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filterPrivacy="1"/>
  <xr:revisionPtr revIDLastSave="0" documentId="13_ncr:1_{14E99DC0-14E3-4A60-8971-5581ECD5FBD0}" xr6:coauthVersionLast="36" xr6:coauthVersionMax="36" xr10:uidLastSave="{00000000-0000-0000-0000-000000000000}"/>
  <bookViews>
    <workbookView xWindow="0" yWindow="0" windowWidth="23040" windowHeight="8784" xr2:uid="{00000000-000D-0000-FFFF-FFFF00000000}"/>
  </bookViews>
  <sheets>
    <sheet name="1 " sheetId="151" r:id="rId1"/>
    <sheet name="2" sheetId="138" r:id="rId2"/>
    <sheet name="3" sheetId="101" r:id="rId3"/>
    <sheet name="4" sheetId="3" r:id="rId4"/>
    <sheet name="5" sheetId="4" r:id="rId5"/>
    <sheet name="6" sheetId="5" r:id="rId6"/>
    <sheet name="7" sheetId="6" r:id="rId7"/>
    <sheet name="8" sheetId="7" r:id="rId8"/>
    <sheet name="9" sheetId="8" r:id="rId9"/>
    <sheet name="10" sheetId="10" r:id="rId10"/>
    <sheet name="11" sheetId="11" r:id="rId11"/>
    <sheet name="12" sheetId="9" r:id="rId12"/>
    <sheet name="13" sheetId="99" r:id="rId13"/>
    <sheet name="14 " sheetId="13" r:id="rId14"/>
    <sheet name="15" sheetId="12" r:id="rId15"/>
    <sheet name="16" sheetId="14" r:id="rId16"/>
    <sheet name="17" sheetId="15" r:id="rId17"/>
    <sheet name="18" sheetId="16" r:id="rId18"/>
    <sheet name="19" sheetId="137" r:id="rId19"/>
    <sheet name="20" sheetId="18" r:id="rId20"/>
    <sheet name="21" sheetId="19" r:id="rId21"/>
    <sheet name="22" sheetId="140" r:id="rId22"/>
    <sheet name="23" sheetId="143" r:id="rId23"/>
    <sheet name="24" sheetId="141" r:id="rId24"/>
    <sheet name="25" sheetId="144" r:id="rId25"/>
    <sheet name="26" sheetId="142" r:id="rId26"/>
    <sheet name="27" sheetId="20" r:id="rId27"/>
    <sheet name="28" sheetId="104" r:id="rId28"/>
    <sheet name="29" sheetId="105" r:id="rId29"/>
    <sheet name="30" sheetId="152" r:id="rId30"/>
    <sheet name="31" sheetId="107" r:id="rId31"/>
    <sheet name="32" sheetId="108" r:id="rId32"/>
    <sheet name="33" sheetId="109" r:id="rId33"/>
    <sheet name="34" sheetId="110" r:id="rId34"/>
    <sheet name="35" sheetId="111" r:id="rId35"/>
    <sheet name="36" sheetId="112" r:id="rId36"/>
    <sheet name="37" sheetId="113" r:id="rId37"/>
    <sheet name="38" sheetId="114" r:id="rId38"/>
    <sheet name="39" sheetId="115" r:id="rId39"/>
    <sheet name="39-1" sheetId="149" r:id="rId40"/>
    <sheet name="40" sheetId="116" r:id="rId41"/>
    <sheet name="41" sheetId="117" r:id="rId42"/>
    <sheet name="42" sheetId="118" r:id="rId43"/>
    <sheet name="43" sheetId="41" r:id="rId44"/>
    <sheet name="44" sheetId="139" r:id="rId45"/>
    <sheet name="45" sheetId="43" r:id="rId46"/>
    <sheet name="46" sheetId="44" r:id="rId47"/>
    <sheet name="47" sheetId="147" r:id="rId48"/>
    <sheet name="48" sheetId="146" r:id="rId49"/>
    <sheet name="49" sheetId="119" r:id="rId50"/>
    <sheet name="50" sheetId="120" r:id="rId51"/>
    <sheet name="51" sheetId="121" r:id="rId52"/>
    <sheet name="52" sheetId="122" r:id="rId53"/>
    <sheet name="53" sheetId="123" r:id="rId54"/>
    <sheet name="54" sheetId="124" r:id="rId55"/>
    <sheet name="55" sheetId="125" r:id="rId56"/>
    <sheet name="56" sheetId="126" r:id="rId57"/>
    <sheet name="57" sheetId="153" r:id="rId58"/>
    <sheet name="58" sheetId="128" r:id="rId59"/>
    <sheet name="59" sheetId="129" r:id="rId60"/>
    <sheet name="60" sheetId="130" r:id="rId61"/>
    <sheet name="61" sheetId="131" r:id="rId62"/>
    <sheet name="62" sheetId="132" r:id="rId63"/>
    <sheet name="62-1" sheetId="148" r:id="rId64"/>
    <sheet name="63" sheetId="133" r:id="rId65"/>
    <sheet name="64" sheetId="134" r:id="rId66"/>
    <sheet name="65" sheetId="135" r:id="rId67"/>
    <sheet name="66" sheetId="136" r:id="rId68"/>
  </sheets>
  <definedNames>
    <definedName name="_Toc488228445" localSheetId="11">'12'!$C$5</definedName>
    <definedName name="_Toc488228446" localSheetId="9">'10'!$B$5</definedName>
    <definedName name="_Toc488228447" localSheetId="10">'11'!$B$6</definedName>
    <definedName name="_Toc488228448" localSheetId="14">'15'!$B$5</definedName>
    <definedName name="_Toc488228449" localSheetId="13">'14 '!$C$5</definedName>
    <definedName name="_Toc488228450" localSheetId="15">'16'!$B$5</definedName>
    <definedName name="_Toc488228451" localSheetId="16">'17'!$B$5</definedName>
    <definedName name="_Toc488228452" localSheetId="17">'18'!$B$5</definedName>
    <definedName name="_Toc488228453" localSheetId="18">'19'!$B$5</definedName>
    <definedName name="_Toc488228454" localSheetId="19">'20'!$B$4</definedName>
    <definedName name="_Toc488228455" localSheetId="20">'21'!$B$5</definedName>
    <definedName name="_Toc488228456" localSheetId="26">'27'!$B$5</definedName>
    <definedName name="_Toc488228462" localSheetId="27">'28'!$B$5</definedName>
    <definedName name="_Toc488228463" localSheetId="28">'29'!$B$5</definedName>
    <definedName name="_Toc488228464" localSheetId="29">'30'!$B$5</definedName>
    <definedName name="_Toc488228465" localSheetId="30">'31'!$B$5</definedName>
    <definedName name="_Toc488228466" localSheetId="31">'32'!$B$5</definedName>
    <definedName name="_Toc488228467" localSheetId="32">'33'!$B$5</definedName>
    <definedName name="_Toc488228468" localSheetId="33">'34'!$B$5</definedName>
    <definedName name="_Toc488228470" localSheetId="44">'44'!$B$5</definedName>
    <definedName name="_Toc488228471" localSheetId="45">'45'!$B$5</definedName>
    <definedName name="_Toc488228472" localSheetId="46">'46'!$B$5</definedName>
    <definedName name="_Toc488228474" localSheetId="50">'50'!$C$5</definedName>
    <definedName name="_Toc488228475" localSheetId="51">'51'!$B$5</definedName>
    <definedName name="_Toc488228476" localSheetId="52">'52'!$B$5</definedName>
    <definedName name="_Toc488228478" localSheetId="55">'55'!$B$5</definedName>
    <definedName name="_Toc488228481" localSheetId="56">'56'!$B$5</definedName>
    <definedName name="_Toc488228485" localSheetId="58">'58'!$B$5</definedName>
    <definedName name="_Toc488228487" localSheetId="59">'59'!$B$5</definedName>
    <definedName name="_Toc488228489" localSheetId="60">'60'!$B$5</definedName>
    <definedName name="_Toc488228491" localSheetId="61">'61'!$B$5</definedName>
    <definedName name="_Toc488228492" localSheetId="62">'62'!$B$5</definedName>
    <definedName name="_Toc488228493" localSheetId="64">'63'!$B$5</definedName>
    <definedName name="_Toc488228494" localSheetId="65">'64'!$B$5</definedName>
    <definedName name="_Toc488228495" localSheetId="66">'65'!$B$5</definedName>
    <definedName name="_Toc488228496" localSheetId="67">'66'!$B$5</definedName>
    <definedName name="_Toc488566976" localSheetId="34">'35'!$C$5</definedName>
    <definedName name="_Toc488566977" localSheetId="35">'36'!$B$5</definedName>
    <definedName name="_Toc488566978" localSheetId="36">'37'!$B$5</definedName>
    <definedName name="_Toc488566979" localSheetId="37">'38'!$B$5</definedName>
    <definedName name="_Toc488566980" localSheetId="38">'39'!$B$5</definedName>
    <definedName name="_Toc488566981" localSheetId="40">'40'!$B$5</definedName>
    <definedName name="_Toc488566982" localSheetId="41">'41'!$B$5</definedName>
    <definedName name="_Toc488566983" localSheetId="42">'42'!$B$5</definedName>
    <definedName name="_Toc488566984" localSheetId="43">'43'!$B$5</definedName>
    <definedName name="OLE_LINK1" localSheetId="7">'8'!#REF!</definedName>
    <definedName name="_xlnm.Print_Area" localSheetId="0">'1 '!$A$1:$J$37</definedName>
    <definedName name="_xlnm.Print_Area" localSheetId="9">'10'!$A$1:$L$27</definedName>
    <definedName name="_xlnm.Print_Area" localSheetId="10">'11'!$A$1:$M$26</definedName>
    <definedName name="_xlnm.Print_Area" localSheetId="11">'12'!$A$1:$N$30</definedName>
    <definedName name="_xlnm.Print_Area" localSheetId="12">'13'!$A$1:$L$17</definedName>
    <definedName name="_xlnm.Print_Area" localSheetId="13">'14 '!$A$1:$M$26</definedName>
    <definedName name="_xlnm.Print_Area" localSheetId="14">'15'!$A$1:$M$28</definedName>
    <definedName name="_xlnm.Print_Area" localSheetId="15">'16'!$A$1:$M$25</definedName>
    <definedName name="_xlnm.Print_Area" localSheetId="16">'17'!$A$1:$O$26</definedName>
    <definedName name="_xlnm.Print_Area" localSheetId="17">'18'!$A$1:$N$25</definedName>
    <definedName name="_xlnm.Print_Area" localSheetId="18">'19'!$A$1:$M$37</definedName>
    <definedName name="_xlnm.Print_Area" localSheetId="1">'2'!$A$1:$L$21</definedName>
    <definedName name="_xlnm.Print_Area" localSheetId="19">'20'!$A$1:$R$34</definedName>
    <definedName name="_xlnm.Print_Area" localSheetId="20">'21'!$A$1:$P$34</definedName>
    <definedName name="_xlnm.Print_Area" localSheetId="21">'22'!$A$1:$M$16</definedName>
    <definedName name="_xlnm.Print_Area" localSheetId="22">'23'!$A$1:$L$26</definedName>
    <definedName name="_xlnm.Print_Area" localSheetId="23">'24'!$A$1:$M$25</definedName>
    <definedName name="_xlnm.Print_Area" localSheetId="24">'25'!$A$1:$M$16</definedName>
    <definedName name="_xlnm.Print_Area" localSheetId="25">'26'!$A$1:$M$34</definedName>
    <definedName name="_xlnm.Print_Area" localSheetId="26">'27'!$A$1:$G$22</definedName>
    <definedName name="_xlnm.Print_Area" localSheetId="27">'28'!$A$1:$G$13</definedName>
    <definedName name="_xlnm.Print_Area" localSheetId="28">'29'!$A$1:$G$15</definedName>
    <definedName name="_xlnm.Print_Area" localSheetId="2">'3'!$A$1:$L$24</definedName>
    <definedName name="_xlnm.Print_Area" localSheetId="29">'30'!$A$1:$G$13</definedName>
    <definedName name="_xlnm.Print_Area" localSheetId="30">'31'!$A$1:$G$15</definedName>
    <definedName name="_xlnm.Print_Area" localSheetId="31">'32'!$A$1:$M$26</definedName>
    <definedName name="_xlnm.Print_Area" localSheetId="32">'33'!$A$1:$M$24</definedName>
    <definedName name="_xlnm.Print_Area" localSheetId="33">'34'!$A$1:$L$25</definedName>
    <definedName name="_xlnm.Print_Area" localSheetId="34">'35'!$A$1:$H$17</definedName>
    <definedName name="_xlnm.Print_Area" localSheetId="35">'36'!$A$1:$G$14</definedName>
    <definedName name="_xlnm.Print_Area" localSheetId="36">'37'!$A$1:$L$25</definedName>
    <definedName name="_xlnm.Print_Area" localSheetId="37">'38'!$A$1:$M$26</definedName>
    <definedName name="_xlnm.Print_Area" localSheetId="38">'39'!$A$1:$G$14</definedName>
    <definedName name="_xlnm.Print_Area" localSheetId="39">'39-1'!$A$1:$I$26</definedName>
    <definedName name="_xlnm.Print_Area" localSheetId="3">'4'!$A$1:$M$16</definedName>
    <definedName name="_xlnm.Print_Area" localSheetId="40">'40'!$A$1:$G$13</definedName>
    <definedName name="_xlnm.Print_Area" localSheetId="41">'41'!$A$1:$F$23</definedName>
    <definedName name="_xlnm.Print_Area" localSheetId="42">'42'!$A$1:$G$23</definedName>
    <definedName name="_xlnm.Print_Area" localSheetId="43">'43'!$A$1:$D$14</definedName>
    <definedName name="_xlnm.Print_Area" localSheetId="44">'44'!$A$1:$G$13</definedName>
    <definedName name="_xlnm.Print_Area" localSheetId="45">'45'!$A$1:$F$23</definedName>
    <definedName name="_xlnm.Print_Area" localSheetId="46">'46'!$A$1:$G$22</definedName>
    <definedName name="_xlnm.Print_Area" localSheetId="47">'47'!$A$1:$G$36</definedName>
    <definedName name="_xlnm.Print_Area" localSheetId="48">'48'!$A$1:$G$25</definedName>
    <definedName name="_xlnm.Print_Area" localSheetId="49">'49'!$A$1:$G$16</definedName>
    <definedName name="_xlnm.Print_Area" localSheetId="4">'5'!$A$1:$M$16</definedName>
    <definedName name="_xlnm.Print_Area" localSheetId="50">'50'!$A$1:$N$16</definedName>
    <definedName name="_xlnm.Print_Area" localSheetId="51">'51'!$A$1:$L$25</definedName>
    <definedName name="_xlnm.Print_Area" localSheetId="52">'52'!$A$1:$M$24</definedName>
    <definedName name="_xlnm.Print_Area" localSheetId="53">'53'!$A$1:$F$36</definedName>
    <definedName name="_xlnm.Print_Area" localSheetId="54">'54'!$A$1:$F$21</definedName>
    <definedName name="_xlnm.Print_Area" localSheetId="55">'55'!$A$1:$G$14</definedName>
    <definedName name="_xlnm.Print_Area" localSheetId="56">'56'!$A$1:$F$28</definedName>
    <definedName name="_xlnm.Print_Area" localSheetId="57">'57'!$A$1:$G$24</definedName>
    <definedName name="_xlnm.Print_Area" localSheetId="58">'58'!$A$1:$F$14</definedName>
    <definedName name="_xlnm.Print_Area" localSheetId="59">'59'!$A$1:$G$14</definedName>
    <definedName name="_xlnm.Print_Area" localSheetId="5">'6'!$A$1:$G$14</definedName>
    <definedName name="_xlnm.Print_Area" localSheetId="60">'60'!$A$1:$G$18</definedName>
    <definedName name="_xlnm.Print_Area" localSheetId="61">'61'!$A$1:$G$19</definedName>
    <definedName name="_xlnm.Print_Area" localSheetId="62">'62'!$A$1:$G$15</definedName>
    <definedName name="_xlnm.Print_Area" localSheetId="63">'62-1'!$A$1:$I$26</definedName>
    <definedName name="_xlnm.Print_Area" localSheetId="64">'63'!$A$1:$M$15</definedName>
    <definedName name="_xlnm.Print_Area" localSheetId="65">'64'!$A$1:$L$25</definedName>
    <definedName name="_xlnm.Print_Area" localSheetId="66">'65'!$A$1:$M$24</definedName>
    <definedName name="_xlnm.Print_Area" localSheetId="67">'66'!$A$1:$M$28</definedName>
    <definedName name="_xlnm.Print_Area" localSheetId="6">'7'!$A$1:$M$18</definedName>
    <definedName name="_xlnm.Print_Area" localSheetId="7">'8'!$A$1:$L$32</definedName>
    <definedName name="_xlnm.Print_Area" localSheetId="8">'9'!$A$1:$M$34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53" l="1"/>
  <c r="E21" i="153"/>
  <c r="D21" i="153"/>
  <c r="H13" i="151" l="1"/>
  <c r="E13" i="151"/>
  <c r="H12" i="151"/>
  <c r="E12" i="151"/>
  <c r="H11" i="151"/>
  <c r="E11" i="151"/>
  <c r="H10" i="151"/>
  <c r="E10" i="151"/>
  <c r="E16" i="130" l="1"/>
  <c r="F16" i="130"/>
  <c r="D16" i="130"/>
  <c r="E12" i="129"/>
  <c r="F12" i="129"/>
  <c r="D12" i="129"/>
  <c r="D12" i="128"/>
  <c r="E12" i="128"/>
  <c r="C12" i="128"/>
  <c r="D26" i="126"/>
  <c r="E26" i="126"/>
  <c r="C26" i="126"/>
  <c r="E12" i="125"/>
  <c r="F12" i="125"/>
  <c r="D12" i="125"/>
  <c r="D19" i="124"/>
  <c r="E19" i="124"/>
  <c r="C19" i="124"/>
  <c r="D34" i="123"/>
  <c r="E34" i="123"/>
  <c r="C34" i="123"/>
  <c r="D22" i="122"/>
  <c r="E22" i="122"/>
  <c r="F22" i="122"/>
  <c r="G22" i="122"/>
  <c r="H22" i="122"/>
  <c r="I22" i="122"/>
  <c r="J22" i="122"/>
  <c r="K22" i="122"/>
  <c r="C22" i="122"/>
  <c r="D23" i="121"/>
  <c r="E23" i="121"/>
  <c r="F23" i="121"/>
  <c r="G23" i="121"/>
  <c r="H23" i="121"/>
  <c r="I23" i="121"/>
  <c r="J23" i="121"/>
  <c r="K23" i="121"/>
  <c r="C23" i="121"/>
  <c r="M12" i="120"/>
  <c r="J12" i="120"/>
  <c r="G12" i="120"/>
  <c r="D22" i="114"/>
  <c r="E22" i="114"/>
  <c r="F22" i="114"/>
  <c r="G22" i="114"/>
  <c r="H22" i="114"/>
  <c r="I22" i="114"/>
  <c r="J22" i="114"/>
  <c r="K22" i="114"/>
  <c r="C22" i="114"/>
  <c r="D23" i="113"/>
  <c r="E23" i="113"/>
  <c r="F23" i="113"/>
  <c r="G23" i="113"/>
  <c r="H23" i="113"/>
  <c r="I23" i="113"/>
  <c r="J23" i="113"/>
  <c r="K23" i="113"/>
  <c r="C23" i="113"/>
  <c r="F10" i="112"/>
  <c r="E12" i="111"/>
  <c r="F12" i="111"/>
  <c r="G12" i="111"/>
  <c r="F11" i="5" l="1"/>
  <c r="J13" i="101"/>
  <c r="I13" i="101"/>
  <c r="K13" i="101" s="1"/>
  <c r="H13" i="101"/>
  <c r="E13" i="101"/>
  <c r="E12" i="101"/>
  <c r="F10" i="5" l="1"/>
  <c r="K14" i="138" l="1"/>
  <c r="J12" i="101" l="1"/>
  <c r="I12" i="101"/>
  <c r="H12" i="101"/>
  <c r="K12" i="101" l="1"/>
  <c r="C34" i="147" l="1"/>
  <c r="D34" i="147"/>
  <c r="E10" i="147"/>
  <c r="E11" i="147"/>
  <c r="E12" i="147"/>
  <c r="E13" i="147"/>
  <c r="E14" i="147"/>
  <c r="E15" i="147"/>
  <c r="E16" i="147"/>
  <c r="E17" i="147"/>
  <c r="E18" i="147"/>
  <c r="E19" i="147"/>
  <c r="E20" i="147"/>
  <c r="E21" i="147"/>
  <c r="E22" i="147"/>
  <c r="E23" i="147"/>
  <c r="E24" i="147"/>
  <c r="E25" i="147"/>
  <c r="E26" i="147"/>
  <c r="E27" i="147"/>
  <c r="E28" i="147"/>
  <c r="E29" i="147"/>
  <c r="E30" i="147"/>
  <c r="E31" i="147"/>
  <c r="E32" i="147"/>
  <c r="E33" i="147"/>
  <c r="C23" i="146"/>
  <c r="D23" i="146"/>
  <c r="E10" i="146"/>
  <c r="E11" i="146"/>
  <c r="E12" i="146"/>
  <c r="E13" i="146"/>
  <c r="E14" i="146"/>
  <c r="E15" i="146"/>
  <c r="E16" i="146"/>
  <c r="E17" i="146"/>
  <c r="E18" i="146"/>
  <c r="E19" i="146"/>
  <c r="E20" i="146"/>
  <c r="E21" i="146"/>
  <c r="E22" i="146"/>
  <c r="C20" i="44"/>
  <c r="D20" i="44"/>
  <c r="E10" i="44"/>
  <c r="E11" i="44"/>
  <c r="E12" i="44"/>
  <c r="E13" i="44"/>
  <c r="E14" i="44"/>
  <c r="E15" i="44"/>
  <c r="E16" i="44"/>
  <c r="E17" i="44"/>
  <c r="E18" i="44"/>
  <c r="E19" i="44"/>
  <c r="C21" i="43"/>
  <c r="D21" i="43"/>
  <c r="E10" i="43"/>
  <c r="E11" i="43"/>
  <c r="E12" i="43"/>
  <c r="E13" i="43"/>
  <c r="E14" i="43"/>
  <c r="E15" i="43"/>
  <c r="E16" i="43"/>
  <c r="E17" i="43"/>
  <c r="E18" i="43"/>
  <c r="E19" i="43"/>
  <c r="E20" i="43"/>
  <c r="F10" i="139"/>
  <c r="F11" i="139"/>
  <c r="C12" i="41"/>
  <c r="I30" i="142"/>
  <c r="J30" i="142"/>
  <c r="I13" i="142"/>
  <c r="J13" i="142"/>
  <c r="I14" i="142"/>
  <c r="J14" i="142"/>
  <c r="I15" i="142"/>
  <c r="J15" i="142"/>
  <c r="I16" i="142"/>
  <c r="J16" i="142"/>
  <c r="I17" i="142"/>
  <c r="J17" i="142"/>
  <c r="I18" i="142"/>
  <c r="J18" i="142"/>
  <c r="I19" i="142"/>
  <c r="J19" i="142"/>
  <c r="I20" i="142"/>
  <c r="J20" i="142"/>
  <c r="I21" i="142"/>
  <c r="J21" i="142"/>
  <c r="I22" i="142"/>
  <c r="J22" i="142"/>
  <c r="I23" i="142"/>
  <c r="J23" i="142"/>
  <c r="I24" i="142"/>
  <c r="J24" i="142"/>
  <c r="I25" i="142"/>
  <c r="J25" i="142"/>
  <c r="I26" i="142"/>
  <c r="J26" i="142"/>
  <c r="I27" i="142"/>
  <c r="J27" i="142"/>
  <c r="I28" i="142"/>
  <c r="J28" i="142"/>
  <c r="I29" i="142"/>
  <c r="J29" i="142"/>
  <c r="J12" i="142"/>
  <c r="I12" i="142"/>
  <c r="J14" i="144"/>
  <c r="K14" i="144"/>
  <c r="K13" i="144"/>
  <c r="J13" i="144"/>
  <c r="I13" i="144"/>
  <c r="I14" i="144"/>
  <c r="F13" i="144"/>
  <c r="F14" i="144"/>
  <c r="I13" i="141"/>
  <c r="J13" i="141"/>
  <c r="I14" i="141"/>
  <c r="J14" i="141"/>
  <c r="I15" i="141"/>
  <c r="J15" i="141"/>
  <c r="K15" i="141" s="1"/>
  <c r="I16" i="141"/>
  <c r="J16" i="141"/>
  <c r="I17" i="141"/>
  <c r="J17" i="141"/>
  <c r="I18" i="141"/>
  <c r="J18" i="141"/>
  <c r="I19" i="141"/>
  <c r="J19" i="141"/>
  <c r="K19" i="141" s="1"/>
  <c r="I20" i="141"/>
  <c r="J20" i="141"/>
  <c r="I21" i="141"/>
  <c r="J21" i="141"/>
  <c r="J12" i="141"/>
  <c r="I12" i="141"/>
  <c r="H12" i="141"/>
  <c r="H13" i="141"/>
  <c r="H14" i="141"/>
  <c r="H15" i="141"/>
  <c r="H16" i="141"/>
  <c r="H17" i="141"/>
  <c r="H18" i="141"/>
  <c r="H19" i="141"/>
  <c r="H20" i="141"/>
  <c r="H21" i="141"/>
  <c r="E12" i="141"/>
  <c r="E13" i="141"/>
  <c r="E14" i="141"/>
  <c r="E15" i="141"/>
  <c r="E16" i="141"/>
  <c r="E17" i="141"/>
  <c r="E18" i="141"/>
  <c r="E19" i="141"/>
  <c r="E20" i="141"/>
  <c r="E21" i="141"/>
  <c r="I22" i="143"/>
  <c r="J22" i="143"/>
  <c r="K22" i="143" s="1"/>
  <c r="I13" i="143"/>
  <c r="J13" i="143"/>
  <c r="I14" i="143"/>
  <c r="J14" i="143"/>
  <c r="I15" i="143"/>
  <c r="J15" i="143"/>
  <c r="I16" i="143"/>
  <c r="J16" i="143"/>
  <c r="I17" i="143"/>
  <c r="J17" i="143"/>
  <c r="I18" i="143"/>
  <c r="J18" i="143"/>
  <c r="I19" i="143"/>
  <c r="J19" i="143"/>
  <c r="I20" i="143"/>
  <c r="J20" i="143"/>
  <c r="K20" i="143" s="1"/>
  <c r="I21" i="143"/>
  <c r="J21" i="143"/>
  <c r="J12" i="143"/>
  <c r="I12" i="143"/>
  <c r="K12" i="143" s="1"/>
  <c r="H12" i="143"/>
  <c r="H13" i="143"/>
  <c r="H14" i="143"/>
  <c r="H15" i="143"/>
  <c r="H16" i="143"/>
  <c r="H17" i="143"/>
  <c r="H18" i="143"/>
  <c r="H19" i="143"/>
  <c r="H20" i="143"/>
  <c r="H21" i="143"/>
  <c r="H22" i="143"/>
  <c r="E12" i="143"/>
  <c r="E13" i="143"/>
  <c r="E14" i="143"/>
  <c r="E15" i="143"/>
  <c r="E16" i="143"/>
  <c r="E17" i="143"/>
  <c r="E18" i="143"/>
  <c r="E19" i="143"/>
  <c r="E20" i="143"/>
  <c r="E21" i="143"/>
  <c r="E22" i="143"/>
  <c r="J13" i="140"/>
  <c r="K13" i="140"/>
  <c r="K12" i="140"/>
  <c r="J12" i="140"/>
  <c r="I12" i="140"/>
  <c r="I13" i="140"/>
  <c r="F12" i="140"/>
  <c r="F13" i="140"/>
  <c r="L21" i="16"/>
  <c r="C22" i="14"/>
  <c r="D22" i="14"/>
  <c r="F22" i="14"/>
  <c r="G22" i="14"/>
  <c r="I21" i="14"/>
  <c r="J21" i="14"/>
  <c r="I13" i="14"/>
  <c r="J13" i="14"/>
  <c r="I14" i="14"/>
  <c r="J14" i="14"/>
  <c r="I15" i="14"/>
  <c r="J15" i="14"/>
  <c r="I16" i="14"/>
  <c r="J16" i="14"/>
  <c r="I17" i="14"/>
  <c r="J17" i="14"/>
  <c r="I18" i="14"/>
  <c r="J18" i="14"/>
  <c r="I19" i="14"/>
  <c r="J19" i="14"/>
  <c r="I20" i="14"/>
  <c r="J20" i="14"/>
  <c r="J12" i="14"/>
  <c r="I12" i="14"/>
  <c r="H12" i="14"/>
  <c r="H13" i="14"/>
  <c r="H14" i="14"/>
  <c r="H15" i="14"/>
  <c r="H16" i="14"/>
  <c r="H17" i="14"/>
  <c r="H18" i="14"/>
  <c r="H19" i="14"/>
  <c r="H20" i="14"/>
  <c r="H21" i="14"/>
  <c r="E12" i="14"/>
  <c r="E13" i="14"/>
  <c r="E14" i="14"/>
  <c r="E15" i="14"/>
  <c r="E16" i="14"/>
  <c r="E17" i="14"/>
  <c r="E18" i="14"/>
  <c r="E19" i="14"/>
  <c r="E20" i="14"/>
  <c r="E21" i="14"/>
  <c r="D23" i="13"/>
  <c r="E23" i="13"/>
  <c r="G23" i="13"/>
  <c r="H23" i="13"/>
  <c r="J13" i="13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0" i="13"/>
  <c r="K20" i="13"/>
  <c r="J21" i="13"/>
  <c r="K21" i="13"/>
  <c r="J22" i="13"/>
  <c r="K22" i="13"/>
  <c r="K12" i="13"/>
  <c r="J12" i="13"/>
  <c r="I12" i="13"/>
  <c r="I13" i="13"/>
  <c r="I14" i="13"/>
  <c r="I15" i="13"/>
  <c r="I16" i="13"/>
  <c r="I17" i="13"/>
  <c r="I18" i="13"/>
  <c r="I19" i="13"/>
  <c r="I20" i="13"/>
  <c r="I21" i="13"/>
  <c r="I22" i="13"/>
  <c r="F12" i="13"/>
  <c r="F13" i="13"/>
  <c r="F14" i="13"/>
  <c r="F15" i="13"/>
  <c r="F16" i="13"/>
  <c r="F17" i="13"/>
  <c r="F18" i="13"/>
  <c r="F19" i="13"/>
  <c r="F20" i="13"/>
  <c r="F21" i="13"/>
  <c r="F22" i="13"/>
  <c r="I13" i="12"/>
  <c r="J13" i="12"/>
  <c r="I14" i="12"/>
  <c r="J14" i="12"/>
  <c r="I15" i="12"/>
  <c r="J15" i="12"/>
  <c r="I16" i="12"/>
  <c r="J16" i="12"/>
  <c r="I17" i="12"/>
  <c r="J17" i="12"/>
  <c r="I18" i="12"/>
  <c r="J18" i="12"/>
  <c r="I19" i="12"/>
  <c r="J19" i="12"/>
  <c r="I20" i="12"/>
  <c r="J20" i="12"/>
  <c r="I21" i="12"/>
  <c r="J21" i="12"/>
  <c r="I22" i="12"/>
  <c r="J22" i="12"/>
  <c r="I23" i="12"/>
  <c r="J23" i="12"/>
  <c r="I24" i="12"/>
  <c r="J24" i="12"/>
  <c r="J12" i="12"/>
  <c r="I12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C25" i="12"/>
  <c r="D25" i="12"/>
  <c r="F25" i="12"/>
  <c r="G25" i="12"/>
  <c r="C15" i="99"/>
  <c r="D15" i="99"/>
  <c r="F15" i="99"/>
  <c r="G15" i="99"/>
  <c r="I14" i="99"/>
  <c r="J14" i="99"/>
  <c r="J13" i="99"/>
  <c r="I13" i="99"/>
  <c r="H13" i="99"/>
  <c r="H14" i="99"/>
  <c r="E13" i="99"/>
  <c r="E15" i="99" s="1"/>
  <c r="E14" i="99"/>
  <c r="C23" i="11"/>
  <c r="D23" i="11"/>
  <c r="F23" i="11"/>
  <c r="G23" i="11"/>
  <c r="I14" i="11"/>
  <c r="J14" i="11"/>
  <c r="I15" i="11"/>
  <c r="J15" i="11"/>
  <c r="I16" i="11"/>
  <c r="J16" i="11"/>
  <c r="I17" i="11"/>
  <c r="J17" i="11"/>
  <c r="I18" i="11"/>
  <c r="J18" i="11"/>
  <c r="I19" i="11"/>
  <c r="J19" i="11"/>
  <c r="I20" i="11"/>
  <c r="J20" i="11"/>
  <c r="I21" i="11"/>
  <c r="J21" i="11"/>
  <c r="I22" i="11"/>
  <c r="J22" i="11"/>
  <c r="J13" i="11"/>
  <c r="I13" i="11"/>
  <c r="H13" i="11"/>
  <c r="H14" i="11"/>
  <c r="H15" i="11"/>
  <c r="H16" i="11"/>
  <c r="H17" i="11"/>
  <c r="H18" i="11"/>
  <c r="H19" i="11"/>
  <c r="H20" i="11"/>
  <c r="H21" i="11"/>
  <c r="H22" i="11"/>
  <c r="E13" i="11"/>
  <c r="E14" i="11"/>
  <c r="E15" i="11"/>
  <c r="E16" i="11"/>
  <c r="E17" i="11"/>
  <c r="E18" i="11"/>
  <c r="E19" i="11"/>
  <c r="E20" i="11"/>
  <c r="E21" i="11"/>
  <c r="E22" i="11"/>
  <c r="C23" i="10"/>
  <c r="D23" i="10"/>
  <c r="F23" i="10"/>
  <c r="G23" i="10"/>
  <c r="I13" i="10"/>
  <c r="J13" i="10"/>
  <c r="I14" i="10"/>
  <c r="J14" i="10"/>
  <c r="I15" i="10"/>
  <c r="J15" i="10"/>
  <c r="I16" i="10"/>
  <c r="J16" i="10"/>
  <c r="I17" i="10"/>
  <c r="J17" i="10"/>
  <c r="I18" i="10"/>
  <c r="J18" i="10"/>
  <c r="I19" i="10"/>
  <c r="J19" i="10"/>
  <c r="I20" i="10"/>
  <c r="J20" i="10"/>
  <c r="I21" i="10"/>
  <c r="J21" i="10"/>
  <c r="I22" i="10"/>
  <c r="K22" i="10" s="1"/>
  <c r="J22" i="10"/>
  <c r="J12" i="10"/>
  <c r="K12" i="10" s="1"/>
  <c r="I12" i="10"/>
  <c r="H12" i="10"/>
  <c r="H13" i="10"/>
  <c r="H14" i="10"/>
  <c r="H15" i="10"/>
  <c r="H16" i="10"/>
  <c r="H17" i="10"/>
  <c r="H18" i="10"/>
  <c r="H19" i="10"/>
  <c r="H20" i="10"/>
  <c r="H21" i="10"/>
  <c r="H22" i="10"/>
  <c r="E12" i="10"/>
  <c r="E13" i="10"/>
  <c r="E14" i="10"/>
  <c r="E15" i="10"/>
  <c r="E16" i="10"/>
  <c r="E17" i="10"/>
  <c r="E18" i="10"/>
  <c r="E19" i="10"/>
  <c r="E20" i="10"/>
  <c r="E21" i="10"/>
  <c r="E22" i="10"/>
  <c r="D26" i="9"/>
  <c r="E26" i="9"/>
  <c r="G26" i="9"/>
  <c r="H26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L19" i="9" s="1"/>
  <c r="J20" i="9"/>
  <c r="K20" i="9"/>
  <c r="J21" i="9"/>
  <c r="K21" i="9"/>
  <c r="J22" i="9"/>
  <c r="K22" i="9"/>
  <c r="J23" i="9"/>
  <c r="K23" i="9"/>
  <c r="L23" i="9" s="1"/>
  <c r="J24" i="9"/>
  <c r="K24" i="9"/>
  <c r="J25" i="9"/>
  <c r="K25" i="9"/>
  <c r="K12" i="9"/>
  <c r="J12" i="9"/>
  <c r="L22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I13" i="8"/>
  <c r="J13" i="8"/>
  <c r="I14" i="8"/>
  <c r="J14" i="8"/>
  <c r="I15" i="8"/>
  <c r="J15" i="8"/>
  <c r="I16" i="8"/>
  <c r="J16" i="8"/>
  <c r="I17" i="8"/>
  <c r="J17" i="8"/>
  <c r="I18" i="8"/>
  <c r="J18" i="8"/>
  <c r="I19" i="8"/>
  <c r="J19" i="8"/>
  <c r="I20" i="8"/>
  <c r="J20" i="8"/>
  <c r="I21" i="8"/>
  <c r="J21" i="8"/>
  <c r="I22" i="8"/>
  <c r="J22" i="8"/>
  <c r="I23" i="8"/>
  <c r="J23" i="8"/>
  <c r="I24" i="8"/>
  <c r="J24" i="8"/>
  <c r="I25" i="8"/>
  <c r="J25" i="8"/>
  <c r="J12" i="8"/>
  <c r="I12" i="8"/>
  <c r="D26" i="8"/>
  <c r="D28" i="8" s="1"/>
  <c r="F26" i="8"/>
  <c r="F28" i="8" s="1"/>
  <c r="G26" i="8"/>
  <c r="G28" i="8" s="1"/>
  <c r="C26" i="8"/>
  <c r="C28" i="8" s="1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I27" i="8"/>
  <c r="J27" i="8"/>
  <c r="H27" i="8"/>
  <c r="E27" i="8"/>
  <c r="I13" i="7"/>
  <c r="J13" i="7"/>
  <c r="I14" i="7"/>
  <c r="J14" i="7"/>
  <c r="I15" i="7"/>
  <c r="J15" i="7"/>
  <c r="I16" i="7"/>
  <c r="J16" i="7"/>
  <c r="I17" i="7"/>
  <c r="J17" i="7"/>
  <c r="I18" i="7"/>
  <c r="J18" i="7"/>
  <c r="I19" i="7"/>
  <c r="J19" i="7"/>
  <c r="I20" i="7"/>
  <c r="J20" i="7"/>
  <c r="I21" i="7"/>
  <c r="J21" i="7"/>
  <c r="I22" i="7"/>
  <c r="J22" i="7"/>
  <c r="I23" i="7"/>
  <c r="J23" i="7"/>
  <c r="J12" i="7"/>
  <c r="I12" i="7"/>
  <c r="H12" i="7"/>
  <c r="H13" i="7"/>
  <c r="H14" i="7"/>
  <c r="H15" i="7"/>
  <c r="H16" i="7"/>
  <c r="H17" i="7"/>
  <c r="H18" i="7"/>
  <c r="H19" i="7"/>
  <c r="H20" i="7"/>
  <c r="H21" i="7"/>
  <c r="H22" i="7"/>
  <c r="H23" i="7"/>
  <c r="E12" i="7"/>
  <c r="E13" i="7"/>
  <c r="E14" i="7"/>
  <c r="E15" i="7"/>
  <c r="E16" i="7"/>
  <c r="E17" i="7"/>
  <c r="E18" i="7"/>
  <c r="E19" i="7"/>
  <c r="E20" i="7"/>
  <c r="E21" i="7"/>
  <c r="E22" i="7"/>
  <c r="E23" i="7"/>
  <c r="K13" i="6"/>
  <c r="J13" i="6"/>
  <c r="K12" i="6"/>
  <c r="J12" i="6"/>
  <c r="I12" i="6"/>
  <c r="I13" i="6"/>
  <c r="F12" i="6"/>
  <c r="F13" i="6"/>
  <c r="J13" i="4"/>
  <c r="K13" i="4"/>
  <c r="K12" i="4"/>
  <c r="J12" i="4"/>
  <c r="I12" i="4"/>
  <c r="I13" i="4"/>
  <c r="F12" i="4"/>
  <c r="F13" i="4"/>
  <c r="J13" i="3"/>
  <c r="L13" i="3" s="1"/>
  <c r="K13" i="3"/>
  <c r="K12" i="3"/>
  <c r="J12" i="3"/>
  <c r="L12" i="3" s="1"/>
  <c r="I12" i="3"/>
  <c r="I13" i="3"/>
  <c r="F13" i="3"/>
  <c r="F12" i="3"/>
  <c r="I25" i="7"/>
  <c r="D24" i="7"/>
  <c r="D26" i="7" s="1"/>
  <c r="F24" i="7"/>
  <c r="F26" i="7" s="1"/>
  <c r="G24" i="7"/>
  <c r="G26" i="7" s="1"/>
  <c r="C24" i="7"/>
  <c r="C26" i="7" s="1"/>
  <c r="J25" i="7"/>
  <c r="H25" i="7"/>
  <c r="E25" i="7"/>
  <c r="M31" i="19"/>
  <c r="L31" i="19"/>
  <c r="K31" i="19"/>
  <c r="J31" i="19"/>
  <c r="I31" i="19"/>
  <c r="H31" i="19"/>
  <c r="G31" i="19"/>
  <c r="F31" i="19"/>
  <c r="E31" i="19"/>
  <c r="D31" i="19"/>
  <c r="C31" i="19"/>
  <c r="N30" i="19"/>
  <c r="N29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D31" i="18"/>
  <c r="E31" i="18"/>
  <c r="F31" i="18"/>
  <c r="G31" i="18"/>
  <c r="H31" i="18"/>
  <c r="I31" i="18"/>
  <c r="J31" i="18"/>
  <c r="K31" i="18"/>
  <c r="L31" i="18"/>
  <c r="M31" i="18"/>
  <c r="N31" i="18"/>
  <c r="O31" i="18"/>
  <c r="C31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9" i="18"/>
  <c r="I13" i="137"/>
  <c r="J13" i="137"/>
  <c r="I14" i="137"/>
  <c r="J14" i="137"/>
  <c r="I15" i="137"/>
  <c r="J15" i="137"/>
  <c r="I16" i="137"/>
  <c r="J16" i="137"/>
  <c r="I17" i="137"/>
  <c r="J17" i="137"/>
  <c r="I18" i="137"/>
  <c r="J18" i="137"/>
  <c r="I19" i="137"/>
  <c r="J19" i="137"/>
  <c r="I20" i="137"/>
  <c r="J20" i="137"/>
  <c r="I21" i="137"/>
  <c r="J21" i="137"/>
  <c r="I22" i="137"/>
  <c r="J22" i="137"/>
  <c r="I23" i="137"/>
  <c r="J23" i="137"/>
  <c r="I24" i="137"/>
  <c r="J24" i="137"/>
  <c r="I25" i="137"/>
  <c r="J25" i="137"/>
  <c r="I26" i="137"/>
  <c r="J26" i="137"/>
  <c r="I27" i="137"/>
  <c r="J27" i="137"/>
  <c r="I28" i="137"/>
  <c r="J28" i="137"/>
  <c r="I29" i="137"/>
  <c r="J29" i="137"/>
  <c r="I30" i="137"/>
  <c r="J30" i="137"/>
  <c r="I31" i="137"/>
  <c r="J31" i="137"/>
  <c r="I32" i="137"/>
  <c r="J32" i="137"/>
  <c r="I33" i="137"/>
  <c r="J33" i="137"/>
  <c r="J12" i="137"/>
  <c r="I12" i="137"/>
  <c r="H13" i="137"/>
  <c r="H14" i="137"/>
  <c r="H15" i="137"/>
  <c r="H16" i="137"/>
  <c r="H17" i="137"/>
  <c r="H18" i="137"/>
  <c r="H19" i="137"/>
  <c r="H20" i="137"/>
  <c r="H21" i="137"/>
  <c r="H22" i="137"/>
  <c r="H23" i="137"/>
  <c r="H24" i="137"/>
  <c r="H25" i="137"/>
  <c r="H26" i="137"/>
  <c r="H27" i="137"/>
  <c r="H28" i="137"/>
  <c r="H29" i="137"/>
  <c r="H30" i="137"/>
  <c r="H31" i="137"/>
  <c r="H32" i="137"/>
  <c r="H33" i="137"/>
  <c r="H12" i="137"/>
  <c r="E13" i="137"/>
  <c r="E14" i="137"/>
  <c r="E15" i="137"/>
  <c r="E16" i="137"/>
  <c r="E17" i="137"/>
  <c r="E18" i="137"/>
  <c r="E19" i="137"/>
  <c r="E20" i="137"/>
  <c r="E21" i="137"/>
  <c r="E22" i="137"/>
  <c r="E23" i="137"/>
  <c r="E24" i="137"/>
  <c r="E25" i="137"/>
  <c r="E26" i="137"/>
  <c r="E27" i="137"/>
  <c r="E28" i="137"/>
  <c r="E29" i="137"/>
  <c r="E30" i="137"/>
  <c r="E31" i="137"/>
  <c r="E32" i="137"/>
  <c r="E33" i="137"/>
  <c r="E12" i="137"/>
  <c r="D34" i="137"/>
  <c r="F34" i="137"/>
  <c r="G34" i="137"/>
  <c r="C34" i="137"/>
  <c r="K32" i="137" l="1"/>
  <c r="K24" i="137"/>
  <c r="K16" i="7"/>
  <c r="K26" i="137"/>
  <c r="K18" i="137"/>
  <c r="K21" i="12"/>
  <c r="K13" i="12"/>
  <c r="L19" i="13"/>
  <c r="L18" i="9"/>
  <c r="K16" i="10"/>
  <c r="K18" i="12"/>
  <c r="K19" i="14"/>
  <c r="K15" i="14"/>
  <c r="K21" i="141"/>
  <c r="K17" i="141"/>
  <c r="K13" i="141"/>
  <c r="K19" i="10"/>
  <c r="K15" i="10"/>
  <c r="K12" i="12"/>
  <c r="L15" i="13"/>
  <c r="K12" i="141"/>
  <c r="K20" i="141"/>
  <c r="K16" i="141"/>
  <c r="L13" i="144"/>
  <c r="L18" i="13"/>
  <c r="K25" i="7"/>
  <c r="K22" i="11"/>
  <c r="K18" i="11"/>
  <c r="K14" i="11"/>
  <c r="H15" i="99"/>
  <c r="K12" i="14"/>
  <c r="E21" i="43"/>
  <c r="L22" i="13"/>
  <c r="K18" i="10"/>
  <c r="K14" i="10"/>
  <c r="K21" i="11"/>
  <c r="K17" i="11"/>
  <c r="K19" i="7"/>
  <c r="K21" i="10"/>
  <c r="K17" i="10"/>
  <c r="K13" i="10"/>
  <c r="K20" i="11"/>
  <c r="K23" i="12"/>
  <c r="K19" i="12"/>
  <c r="K15" i="12"/>
  <c r="K19" i="143"/>
  <c r="K15" i="143"/>
  <c r="L14" i="144"/>
  <c r="E20" i="44"/>
  <c r="E34" i="147"/>
  <c r="L14" i="13"/>
  <c r="E23" i="146"/>
  <c r="K15" i="137"/>
  <c r="N31" i="19"/>
  <c r="L13" i="6"/>
  <c r="I23" i="13"/>
  <c r="L16" i="13"/>
  <c r="L13" i="140"/>
  <c r="F23" i="13"/>
  <c r="E22" i="14"/>
  <c r="K21" i="14"/>
  <c r="K13" i="143"/>
  <c r="K29" i="137"/>
  <c r="K13" i="137"/>
  <c r="L13" i="4"/>
  <c r="L14" i="9"/>
  <c r="I23" i="10"/>
  <c r="K13" i="11"/>
  <c r="K19" i="11"/>
  <c r="K15" i="11"/>
  <c r="L15" i="9"/>
  <c r="I23" i="11"/>
  <c r="H22" i="14"/>
  <c r="K21" i="143"/>
  <c r="P31" i="18"/>
  <c r="K12" i="7"/>
  <c r="E23" i="10"/>
  <c r="E23" i="11"/>
  <c r="I15" i="99"/>
  <c r="J23" i="13"/>
  <c r="K18" i="14"/>
  <c r="K14" i="14"/>
  <c r="L12" i="140"/>
  <c r="K18" i="141"/>
  <c r="K14" i="141"/>
  <c r="H23" i="11"/>
  <c r="K13" i="99"/>
  <c r="K15" i="99" s="1"/>
  <c r="K23" i="13"/>
  <c r="I22" i="14"/>
  <c r="J22" i="14"/>
  <c r="L12" i="6"/>
  <c r="K22" i="7"/>
  <c r="K18" i="7"/>
  <c r="K14" i="7"/>
  <c r="H23" i="10"/>
  <c r="K24" i="12"/>
  <c r="K20" i="12"/>
  <c r="K16" i="12"/>
  <c r="K12" i="8"/>
  <c r="K22" i="8"/>
  <c r="K18" i="8"/>
  <c r="K14" i="8"/>
  <c r="K25" i="8"/>
  <c r="K21" i="8"/>
  <c r="K13" i="8"/>
  <c r="K27" i="8"/>
  <c r="K23" i="8"/>
  <c r="E24" i="7"/>
  <c r="E26" i="7" s="1"/>
  <c r="K16" i="137"/>
  <c r="K30" i="137"/>
  <c r="K22" i="137"/>
  <c r="K14" i="137"/>
  <c r="K21" i="137"/>
  <c r="K16" i="143"/>
  <c r="K18" i="143"/>
  <c r="K14" i="143"/>
  <c r="K17" i="143"/>
  <c r="K17" i="14"/>
  <c r="K13" i="14"/>
  <c r="K20" i="14"/>
  <c r="K16" i="14"/>
  <c r="L12" i="13"/>
  <c r="L21" i="13"/>
  <c r="L17" i="13"/>
  <c r="L13" i="13"/>
  <c r="L20" i="13"/>
  <c r="H25" i="12"/>
  <c r="K22" i="12"/>
  <c r="K14" i="12"/>
  <c r="E25" i="12"/>
  <c r="I25" i="12"/>
  <c r="K17" i="12"/>
  <c r="J25" i="12"/>
  <c r="J15" i="99"/>
  <c r="K14" i="99"/>
  <c r="J23" i="11"/>
  <c r="K16" i="11"/>
  <c r="K20" i="10"/>
  <c r="K23" i="10" s="1"/>
  <c r="J23" i="10"/>
  <c r="J26" i="9"/>
  <c r="I26" i="9"/>
  <c r="L25" i="9"/>
  <c r="L17" i="9"/>
  <c r="K26" i="9"/>
  <c r="F26" i="9"/>
  <c r="L24" i="9"/>
  <c r="L20" i="9"/>
  <c r="L16" i="9"/>
  <c r="L13" i="9"/>
  <c r="L21" i="9"/>
  <c r="L12" i="9"/>
  <c r="E26" i="8"/>
  <c r="E28" i="8" s="1"/>
  <c r="K17" i="8"/>
  <c r="H26" i="8"/>
  <c r="H28" i="8" s="1"/>
  <c r="K19" i="8"/>
  <c r="K15" i="8"/>
  <c r="K24" i="8"/>
  <c r="K20" i="8"/>
  <c r="K16" i="8"/>
  <c r="I26" i="8"/>
  <c r="I28" i="8" s="1"/>
  <c r="J26" i="8"/>
  <c r="J28" i="8" s="1"/>
  <c r="H24" i="7"/>
  <c r="H26" i="7" s="1"/>
  <c r="L12" i="4"/>
  <c r="J24" i="7"/>
  <c r="J26" i="7" s="1"/>
  <c r="K20" i="7"/>
  <c r="K17" i="7"/>
  <c r="K23" i="7"/>
  <c r="K15" i="7"/>
  <c r="K21" i="7"/>
  <c r="K13" i="7"/>
  <c r="I24" i="7"/>
  <c r="I26" i="7" s="1"/>
  <c r="K27" i="137"/>
  <c r="K23" i="137"/>
  <c r="J34" i="137"/>
  <c r="K19" i="137"/>
  <c r="K33" i="137"/>
  <c r="K25" i="137"/>
  <c r="K17" i="137"/>
  <c r="K28" i="137"/>
  <c r="K20" i="137"/>
  <c r="K31" i="137"/>
  <c r="I34" i="137"/>
  <c r="K12" i="137"/>
  <c r="H34" i="137"/>
  <c r="E34" i="137"/>
  <c r="K23" i="11" l="1"/>
  <c r="K25" i="12"/>
  <c r="K22" i="14"/>
  <c r="K34" i="137"/>
  <c r="L23" i="13"/>
  <c r="L26" i="9"/>
  <c r="K26" i="8"/>
  <c r="K28" i="8" s="1"/>
  <c r="K24" i="7"/>
  <c r="K26" i="7" s="1"/>
  <c r="M10" i="16"/>
  <c r="M11" i="16"/>
  <c r="M12" i="16"/>
  <c r="M13" i="16"/>
  <c r="M14" i="16"/>
  <c r="M15" i="16"/>
  <c r="M16" i="16"/>
  <c r="M17" i="16"/>
  <c r="M18" i="16"/>
  <c r="M19" i="16"/>
  <c r="M20" i="16"/>
  <c r="D23" i="15"/>
  <c r="E23" i="15"/>
  <c r="F23" i="15"/>
  <c r="G23" i="15"/>
  <c r="H23" i="15"/>
  <c r="I23" i="15"/>
  <c r="J23" i="15"/>
  <c r="K23" i="15"/>
  <c r="L23" i="15"/>
  <c r="C23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10" i="15"/>
  <c r="H13" i="142"/>
  <c r="H14" i="142"/>
  <c r="H15" i="142"/>
  <c r="H16" i="142"/>
  <c r="H17" i="142"/>
  <c r="H18" i="142"/>
  <c r="H19" i="142"/>
  <c r="H20" i="142"/>
  <c r="H21" i="142"/>
  <c r="H22" i="142"/>
  <c r="H23" i="142"/>
  <c r="H24" i="142"/>
  <c r="H25" i="142"/>
  <c r="H26" i="142"/>
  <c r="H27" i="142"/>
  <c r="H28" i="142"/>
  <c r="H29" i="142"/>
  <c r="H30" i="142"/>
  <c r="H12" i="142"/>
  <c r="E13" i="142"/>
  <c r="E14" i="142"/>
  <c r="E15" i="142"/>
  <c r="E16" i="142"/>
  <c r="E17" i="142"/>
  <c r="E18" i="142"/>
  <c r="E19" i="142"/>
  <c r="E20" i="142"/>
  <c r="E21" i="142"/>
  <c r="E22" i="142"/>
  <c r="E23" i="142"/>
  <c r="E24" i="142"/>
  <c r="E25" i="142"/>
  <c r="E26" i="142"/>
  <c r="E27" i="142"/>
  <c r="E28" i="142"/>
  <c r="E29" i="142"/>
  <c r="E30" i="142"/>
  <c r="E12" i="142"/>
  <c r="K13" i="142"/>
  <c r="K14" i="142"/>
  <c r="K15" i="142"/>
  <c r="K16" i="142"/>
  <c r="K17" i="142"/>
  <c r="K18" i="142"/>
  <c r="K19" i="142"/>
  <c r="K20" i="142"/>
  <c r="K21" i="142"/>
  <c r="K22" i="142"/>
  <c r="K23" i="142"/>
  <c r="K24" i="142"/>
  <c r="K25" i="142"/>
  <c r="K26" i="142"/>
  <c r="K27" i="142"/>
  <c r="K28" i="142"/>
  <c r="K29" i="142"/>
  <c r="K30" i="142"/>
  <c r="K12" i="142"/>
  <c r="D31" i="142"/>
  <c r="F31" i="142"/>
  <c r="G31" i="142"/>
  <c r="I31" i="142"/>
  <c r="J31" i="142"/>
  <c r="C31" i="142"/>
  <c r="M23" i="15" l="1"/>
  <c r="H31" i="142"/>
  <c r="E31" i="142"/>
  <c r="K31" i="142"/>
  <c r="E11" i="20" l="1"/>
  <c r="E12" i="20"/>
  <c r="E13" i="20"/>
  <c r="E14" i="20"/>
  <c r="E15" i="20"/>
  <c r="E16" i="20"/>
  <c r="E17" i="20"/>
  <c r="E18" i="20"/>
  <c r="E19" i="20"/>
  <c r="E10" i="20"/>
  <c r="D20" i="20"/>
  <c r="C20" i="20"/>
  <c r="E20" i="20" l="1"/>
  <c r="D22" i="141" l="1"/>
  <c r="E22" i="141"/>
  <c r="F22" i="141"/>
  <c r="G22" i="141"/>
  <c r="H22" i="141"/>
  <c r="I22" i="141"/>
  <c r="J22" i="141"/>
  <c r="K22" i="141"/>
  <c r="C22" i="141"/>
  <c r="D23" i="143"/>
  <c r="E23" i="143"/>
  <c r="F23" i="143"/>
  <c r="G23" i="143"/>
  <c r="H23" i="143"/>
  <c r="I23" i="143"/>
  <c r="J23" i="143"/>
  <c r="K23" i="143"/>
  <c r="C23" i="143"/>
  <c r="D14" i="101" l="1"/>
  <c r="D16" i="101" s="1"/>
  <c r="E14" i="101"/>
  <c r="E16" i="101" s="1"/>
  <c r="F14" i="101"/>
  <c r="F16" i="101" s="1"/>
  <c r="G14" i="101"/>
  <c r="G16" i="101" s="1"/>
  <c r="H14" i="101"/>
  <c r="I14" i="101"/>
  <c r="I16" i="101" s="1"/>
  <c r="J14" i="101"/>
  <c r="J16" i="101" s="1"/>
  <c r="K14" i="101"/>
  <c r="K16" i="101" s="1"/>
  <c r="C14" i="101"/>
  <c r="C16" i="101" s="1"/>
  <c r="H15" i="101" l="1"/>
  <c r="H16" i="101" s="1"/>
  <c r="H14" i="138"/>
  <c r="D13" i="138"/>
  <c r="D15" i="138" s="1"/>
  <c r="F13" i="138"/>
  <c r="F15" i="138" s="1"/>
  <c r="G13" i="138"/>
  <c r="G15" i="138" s="1"/>
  <c r="C13" i="138"/>
  <c r="C15" i="138" s="1"/>
  <c r="J12" i="138"/>
  <c r="J11" i="138"/>
  <c r="J13" i="138" s="1"/>
  <c r="J15" i="138" s="1"/>
  <c r="I12" i="138"/>
  <c r="I11" i="138"/>
  <c r="H12" i="138"/>
  <c r="E12" i="138"/>
  <c r="K12" i="138" s="1"/>
  <c r="H11" i="138"/>
  <c r="E11" i="138"/>
  <c r="H13" i="138" l="1"/>
  <c r="H15" i="138" s="1"/>
  <c r="I13" i="138"/>
  <c r="I15" i="138" s="1"/>
  <c r="E13" i="138"/>
  <c r="E15" i="138" s="1"/>
  <c r="K11" i="138"/>
  <c r="K13" i="138" s="1"/>
  <c r="K15" i="138" s="1"/>
  <c r="D21" i="16"/>
  <c r="E21" i="16"/>
  <c r="F21" i="16"/>
  <c r="G21" i="16"/>
  <c r="H21" i="16"/>
  <c r="I21" i="16"/>
  <c r="J21" i="16"/>
  <c r="K21" i="16"/>
  <c r="C21" i="16"/>
  <c r="M21" i="16" l="1"/>
</calcChain>
</file>

<file path=xl/sharedStrings.xml><?xml version="1.0" encoding="utf-8"?>
<sst xmlns="http://schemas.openxmlformats.org/spreadsheetml/2006/main" count="2851" uniqueCount="797">
  <si>
    <t>ذكور</t>
  </si>
  <si>
    <t>اناث</t>
  </si>
  <si>
    <t>الإجمالي</t>
  </si>
  <si>
    <t>Males</t>
  </si>
  <si>
    <t>Females</t>
  </si>
  <si>
    <t>Total</t>
  </si>
  <si>
    <t>البيانات والمؤشرات الرئيسة لسوق العمل</t>
  </si>
  <si>
    <t>Main data and indicators of the labor market</t>
  </si>
  <si>
    <t xml:space="preserve">(3) بيانات تقديرية من مسح القوى العاملة  - الهيئة العامة للإحصاء                                                                                                                        </t>
  </si>
  <si>
    <t>Estimated data from : The Gastat LFS (3)</t>
  </si>
  <si>
    <t>الأنظمة المتبعة</t>
  </si>
  <si>
    <t>السعوديون</t>
  </si>
  <si>
    <t>غير السعوديين</t>
  </si>
  <si>
    <t>الاجمالي</t>
  </si>
  <si>
    <t>Saudi</t>
  </si>
  <si>
    <t>Non Saudi</t>
  </si>
  <si>
    <t>Adopted regulations</t>
  </si>
  <si>
    <t>الذكور</t>
  </si>
  <si>
    <t>الاناث</t>
  </si>
  <si>
    <t>الجملة</t>
  </si>
  <si>
    <t>Male</t>
  </si>
  <si>
    <t>Female</t>
  </si>
  <si>
    <t>الجملة  Total</t>
  </si>
  <si>
    <t>الاجمالي  Total</t>
  </si>
  <si>
    <t>اجمالي المشتغلين حسب الجنس والجنسية والأنظمة المتبعة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</si>
  <si>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. </t>
  </si>
  <si>
    <t xml:space="preserve"> Source: GOSI, MCS  </t>
  </si>
  <si>
    <t>الفترة</t>
  </si>
  <si>
    <t>Period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</si>
  <si>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</si>
  <si>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 xml:space="preserve">Source: MCS </t>
  </si>
  <si>
    <t>Source: GOSI</t>
  </si>
  <si>
    <t>الفئات العمرية</t>
  </si>
  <si>
    <t>age group</t>
  </si>
  <si>
    <t>جملة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</si>
  <si>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</si>
  <si>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</si>
  <si>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</si>
  <si>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</si>
  <si>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</si>
  <si>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</si>
  <si>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</si>
  <si>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</si>
  <si>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</si>
  <si>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64-60</t>
  </si>
  <si>
    <t>65+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</si>
  <si>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  . </t>
  </si>
  <si>
    <t xml:space="preserve">Source: GOSI, MCS </t>
  </si>
  <si>
    <t>اجمالي المشتغلين حسب الجنس والجنسية والفئات العمرية *</t>
  </si>
  <si>
    <t>Total Employed persons by Sex, Nationality and Age group*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</si>
  <si>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</si>
  <si>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</si>
  <si>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</si>
  <si>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</si>
  <si>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</si>
  <si>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</si>
  <si>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</si>
  <si>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</si>
  <si>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</si>
  <si>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</si>
  <si>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</si>
  <si>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</si>
  <si>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</si>
  <si>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</si>
  <si>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غير محدد</t>
  </si>
  <si>
    <t>اجمالي المشتغلين حسب الجنس والجنسية والمنطقة الادارية *</t>
  </si>
  <si>
    <t>Total Employed persons by Sex, Nationality and Administrative Region*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</si>
  <si>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   . </t>
  </si>
  <si>
    <t>Source: GOSI, MCS</t>
  </si>
  <si>
    <t>البيانات لا تشمل العاملين في القطاعات الأمنية والعسكرية والعاملين غير المسجلين في سجلات المؤسسة العامة للتأمينات الاجتماعية ووزارة الخدمة المدنية</t>
  </si>
  <si>
    <t>Data do not include employees in the security and military sectors and non-registered in the records of GOSI, MCS</t>
  </si>
  <si>
    <t>العاملون على رأس العمل الخاضعون لأنظمة ولوائح الخدمة المدنية حسب الجنس والجنسية والمنطقة الادارية *</t>
  </si>
  <si>
    <t>Employees on the job Subject to the rules and regulations of the Civil Service by Sex, Nationality and Administrative Region *</t>
  </si>
  <si>
    <t xml:space="preserve">*البيانات للمشتغلين (17 سنة فأكثر)                                                                                                                                                                                                      </t>
  </si>
  <si>
    <t xml:space="preserve">  *Data for Employed Persons (17 +)       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</si>
  <si>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</si>
  <si>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>Source: MCS</t>
  </si>
  <si>
    <t>العاملون على رأس العمل الخاضعون لأنظمة ولوائح الخدمة المدنية حسب الجنس والجنسية والفئات العمرية *</t>
  </si>
  <si>
    <t>Employees on the job Subject to the rules and regulations of the Civil Service by Sex, Nationality and Age group *</t>
  </si>
  <si>
    <t>جدول (10) . Table</t>
  </si>
  <si>
    <t>المصدر : وزارة الخدمة المدنية</t>
  </si>
  <si>
    <t>*البيانات للمشتغلين (17 سنة فأكثر)</t>
  </si>
  <si>
    <t xml:space="preserve">العاملون على رأس العمل الخاضعون لأنظمة ولوائح الخدمة المدنية حسب الجنس والجنسية والمستوى التعليمي* </t>
  </si>
  <si>
    <t>جدول (11) . Table</t>
  </si>
  <si>
    <t>المستوى التعليمي</t>
  </si>
  <si>
    <t>Educ. level</t>
  </si>
  <si>
    <t>امي</t>
  </si>
  <si>
    <t>يقرأ و يكتب</t>
  </si>
  <si>
    <t>ابتدائية</t>
  </si>
  <si>
    <t>متوسطة</t>
  </si>
  <si>
    <t>ثانوية</t>
  </si>
  <si>
    <t>جامعية</t>
  </si>
  <si>
    <t>ماجستير</t>
  </si>
  <si>
    <t>دكتوراه</t>
  </si>
  <si>
    <t>لم يحدد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</si>
  <si>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</si>
  <si>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 xml:space="preserve">Source: MCS  </t>
  </si>
  <si>
    <t xml:space="preserve">*البيانات للمشتغلين (17 سنة فأكثر)  </t>
  </si>
  <si>
    <t xml:space="preserve"> المشتركون على رأس العمل الخاضعون لأنظمة ولوائح التأمينات الاجتماعية حسب الجنس والجنسية والمنطقة الادارية </t>
  </si>
  <si>
    <t>Participants on the job Subject to the rules and regulations of social insurance by Sex, Nationality and Administrative Region*</t>
  </si>
  <si>
    <t>جدول (12) . Table</t>
  </si>
  <si>
    <t xml:space="preserve">Source: GOSI </t>
  </si>
  <si>
    <t xml:space="preserve">المشتركون على رأس العمل الخاضعون لأنظمة ولوائح التأمينات الاجتماعية حسب الجنس والجنسية والفئات العمرية </t>
  </si>
  <si>
    <t>Participants on the job Subject to the rules and regulations of social insurance by Sex, Nationality and Age group</t>
  </si>
  <si>
    <t>جدول (13) . Table</t>
  </si>
  <si>
    <t xml:space="preserve">Source: GOSI    </t>
  </si>
  <si>
    <t xml:space="preserve">المشتركون على رأس العمل الخاضعون لأنظمة ولوائح التأمينات الاجتماعية حسب الجنس والجنسية و المجموعات الرئيسة للمهن </t>
  </si>
  <si>
    <t>جدول (14) . Table</t>
  </si>
  <si>
    <t>المهن</t>
  </si>
  <si>
    <t>المشرعون والمديرون ومديرو الاعمال</t>
  </si>
  <si>
    <t>الاختصاصيون في المجالات العلمية والفنية والإنسانية</t>
  </si>
  <si>
    <t>الفنيون في المجالات العلمية والفنية والإنسانية</t>
  </si>
  <si>
    <t>المهن الكتابية</t>
  </si>
  <si>
    <t>مهن البيع</t>
  </si>
  <si>
    <t>مهن الخدمات</t>
  </si>
  <si>
    <t>مهن الزراعة وتربية الحيوان والطيور والصيد</t>
  </si>
  <si>
    <t>مهن العمليات الصناعية والكيميائية والصناعات الغذائية</t>
  </si>
  <si>
    <t>المهن الهندسية الاساسية المساعدة</t>
  </si>
  <si>
    <t>مهن أخرى</t>
  </si>
  <si>
    <t xml:space="preserve">Source: GOSI  </t>
  </si>
  <si>
    <t xml:space="preserve">المشتركون على رأس العمل الخاضعون لأنظمة ولوائح التأمينات الاجتماعية حسب المنطقة الادارية و المجموعات الرئيسة للمهن </t>
  </si>
  <si>
    <t>جدول (15) . Table</t>
  </si>
  <si>
    <t>المنطقة الادارية</t>
  </si>
  <si>
    <t xml:space="preserve">المشتركون على رأس العمل الخاضعون لأنظمة ولوائح التأمينات الاجتماعية حسب الفئات العمرية و المجموعات الرئيسة للمهن </t>
  </si>
  <si>
    <t>Participants on the job Subject to the rules and regulations of social insurance by Age group and main groups of economic activities</t>
  </si>
  <si>
    <t>جدول (16) . Table</t>
  </si>
  <si>
    <t>Age group</t>
  </si>
  <si>
    <t xml:space="preserve">Source: GOSI   </t>
  </si>
  <si>
    <t xml:space="preserve">Participants on the job Subject to the rules and regulations of social insurance by sex, nationality and main groups of economic activities </t>
  </si>
  <si>
    <t>جدول (17) . Table</t>
  </si>
  <si>
    <t>الانشطة الاقتصادية</t>
  </si>
  <si>
    <t>الصناعات التحويلية</t>
  </si>
  <si>
    <t xml:space="preserve">المشتركون على رأس العمل الخاضعون لأنظمة ولوائح التأمينات الاجتماعية حسب المنطقة الادارية و المجموعات الرئيسة للأنشطة الاقتصادية </t>
  </si>
  <si>
    <t xml:space="preserve">Participants on the job Subject to the rules and regulations of social insurance by administrative region and main groups of economic activities </t>
  </si>
  <si>
    <t>جدول (18) . Table</t>
  </si>
  <si>
    <t xml:space="preserve">  Source: GOSI</t>
  </si>
  <si>
    <t xml:space="preserve">المشتركون على رأس العمل الخاضعون لأنظمة ولوائح التأمينات الاجتماعية حسب الفئات العمرية والمجموعات الرئيسة للأنشطة الاقتصادية </t>
  </si>
  <si>
    <t>جدول (19) . Table</t>
  </si>
  <si>
    <t>جدول (20) . Table</t>
  </si>
  <si>
    <t>المجموعات الرئيسة للمهن المنزلية</t>
  </si>
  <si>
    <t>مدراء المنازل</t>
  </si>
  <si>
    <t>السائقون</t>
  </si>
  <si>
    <t>الخدم وعمال تنظيف المنازل</t>
  </si>
  <si>
    <t>الطباخون ومقدمو الطعام</t>
  </si>
  <si>
    <t>حراس المنازل والعمائر والاستراحات</t>
  </si>
  <si>
    <t>مزارعو المنازل</t>
  </si>
  <si>
    <t>خياطو المنازل</t>
  </si>
  <si>
    <t>Administrative Area</t>
  </si>
  <si>
    <t>Riyadh</t>
  </si>
  <si>
    <t>Makkah</t>
  </si>
  <si>
    <t>Madinah</t>
  </si>
  <si>
    <t>Qassim</t>
  </si>
  <si>
    <t>Easte. Prov.</t>
  </si>
  <si>
    <t>Asir</t>
  </si>
  <si>
    <t>Tabuk</t>
  </si>
  <si>
    <t>Hail</t>
  </si>
  <si>
    <t>North.Bord.</t>
  </si>
  <si>
    <t>Jazan</t>
  </si>
  <si>
    <t>Najran</t>
  </si>
  <si>
    <t>AL - Baha</t>
  </si>
  <si>
    <t>AL - Jouf</t>
  </si>
  <si>
    <t>undefined</t>
  </si>
  <si>
    <t xml:space="preserve">الجملة </t>
  </si>
  <si>
    <t xml:space="preserve">الاجمالي  </t>
  </si>
  <si>
    <t>Illiterate</t>
  </si>
  <si>
    <t>Primary</t>
  </si>
  <si>
    <t>Intermediate</t>
  </si>
  <si>
    <t xml:space="preserve">Bachelor Degree </t>
  </si>
  <si>
    <t>Higher Diploma / Master Degree</t>
  </si>
  <si>
    <t>Doctorate</t>
  </si>
  <si>
    <t>Reads and writes</t>
  </si>
  <si>
    <t>Secondary</t>
  </si>
  <si>
    <t>Lawmakers, Directors and business Managers</t>
  </si>
  <si>
    <t>Specialists in Professional, Technical and Humanitarian Fields</t>
  </si>
  <si>
    <t>Technicians in Professional, Technical and Humanitarian Fields</t>
  </si>
  <si>
    <t>Occupations of Clerical</t>
  </si>
  <si>
    <t>Occupations of Sales</t>
  </si>
  <si>
    <t>Occupations of Services</t>
  </si>
  <si>
    <t>Occupations of Agriculture, Animal Husbandry &amp; Fishing</t>
  </si>
  <si>
    <t xml:space="preserve">Occupations of Industrial , Chemical Operations and Food Industries </t>
  </si>
  <si>
    <t xml:space="preserve">Occupations of Supporting Basic Engineering </t>
  </si>
  <si>
    <t xml:space="preserve"> Main Occupation</t>
  </si>
  <si>
    <t xml:space="preserve">  Total</t>
  </si>
  <si>
    <t>Other Occuption</t>
  </si>
  <si>
    <t>جدول (1) . Table</t>
  </si>
  <si>
    <t xml:space="preserve">جدول (2) . Table </t>
  </si>
  <si>
    <t xml:space="preserve">جدول (3) . Table </t>
  </si>
  <si>
    <t>جدول (5) . Table</t>
  </si>
  <si>
    <t>جدول (6) . Table</t>
  </si>
  <si>
    <t>جدول (7) . Table</t>
  </si>
  <si>
    <t>جدول (8) . Table</t>
  </si>
  <si>
    <t>جدول (9) . Table</t>
  </si>
  <si>
    <t xml:space="preserve"> Agriculture, forestry and fishing</t>
  </si>
  <si>
    <t xml:space="preserve"> Mining and quarrying</t>
  </si>
  <si>
    <t xml:space="preserve"> Financial and insurance activities</t>
  </si>
  <si>
    <t>Drivers</t>
  </si>
  <si>
    <t>Servants and house cleaners</t>
  </si>
  <si>
    <t>Home Tailors</t>
  </si>
  <si>
    <t>Main groups of household occupations</t>
  </si>
  <si>
    <t>Economic activities</t>
  </si>
  <si>
    <t>Not specified</t>
  </si>
  <si>
    <t>Housekeeper</t>
  </si>
  <si>
    <t>Cookers and food provider</t>
  </si>
  <si>
    <t>Houses, buildings and restrooms guards</t>
  </si>
  <si>
    <t>Farmers houses</t>
  </si>
  <si>
    <t>نوع القطاع</t>
  </si>
  <si>
    <t>Type of sector</t>
  </si>
  <si>
    <t>معدل التشغيل للسكان ( 15 سنة فأكثر ) حسب الجنس والجنسية ( % )</t>
  </si>
  <si>
    <t>جدول (26) . Table</t>
  </si>
  <si>
    <t>الجنسية</t>
  </si>
  <si>
    <t>Nationality</t>
  </si>
  <si>
    <t>المصدر : بيانات تقديرية من مسح القوى العاملة  - الهيئة العامة للإحصاء</t>
  </si>
  <si>
    <t xml:space="preserve"> Source : Estimated data from LFS - GaStat</t>
  </si>
  <si>
    <t>جدول (27) . Table</t>
  </si>
  <si>
    <t>جدول (30) . Table</t>
  </si>
  <si>
    <t>Governmental</t>
  </si>
  <si>
    <t>Private Establishments Sector</t>
  </si>
  <si>
    <t>Other</t>
  </si>
  <si>
    <t xml:space="preserve"> Total</t>
  </si>
  <si>
    <t>جدول (31) . Table</t>
  </si>
  <si>
    <t>Education Status</t>
  </si>
  <si>
    <t>أمي</t>
  </si>
  <si>
    <t>يقرأ ويكتب</t>
  </si>
  <si>
    <t>Read &amp; Write</t>
  </si>
  <si>
    <t>الابتدائية</t>
  </si>
  <si>
    <t>المتوسطة</t>
  </si>
  <si>
    <t>الثانوية أو ما يعادلها</t>
  </si>
  <si>
    <t>Secondary or Equivalent</t>
  </si>
  <si>
    <t>دبلوم دون الجامعة</t>
  </si>
  <si>
    <t>Diploma</t>
  </si>
  <si>
    <t>بكالوريوس أو ليسانس</t>
  </si>
  <si>
    <t>دبلوم عالي/ ماجستير</t>
  </si>
  <si>
    <t>جدول (32) . Table</t>
  </si>
  <si>
    <t>Age groups</t>
  </si>
  <si>
    <t>جدول (33) . Table</t>
  </si>
  <si>
    <t>جدول (34) . Table</t>
  </si>
  <si>
    <t>جدول (35) . Table</t>
  </si>
  <si>
    <t>جدول (36) . Table</t>
  </si>
  <si>
    <t>جدول (37) . Table</t>
  </si>
  <si>
    <t>جدول (38) . Table</t>
  </si>
  <si>
    <t>جدول (39) . Table</t>
  </si>
  <si>
    <t>Age Group</t>
  </si>
  <si>
    <t>جدول (40) . Table</t>
  </si>
  <si>
    <t>السعوديون الباحثين عن عمل حسب الجنس</t>
  </si>
  <si>
    <t>Saudi Job Seekers by Sex</t>
  </si>
  <si>
    <t>جدول (41) . Table</t>
  </si>
  <si>
    <t>الجنس</t>
  </si>
  <si>
    <t>الباحثون عن عمل السعوديين</t>
  </si>
  <si>
    <t>Sex</t>
  </si>
  <si>
    <t>Saudi Job Seekers</t>
  </si>
  <si>
    <t>الاجمالي   Total</t>
  </si>
  <si>
    <t>السعوديون الباحثين عن عمل حسب الجنس والفئات العمرية</t>
  </si>
  <si>
    <t>Saudi Job Seekers by Sex and Age Group</t>
  </si>
  <si>
    <t>Educational level</t>
  </si>
  <si>
    <t>التخصص التعليمي</t>
  </si>
  <si>
    <t>خبرة العمل السابق</t>
  </si>
  <si>
    <t>Previous work experience</t>
  </si>
  <si>
    <t>متعطل سبق له العمل</t>
  </si>
  <si>
    <t>Unemployed already worked</t>
  </si>
  <si>
    <t>متعطل لم يسبق له العمل</t>
  </si>
  <si>
    <t>Unemployed has never worked</t>
  </si>
  <si>
    <t>الاجمالي      Total</t>
  </si>
  <si>
    <t>التوزيع النسبي للمتعطلين السعوديين ( 15 سنة فأكثر ) الذين سبق لهم العمل حسب الجنس وأسباب ترك العمل السابق (%)</t>
  </si>
  <si>
    <t>Percentage distribution of Saudi Unemployed have previously worked (15 +) by Sex and Reasons of Previous Work Leave (%)</t>
  </si>
  <si>
    <t xml:space="preserve">جدول (53) . Table </t>
  </si>
  <si>
    <t>أسباب ترك العمل السابق</t>
  </si>
  <si>
    <t>التوزيع النسبي للمتعطلين السعوديين ( 15 سنة فأكثر ) حسب الجنس وأسلوب البحث عن عمل (%)</t>
  </si>
  <si>
    <t>Percentage distribution of Saudi Unemployed Persons (15 +) by Sex and Method of job search (%)</t>
  </si>
  <si>
    <t xml:space="preserve">جدول (54) . Table </t>
  </si>
  <si>
    <t>أسلوب البحث عن عمل</t>
  </si>
  <si>
    <t>Method of job search</t>
  </si>
  <si>
    <t>التسجيل لدى وزارة الخدمة المدنية</t>
  </si>
  <si>
    <t>التوزيع النسبي للمتعطلين السعوديين ( 15 سنة فأكثر ) حسب الجنس ومدة البحث عن عمل (%)</t>
  </si>
  <si>
    <t xml:space="preserve">Percentage distribution of Saudi Unemployed Persons (15 +) by Sex and Duration of job searching (%) </t>
  </si>
  <si>
    <t xml:space="preserve">جدول (55) . Table </t>
  </si>
  <si>
    <t>مدة البحث عن عمل (بالأشهر)</t>
  </si>
  <si>
    <t>التوزيع النسبي للمتعطلين السعوديين ( 15 سنة فأكثر ) حسب الجنس والتدريب (%)</t>
  </si>
  <si>
    <t>Percentage distribution of Saudi Unemployed Persons (15 +) by Sex and Training (%)</t>
  </si>
  <si>
    <t xml:space="preserve">جدول (56) . Table </t>
  </si>
  <si>
    <t>التدريب</t>
  </si>
  <si>
    <t>Training</t>
  </si>
  <si>
    <t>متعطل سبق له التدريب</t>
  </si>
  <si>
    <t>Unemployed already trained</t>
  </si>
  <si>
    <t>متعطل لم يسبق له التدريب</t>
  </si>
  <si>
    <t>Unemployed has never trained</t>
  </si>
  <si>
    <t>التوزيع النسبي للمتعطلين السعوديين ( 15 سنة فأكثر )  الذين سبق لهم التدريب حسب الجنس ونوع التدريب (%)</t>
  </si>
  <si>
    <t>Percentage distribution of Saudi Unemployed already trained (15 +) by Sex and Training Type (%)</t>
  </si>
  <si>
    <t xml:space="preserve">جدول (57) . Table </t>
  </si>
  <si>
    <t>نوع التدريب</t>
  </si>
  <si>
    <t>Training Type</t>
  </si>
  <si>
    <t>اداري</t>
  </si>
  <si>
    <t>Administrative</t>
  </si>
  <si>
    <t>مالي</t>
  </si>
  <si>
    <t>Financial</t>
  </si>
  <si>
    <t>حاسب إلي</t>
  </si>
  <si>
    <t>Computer</t>
  </si>
  <si>
    <t>فني أو مهني</t>
  </si>
  <si>
    <t>Technical or vocational</t>
  </si>
  <si>
    <t>لغات</t>
  </si>
  <si>
    <t>Languages</t>
  </si>
  <si>
    <t>أخرى</t>
  </si>
  <si>
    <t>التوزيع النسبي للمتعطلين السعوديين الذين سبق لهم التدريب ( 15 سنة فأكثر ) حسب الجنس والجهة الممولة للتدريب (%)</t>
  </si>
  <si>
    <t>Percentage distribution of Saudi Unemployed already trained (15 +) by Sex and Financing agency for the training program (%)</t>
  </si>
  <si>
    <t xml:space="preserve">جدول (58) . Table </t>
  </si>
  <si>
    <t>الجهة الممولة للتدريب</t>
  </si>
  <si>
    <t>Financing agency for the training program</t>
  </si>
  <si>
    <t>معدل البطالة للسكان ( 15 سنة فأكثر ) حسب الجنس والجنسية ( % )</t>
  </si>
  <si>
    <t>Total Unemployment Rate of Population (15 + ) by Sex and Nationality (%)</t>
  </si>
  <si>
    <t xml:space="preserve">جدول (59) . Table </t>
  </si>
  <si>
    <t>معدل البطالة للسكان ( 15 سنة فأكثر) حسب الجنس والجنسية والفئات العمرية ( % )</t>
  </si>
  <si>
    <t>Total Unemployment Rate (15 + ) Sex, Nationality and Age Group ( % )</t>
  </si>
  <si>
    <t>معدل البطالة للسكان ( 15 سنة فأكثر) حسب الجنس والجنسية والمستوى التعليمي ( % )</t>
  </si>
  <si>
    <t>المؤشرات (سجلات إدارية)</t>
  </si>
  <si>
    <t>المؤشرات (مسح القوى العاملة)</t>
  </si>
  <si>
    <t>جدول (21) . Table</t>
  </si>
  <si>
    <t>.</t>
  </si>
  <si>
    <t xml:space="preserve">العمالة المنزلية غير السعودية حسب الجنس و المجموعات الرئيسة للمهن المنزلية </t>
  </si>
  <si>
    <t>جدول (23) . Table</t>
  </si>
  <si>
    <t>جدول (24) . Table</t>
  </si>
  <si>
    <t>جدول (22) . Table</t>
  </si>
  <si>
    <t>جدول (25) . Table</t>
  </si>
  <si>
    <t>Sector</t>
  </si>
  <si>
    <t>القطاع</t>
  </si>
  <si>
    <t>المشتركون على رأس العمل الخاضعون لأنظمة ولوائح التأمينات الاجتماعية حسب الجنس والجنسية ونوع القطاع</t>
  </si>
  <si>
    <t xml:space="preserve">جدول (60) . Table </t>
  </si>
  <si>
    <t>العلمي ( علوم طبيعية ) 
Science</t>
  </si>
  <si>
    <t xml:space="preserve">ادبي ( شرعي ) 
Literary </t>
  </si>
  <si>
    <t xml:space="preserve">صناعي /مهني/مساحة 
Industrial / Professional / Area </t>
  </si>
  <si>
    <t>صحي وتمريض 
Health</t>
  </si>
  <si>
    <t>زراعي وتقني  
Agricultural and technical</t>
  </si>
  <si>
    <t>علوم شرعية / دينية  
Religious sciences</t>
  </si>
  <si>
    <t>تجاري 
Commercial</t>
  </si>
  <si>
    <t>65 +</t>
  </si>
  <si>
    <t>الممرضون والصحيين في المنازل</t>
  </si>
  <si>
    <t>المدرسون الخصوصيون والمربيات في المنازل</t>
  </si>
  <si>
    <t>Nurses and health professionals in homes</t>
  </si>
  <si>
    <t>Private teachers and Nannies at homes</t>
  </si>
  <si>
    <t xml:space="preserve">اجمالي المشتغلين حسب الجنس والجنسية ونوع القطاع </t>
  </si>
  <si>
    <t xml:space="preserve">المصدر : المؤسسة العامة للتأمينات الاجتماعية, وزارة الخدمة المدنية                                                                                                                                                                                                                  . </t>
  </si>
  <si>
    <t>* The public sector includes those subject to civil service regulations and government employees subject to insurance regulations (GOSI)</t>
  </si>
  <si>
    <t>عام  
Public *</t>
  </si>
  <si>
    <t xml:space="preserve">العمالة المنزلية
 Domestic worker **                                     </t>
  </si>
  <si>
    <t>خاص 
Private</t>
  </si>
  <si>
    <t xml:space="preserve">جدول (4) . Table </t>
  </si>
  <si>
    <t>جدول (43) . Table</t>
  </si>
  <si>
    <t>لم يكمل المرحلة الأبتدائية</t>
  </si>
  <si>
    <t>التسجيل لدى صندوق تنمية الموارد البشرية(وزارة العمل)</t>
  </si>
  <si>
    <t>التسجيل في مكاتب التوظيف الخاصة</t>
  </si>
  <si>
    <t>تقديم طلب لأصحاب العمل</t>
  </si>
  <si>
    <t>تقديم طلب بالمراسلة عبر الإنترنت أو البريد</t>
  </si>
  <si>
    <t>سؤال الأصدقاء والأقارب عن فرص العمل</t>
  </si>
  <si>
    <t>نشر الاعلانات الوظيفية  أو الرد عليها</t>
  </si>
  <si>
    <t>تقديم طلب دعم مالي (قرض) أو ارض أو معدات .. الخ  لإقامة مشروع خاص.</t>
  </si>
  <si>
    <t>لم يقم بأي اجراء</t>
  </si>
  <si>
    <t>على نفقة المؤسسة التعليمية</t>
  </si>
  <si>
    <t xml:space="preserve"> Reasons of Previous Work Leave Previous work experience</t>
  </si>
  <si>
    <t>Did not complete primary school</t>
  </si>
  <si>
    <t>Registration with the Ministry of Civil Service</t>
  </si>
  <si>
    <t>Registration with Human Resources Development Fund (Ministry of Labor)</t>
  </si>
  <si>
    <t>Registration in private recruitment offices</t>
  </si>
  <si>
    <t>Apply for Employers</t>
  </si>
  <si>
    <t>Submit an application by e-mail or mail</t>
  </si>
  <si>
    <t>Ask friends and relatives about jobs</t>
  </si>
  <si>
    <t>Post or respond to job advertisements</t>
  </si>
  <si>
    <t>Submit a request for financial support (loan), land or equipment, etc. for the establishment of a special project.</t>
  </si>
  <si>
    <t>He did not take any action</t>
  </si>
  <si>
    <t>At the expense of the educational institution</t>
  </si>
  <si>
    <t>Source : Estimated data from LFS - GaStat</t>
  </si>
  <si>
    <t xml:space="preserve">*بيانات المؤسسة العامة للتأمينات الاجتماعية وبيانات وزارة الخدمة المدنية بيانات أولية.      </t>
  </si>
  <si>
    <t>* Data of the GOSI , MCS is preliminary data</t>
  </si>
  <si>
    <t xml:space="preserve">* بيانات أولية.                                                                                                                                                                                                 </t>
  </si>
  <si>
    <t xml:space="preserve">* Preliminary data </t>
  </si>
  <si>
    <t>العمالة المنزلية* 
Domestic worker</t>
  </si>
  <si>
    <t xml:space="preserve"> </t>
  </si>
  <si>
    <t>Indicators (Administrative records)</t>
  </si>
  <si>
    <t>Indicators (LFS)</t>
  </si>
  <si>
    <t>دبلوم</t>
  </si>
  <si>
    <t>النشاط الاقتصادي</t>
  </si>
  <si>
    <t>الزراعة والغابات وصيد الأسماك</t>
  </si>
  <si>
    <t>التعدين واستغلال المحاجر</t>
  </si>
  <si>
    <t>إمدادات الكهرباء والغاز والبخار وتكييف الهواء</t>
  </si>
  <si>
    <t>إمدادات المياه وأنشطة المجاري وإدارة الفضلات ومعالجتها</t>
  </si>
  <si>
    <t xml:space="preserve">التشييد </t>
  </si>
  <si>
    <t>تجارة الجملة والتجزئة واصلاح المركبات ذات المحركات والدراجات النارية</t>
  </si>
  <si>
    <t>النقل والتخزين</t>
  </si>
  <si>
    <t>أنشطة الإقامة والخدمات الغذائية</t>
  </si>
  <si>
    <t>المعلومات والإتصالات</t>
  </si>
  <si>
    <t>الأنشطة المالية وأنشطة التأمين</t>
  </si>
  <si>
    <t>الأنشطة العقارية</t>
  </si>
  <si>
    <t>الأنشطة المهنية والعلمية والتقنية</t>
  </si>
  <si>
    <t>أنشطة الخدمات الإدارية وخدمات الدعم</t>
  </si>
  <si>
    <t>الإدارة العامة والدفاع والضمان الاجتماعي الإلزامي</t>
  </si>
  <si>
    <t>التعليم</t>
  </si>
  <si>
    <t>أنشطة الصحة البشرية والخدمة الاجتماعية</t>
  </si>
  <si>
    <t>الفنون والترفيه والتسلية</t>
  </si>
  <si>
    <t>أنشطة الخدمات الأخرى</t>
  </si>
  <si>
    <t>أنشطة الأسر المعيشية التي تستخدم أفرادا أو إنتاج سلع وخدمات غير مميزة خاصة</t>
  </si>
  <si>
    <t>أنشطة المنظمات والهيئات الأجنبية</t>
  </si>
  <si>
    <t xml:space="preserve"> Manufacturing</t>
  </si>
  <si>
    <t xml:space="preserve"> Electricity, gas, steam and air conditioning supply</t>
  </si>
  <si>
    <t xml:space="preserve"> Water supply; sewerage, waste management and remediation activities</t>
  </si>
  <si>
    <t xml:space="preserve"> Construction</t>
  </si>
  <si>
    <t xml:space="preserve"> Wholesale and retail trade; repair of motor vehicles and motorcycles</t>
  </si>
  <si>
    <t xml:space="preserve"> Transportation and storage</t>
  </si>
  <si>
    <t xml:space="preserve"> Accommodation and food service activities</t>
  </si>
  <si>
    <t xml:space="preserve"> Information and communication</t>
  </si>
  <si>
    <t xml:space="preserve"> Real estate activities</t>
  </si>
  <si>
    <t xml:space="preserve"> Professional, scientific and technical activities</t>
  </si>
  <si>
    <t xml:space="preserve"> Administrative and support service activities</t>
  </si>
  <si>
    <t xml:space="preserve"> Public administration and defence; compulsory social security</t>
  </si>
  <si>
    <t xml:space="preserve"> Education</t>
  </si>
  <si>
    <t xml:space="preserve"> Human health and social work activities</t>
  </si>
  <si>
    <t xml:space="preserve"> Arts, entertainment and recreation</t>
  </si>
  <si>
    <t xml:space="preserve"> Other service activities</t>
  </si>
  <si>
    <t xml:space="preserve"> Activities of households as employers; undifferentiated goods- and services-producing activities of households for own use</t>
  </si>
  <si>
    <t xml:space="preserve"> Activities of extraterritorial organizations and bodies</t>
  </si>
  <si>
    <t xml:space="preserve">الاجمالي </t>
  </si>
  <si>
    <t>Economic Activities</t>
  </si>
  <si>
    <t xml:space="preserve">غير محدد </t>
  </si>
  <si>
    <t xml:space="preserve">المشتركون على رأس العمل الخاضعون لأنظمة ولوائح التأمينات الاجتماعية حسب الجنس والجنسية و المجموعات الرئيسة للانشطة الاقتصادية </t>
  </si>
  <si>
    <t>تقديم طلب للحصول على رخصة (بلدية, سجل تجاري..الخ) لإقامة مشروع خاص</t>
  </si>
  <si>
    <t>جدول (44) . Table</t>
  </si>
  <si>
    <t>جدول (45) . Table</t>
  </si>
  <si>
    <t xml:space="preserve">جدول (61) . Table </t>
  </si>
  <si>
    <t xml:space="preserve">جدول (62) . Table </t>
  </si>
  <si>
    <r>
      <t xml:space="preserve">المصدر : </t>
    </r>
    <r>
      <rPr>
        <sz val="11"/>
        <color rgb="FF000000"/>
        <rFont val="Cambria"/>
        <family val="1"/>
        <scheme val="major"/>
      </rPr>
      <t>المؤسسة العامة للتأمينات ألاجتماعية</t>
    </r>
    <r>
      <rPr>
        <sz val="11"/>
        <color theme="1"/>
        <rFont val="Cambria"/>
        <family val="1"/>
        <scheme val="major"/>
      </rPr>
      <t xml:space="preserve">   </t>
    </r>
  </si>
  <si>
    <r>
      <t xml:space="preserve">المصدر : </t>
    </r>
    <r>
      <rPr>
        <sz val="11"/>
        <color rgb="FF000000"/>
        <rFont val="Cambria"/>
        <family val="1"/>
        <scheme val="major"/>
      </rPr>
      <t>المؤسسة العامة للتأمينات ألاجتماعية</t>
    </r>
  </si>
  <si>
    <r>
      <t xml:space="preserve">المصدر : </t>
    </r>
    <r>
      <rPr>
        <sz val="12"/>
        <color rgb="FF000000"/>
        <rFont val="Cambria"/>
        <family val="1"/>
        <scheme val="major"/>
      </rPr>
      <t xml:space="preserve">المؤسسة العامة للتأمينات ألاجتماعية   </t>
    </r>
  </si>
  <si>
    <t xml:space="preserve">(2) مركز المعلومات الوطني                                                                                        </t>
  </si>
  <si>
    <t xml:space="preserve">(2)  NIC      </t>
  </si>
  <si>
    <t xml:space="preserve">المصدر : مركز المعلومات الوطني  </t>
  </si>
  <si>
    <t xml:space="preserve">Source:NIC   </t>
  </si>
  <si>
    <t xml:space="preserve">المصدر مركز المعلومات الوطني        </t>
  </si>
  <si>
    <t xml:space="preserve">Source: NIC  </t>
  </si>
  <si>
    <t xml:space="preserve">معدل البطالة للسكان ( 15 سنة فأكثر ) حسب الجنس والجنسية والمنطقة الإدارية (%) </t>
  </si>
  <si>
    <t xml:space="preserve"> (%) التوزيع النسبي للمتعطلين السعوديون ( 15 سنة فأكثر ) حسب الجنس وخبرة العمل السابق </t>
  </si>
  <si>
    <t xml:space="preserve">Percentage distribution of Saudi Unemployed Persons (15 +) by Sex and Previous work experience (%) </t>
  </si>
  <si>
    <t xml:space="preserve">التوزيع النسبي للمتعطلين السعوديين (15 سنة فأكثر) الحاصلين على الشهادة الثانوية أو ما يعادلها حسب الجنس  والتخصص الدراسي (%) </t>
  </si>
  <si>
    <t xml:space="preserve">Percentage distribution of Saudi Unemployed Persons (15 +) Holders of secondary education or equivalent by Sex and Educational Specialization (%) </t>
  </si>
  <si>
    <t xml:space="preserve">التوزيع النسبي للمتعطلين السعوديين الحاصلين على شهادة دبلوم فأعلى (15 سنة فأكثر) حسب الجنس والتخصص الدراسي (%) </t>
  </si>
  <si>
    <t xml:space="preserve">التوزيع النسبي للمتعطلين ( 15 سنة فأكثر ) حسب الجنس والجنسية والمستوى التعليمي (%) </t>
  </si>
  <si>
    <t xml:space="preserve">Percentage distribution of Unemployed Persons (15 +) by Sex, Nationality and Educational Level(%) </t>
  </si>
  <si>
    <t xml:space="preserve">(%) التوزيع النسبي للمتعطلين ( 15 سنة فأكثر ) حسب الجنس والجنسية والفئات العمرية </t>
  </si>
  <si>
    <t xml:space="preserve">Percentage distribution of Unemployed Persons (15 +) by Sex, Nationality and Age Groups(%) </t>
  </si>
  <si>
    <t xml:space="preserve">التوزيع النسبي للمتعطلون ( 15 سنة فأكثر ) حسب الجنس والجنسية(%) </t>
  </si>
  <si>
    <t xml:space="preserve">Percentage distribution of Unemployed Persons (15 +) by Sex and Nationality(%) </t>
  </si>
  <si>
    <t xml:space="preserve">التوزيع النسبي لقوة العمل ( 15 سنة فأكثر) حسب الجنس والجنسية والمستوى التعليمي(%)  </t>
  </si>
  <si>
    <t xml:space="preserve">Percentage distribution of labour force Persons (15 +) by Sex, Nationality and Educational Level(%) </t>
  </si>
  <si>
    <t xml:space="preserve">التوزيع النسبي لقوة العمل ( 15 سنة فأكثر ) حسب الجنس والجنسية والفئات العمرية (%) </t>
  </si>
  <si>
    <t xml:space="preserve">Percentage distribution of labour force Persons (15 +) by Sex, Nationality and Age Groups(%) </t>
  </si>
  <si>
    <t xml:space="preserve">التوزيع النسبي لقوة العمل ( 15 سنة فأكثر ) حسب الجنس والجنسية(%) </t>
  </si>
  <si>
    <t xml:space="preserve">Percentage distribution of Labor force (15 +) by Sex and Nationality(%) </t>
  </si>
  <si>
    <t xml:space="preserve">المصدر :   (1)المؤسسة العامة للتأمينات الاجتماعية ,وزارة الخدمة المدنية , مركز المعلومات الوطني                                                                                                  </t>
  </si>
  <si>
    <t>Source: (1)GOSI, MCS, , NIC</t>
  </si>
  <si>
    <t>NIC*</t>
  </si>
  <si>
    <t>NIC**</t>
  </si>
  <si>
    <t>المصدر: مركز المعلومات الوطني                                                                                                                                                                                                                              .  </t>
  </si>
  <si>
    <t xml:space="preserve">المصدر : المؤسسة العامة للتأمينات الاجتماعية ,وزارة الخدمة المدنية , مركز المعلومات الوطني                                                                                                                </t>
  </si>
  <si>
    <t>Source: GOSI, MCS, NIC</t>
  </si>
  <si>
    <t xml:space="preserve">*: مركز المعلومات الوطني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</si>
  <si>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*: مركز المعلومات الوطني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</si>
  <si>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العلوم التربوية وإعداد المعلمين
Educational Sciences and Teacher Preparation</t>
  </si>
  <si>
    <t>الفنون
Arts</t>
  </si>
  <si>
    <t>الدراسات الإنسانية
Humanities studies</t>
  </si>
  <si>
    <t>العلوم الاجتماعية السلوكية
Behavioral Social Sciences</t>
  </si>
  <si>
    <t>الصحافة والإعلام
Press and media</t>
  </si>
  <si>
    <t>الأعمال التجارية والإدارة
Business and Management</t>
  </si>
  <si>
    <t>القانون
Law</t>
  </si>
  <si>
    <t>علوم الحياة {الطبيعية }
Life Sciences</t>
  </si>
  <si>
    <t>العلوم الفيزيائية
physics</t>
  </si>
  <si>
    <t>الرياضيات والإحصاء
Mathematics and Statistics</t>
  </si>
  <si>
    <t>تكنولوجيا المعلومات والحاسب
Information Technology and Computer science</t>
  </si>
  <si>
    <t>الهندسة والمهن الهندسية
Engineering and engineering professions</t>
  </si>
  <si>
    <t>عمليات التصنيع والإنتاج
Manufacturing and production processes</t>
  </si>
  <si>
    <t xml:space="preserve">العمارة والبناء
Architecture and construction </t>
  </si>
  <si>
    <t>البيطرة
Veterinary</t>
  </si>
  <si>
    <t>الصحة
health</t>
  </si>
  <si>
    <t>الخدمات الشخصية
Personal Services</t>
  </si>
  <si>
    <t>خدمات النقل
transport services</t>
  </si>
  <si>
    <t>حماية البيئة
environment protection</t>
  </si>
  <si>
    <t>خدمات الأمن
Security services</t>
  </si>
  <si>
    <t>الزراعة
Agriculture</t>
  </si>
  <si>
    <t>الخدمة الاجتماعية
Social Service</t>
  </si>
  <si>
    <t>تم إنجاز العمل (نهاية العقد المؤقت)
Work completed (end of temporary contract)</t>
  </si>
  <si>
    <t xml:space="preserve"> الاستقالة
Resignation</t>
  </si>
  <si>
    <t>الاستغناء عن خدماتي (التسريح بواسطة صاحب العمل)
Lay off by employer</t>
  </si>
  <si>
    <t xml:space="preserve"> قلة الأرباح أو تصفية المشروع الخاص (فشل الأعمال)
Enterprise liquidation ( Business failure)</t>
  </si>
  <si>
    <t xml:space="preserve"> التقاعد
retirement</t>
  </si>
  <si>
    <t xml:space="preserve"> ساعات العمل قليلة
Few working hours</t>
  </si>
  <si>
    <t xml:space="preserve"> ساعات العمل طويلة
long working hours</t>
  </si>
  <si>
    <t xml:space="preserve"> قلة الأجر أو الراتب
low wages or salary </t>
  </si>
  <si>
    <t xml:space="preserve"> العمل على فترتين
Two-shifts job</t>
  </si>
  <si>
    <t xml:space="preserve"> بعد المسافة بين مكان الإقامة والعمل
Distance between residence and work</t>
  </si>
  <si>
    <t xml:space="preserve"> العمل يتطلب جهداً بدنياً أو ذهنياً
Work requires physical or mental effort</t>
  </si>
  <si>
    <t xml:space="preserve"> أسباب صحية
Health reasons</t>
  </si>
  <si>
    <t>أسباب اجتماعية (عائلية)
Social reasons (family)</t>
  </si>
  <si>
    <t xml:space="preserve"> أخرى
Other</t>
  </si>
  <si>
    <t>Apply for a license (municipality, commercial register, etc.) to set up a private project</t>
  </si>
  <si>
    <t xml:space="preserve"> أصابة عمل
Injury Work </t>
  </si>
  <si>
    <t xml:space="preserve"> (%) Percentage distribution of Unemployed Persons (15 +) Holders of diploma or higher by Sex and Educational Specialization</t>
  </si>
  <si>
    <t>2019 الربع الثالث</t>
  </si>
  <si>
    <t>2019 Q3</t>
  </si>
  <si>
    <r>
      <t xml:space="preserve">Total </t>
    </r>
    <r>
      <rPr>
        <sz val="12"/>
        <color rgb="FF000000"/>
        <rFont val="Neo Sans Arabic"/>
        <family val="2"/>
      </rPr>
      <t xml:space="preserve">Employment Rate </t>
    </r>
    <r>
      <rPr>
        <sz val="12"/>
        <rFont val="Neo Sans Arabic"/>
        <family val="2"/>
      </rPr>
      <t>of Population (15 + ) by Sex and Nationality (%)</t>
    </r>
  </si>
  <si>
    <t>Domestic worker*</t>
  </si>
  <si>
    <t xml:space="preserve">الفترة </t>
  </si>
  <si>
    <t xml:space="preserve">المشتركون الجدد الخاضعون لأنظمة ولوائح التأمينات الاجتماعية حسب الجنس والجنسية و المجموعات الرئيسة للمهن </t>
  </si>
  <si>
    <t>سبب التوقف</t>
  </si>
  <si>
    <t>Reason for discontinuation</t>
  </si>
  <si>
    <t>إستقالة</t>
  </si>
  <si>
    <t>إلتحاق بوظيفة حكومية</t>
  </si>
  <si>
    <t>استقالة بموجب المادة (77) من نظام العمل</t>
  </si>
  <si>
    <t>اعادة هيكلة المنشأة</t>
  </si>
  <si>
    <t>الافلاس</t>
  </si>
  <si>
    <t>انتهاء عقد العمل</t>
  </si>
  <si>
    <t>انهاء نشاط</t>
  </si>
  <si>
    <t>تقاعد</t>
  </si>
  <si>
    <t>عجز غير مهني</t>
  </si>
  <si>
    <t>فسخ العقد بموجب المادة (80) من نظام العمل</t>
  </si>
  <si>
    <t>فصل</t>
  </si>
  <si>
    <t>فصل بموجب المادة (77) من نظام العمل</t>
  </si>
  <si>
    <t>مدة بأثر رجعي</t>
  </si>
  <si>
    <t>نقل بين فروع المنشأة</t>
  </si>
  <si>
    <t>وفاة بسبب اصابة عمل</t>
  </si>
  <si>
    <t>وفاة بسبب مرض مهني</t>
  </si>
  <si>
    <t>وفاة طبيعية</t>
  </si>
  <si>
    <t>Resignation</t>
  </si>
  <si>
    <t>Joining a government job</t>
  </si>
  <si>
    <t>Resignation under Article (77) of the Labor Law</t>
  </si>
  <si>
    <t>Restructuring the facility</t>
  </si>
  <si>
    <t>Bankruptcy</t>
  </si>
  <si>
    <t>Expiry of the employment contract</t>
  </si>
  <si>
    <t>End an activity</t>
  </si>
  <si>
    <t>Retirement</t>
  </si>
  <si>
    <t>Disability due to occupational disease</t>
  </si>
  <si>
    <t>Non - occupational disability</t>
  </si>
  <si>
    <t>Termination of the contract under Article (80) of the Labor Law</t>
  </si>
  <si>
    <t>Fired</t>
  </si>
  <si>
    <t>Article (77) of the Labor Law</t>
  </si>
  <si>
    <t>Retrospective duration</t>
  </si>
  <si>
    <t>Transfer between branches of the facility</t>
  </si>
  <si>
    <t>Death due to work injury</t>
  </si>
  <si>
    <t>Death due to occupational disease</t>
  </si>
  <si>
    <t>Normal death</t>
  </si>
  <si>
    <t>الاجمالي  
Total</t>
  </si>
  <si>
    <t xml:space="preserve">المشتركون الجدد الخاضعون لأنظمة ولوائح التأمينات الاجتماعية حسب الجنس والجنسية و الفئات العمرية </t>
  </si>
  <si>
    <t>الخاضعون لأنظمة ولوائح التأمينات الاجتماعية 
  Social Insurance</t>
  </si>
  <si>
    <t xml:space="preserve">المشرعون والمديرون ومديرو الاعمال  </t>
  </si>
  <si>
    <t>جدول (48) . Table</t>
  </si>
  <si>
    <t>جدول (49) . Table</t>
  </si>
  <si>
    <t xml:space="preserve">جدول (63) . Table </t>
  </si>
  <si>
    <t xml:space="preserve">جدول (64) . Table </t>
  </si>
  <si>
    <t xml:space="preserve">جدول (65) . Table </t>
  </si>
  <si>
    <t xml:space="preserve">جدول (66) . Table </t>
  </si>
  <si>
    <t>الخاضعون لأنظمة ولوائح الخدمة المدنية  
      Civil Service</t>
  </si>
  <si>
    <t>العمالة المنزلية* 
Domestic worker*</t>
  </si>
  <si>
    <t xml:space="preserve">الجملة Total </t>
  </si>
  <si>
    <t>حكومي
Governmental</t>
  </si>
  <si>
    <t xml:space="preserve">           *: مركز المعلومات الوطني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</si>
  <si>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* القطاع العام يشمل الخاضعون لأنظمة الخدمةالمدنية والعاملون الحكومين الخاضعين لأنظمة التأمينات</t>
  </si>
  <si>
    <t xml:space="preserve">  ** مركز المعلومات الوطني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</si>
  <si>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جدول (42) . Table</t>
  </si>
  <si>
    <t>2019 سوق العمل الربع الرابع</t>
  </si>
  <si>
    <t>Labour Markt 2019 Fourth Quarter</t>
  </si>
  <si>
    <t>2019 الربع الرابع</t>
  </si>
  <si>
    <t>2019 Q4</t>
  </si>
  <si>
    <t>Labour Markt 2019  Fourth Quarter</t>
  </si>
  <si>
    <t>العاملون على رأس العمل الخاضعون لأنظمة ولوائح الخدمة المدنية حسب الجنس والجنسية للربع الرابع 2019 مقارنة بالربع الثالث 2019</t>
  </si>
  <si>
    <t>المشتركون على رأس العمل الخاضعون لأنظمة ولوائح التأمينات الاجتماعية حسب الجنس والجنسية للربع الرابع 2019 مقارنة بالربع الثالث 2019</t>
  </si>
  <si>
    <t>العمالة المنزلية غير السعودية حسب الجنس للربع الرابع 2019 مقارنة بالربع الثالث 2019</t>
  </si>
  <si>
    <t>اجمالي المشتغلين للربع الرابع 2019 مقارنة بالربع الثالث 2019</t>
  </si>
  <si>
    <t xml:space="preserve"> المشتركون الجدد في المؤسسة  العامة للتامينات الاجتماعية حسب الجنس والجنسية للربع الرابع 2019  مقارنه بالربع الثالث 2019</t>
  </si>
  <si>
    <t xml:space="preserve"> Suspended Participants on 2019 Q4 Compared to 2019 Q3 to the rules and regulations of social insurance</t>
  </si>
  <si>
    <t xml:space="preserve"> المتوقفون عن الاشتراك في المؤسسة  العامة للتامينات الاجتماعية حسب الجنس والجنسية للربع الرابع 2019  مقارنه بالربع الثالث 2019</t>
  </si>
  <si>
    <t xml:space="preserve"> Suspended Participants on Q4- 2019 to the rules and regulations of social insurance by sex, nationality and the reason for discontinuation</t>
  </si>
  <si>
    <t>  المتوقفون عن الاشتراك  في المؤسسة العامة للتامينات الاجتماعية في الربع  الرابع 2019  حسب الجنس والجنسية وسبب التوقف</t>
  </si>
  <si>
    <t xml:space="preserve">2019 سوق العمل الربع الرابع     </t>
  </si>
  <si>
    <t xml:space="preserve">2019 سوق العمل الربع الرابع </t>
  </si>
  <si>
    <t xml:space="preserve">التوزيع النسبي للسعوديون (15 سنة فأكثر) داخل قوة العمل للربع الرابع 2019 مقارنة بالربع الثالث 2019(%) </t>
  </si>
  <si>
    <t>السعوديون الباحثين عن عمل للربع الرابع 2019 مقارنة بالربع الثالث 2019</t>
  </si>
  <si>
    <t>Saudi Job Seekers for 2019 Q4 Compared to 2019 Q3</t>
  </si>
  <si>
    <t xml:space="preserve">التوزيع النسبي للمتعطلون  (15 سنة فأكثر) للربع الرابع 2019 مقارنة بالربع الثالث  2019 (%) </t>
  </si>
  <si>
    <t>معدل البطالة للسكان (15 سنة فأكثر) للربع الرابع 2019 مقارنة بالربع الثالث  2019 ( % )</t>
  </si>
  <si>
    <t>Total Unemployment Rate (15 +) for 2019 Q4 Compared to 2019 Q3( % )</t>
  </si>
  <si>
    <r>
      <t xml:space="preserve">المصدر : </t>
    </r>
    <r>
      <rPr>
        <sz val="11"/>
        <color rgb="FF000000"/>
        <rFont val="Frutiger LT Arabic 55 Roman"/>
      </rPr>
      <t>المؤسسة العامة للتأمينات ألاجتماعية</t>
    </r>
    <r>
      <rPr>
        <sz val="11"/>
        <rFont val="Frutiger LT Arabic 55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. </t>
    </r>
  </si>
  <si>
    <t>0</t>
  </si>
  <si>
    <t>لم يحدد  Not specified</t>
  </si>
  <si>
    <t xml:space="preserve">المنطقة الإدارية </t>
  </si>
  <si>
    <t xml:space="preserve">العمالة المنزلية* </t>
  </si>
  <si>
    <t xml:space="preserve">Not specified لم يحدد          </t>
  </si>
  <si>
    <t xml:space="preserve"> *Data for Employed Persons (17 +)    </t>
  </si>
  <si>
    <t>*Data for Employed Persons (17 +)</t>
  </si>
  <si>
    <r>
      <t xml:space="preserve">المصدر : </t>
    </r>
    <r>
      <rPr>
        <sz val="10"/>
        <color rgb="FF000000"/>
        <rFont val="Frutiger LT Arabic 55 Roman"/>
      </rPr>
      <t>المؤسسة العامة للتأمينات ألاجتماعية</t>
    </r>
    <r>
      <rPr>
        <sz val="10"/>
        <rFont val="Frutiger LT Arabic 55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. </t>
    </r>
  </si>
  <si>
    <r>
      <t xml:space="preserve">المصدر : </t>
    </r>
    <r>
      <rPr>
        <sz val="11"/>
        <color rgb="FF000000"/>
        <rFont val="Calibri"/>
        <family val="2"/>
        <scheme val="minor"/>
      </rPr>
      <t>المؤسسة العامة للتأمينات ألاجتماعية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. </t>
    </r>
  </si>
  <si>
    <r>
      <t xml:space="preserve">المصدر : </t>
    </r>
    <r>
      <rPr>
        <sz val="11"/>
        <color rgb="FF000000"/>
        <rFont val="Sakkal Majalla"/>
      </rPr>
      <t>المؤسسة العامة للتأمينات ألاجتماعية</t>
    </r>
    <r>
      <rPr>
        <sz val="11"/>
        <color theme="1"/>
        <rFont val="Sakkal Majalla"/>
      </rPr>
      <t xml:space="preserve">   </t>
    </r>
  </si>
  <si>
    <r>
      <t xml:space="preserve">المصدر : </t>
    </r>
    <r>
      <rPr>
        <sz val="11"/>
        <color rgb="FF000000"/>
        <rFont val="Calibri"/>
        <family val="2"/>
        <scheme val="minor"/>
      </rPr>
      <t>المؤسسة العامة للتأمينات ألاجتماعية</t>
    </r>
  </si>
  <si>
    <t>Participants on the job Subject to the rules and regulations of social insurance by Sex and Nationality for 2019 Q4 Compared to 2019 Q3</t>
  </si>
  <si>
    <t>Employees on the job Subject to the rules and regulations of the Civil Service by Sex, Nationality and Educational level*</t>
  </si>
  <si>
    <t>Participants on the job Subject to the rules and regulations of social insurance by Sex , Nationality and Sector</t>
  </si>
  <si>
    <t>Participants on the job Subject to the rules and regulations of social insurance by Sex, Nationality and Main Groups of Occupations</t>
  </si>
  <si>
    <t>Participants on the job Subject to the rules and regulations of social insurance by Age group and Main Groups of Economic Activities</t>
  </si>
  <si>
    <t xml:space="preserve"> New Participants on 2019 Q4 Compared to 2019 Q3  to the rules and regulations of social insurance by Sex , Nationality </t>
  </si>
  <si>
    <t>Participants on the job Subject to the rules and regulations of social insurance by Administrative Region and Main Groups of Occupations</t>
  </si>
  <si>
    <t xml:space="preserve">Total Employed persons by Sex , Nationality and Adopted Regulations  </t>
  </si>
  <si>
    <t>Total Employed persons by Sex , Nationality and Type of Sector</t>
  </si>
  <si>
    <t xml:space="preserve"> New Participants on Q3-2019 to the rules and regulations of social insurance by Sex , Nationality and Age group</t>
  </si>
  <si>
    <t xml:space="preserve"> New Participants on Q3-2019  to the rules and regulations of social insurance by Sex , Nationality  and Main Groups of Occupations</t>
  </si>
  <si>
    <t>عجز غير مهني (وفق تقرير اللجان الطبية)</t>
  </si>
  <si>
    <t>Non - Saudi domestic workers by Sex and Main Groups of Household Occupations</t>
  </si>
  <si>
    <t xml:space="preserve">Mela ذكور </t>
  </si>
  <si>
    <t xml:space="preserve"> Female اناث</t>
  </si>
  <si>
    <t>Master Degree</t>
  </si>
  <si>
    <t>الزمالة</t>
  </si>
  <si>
    <t xml:space="preserve">بكالوريوس </t>
  </si>
  <si>
    <t>تعليم فني بعد الثانوي أو ما يعادلها</t>
  </si>
  <si>
    <t>Fellowship</t>
  </si>
  <si>
    <t>التخصص</t>
  </si>
  <si>
    <t>Major</t>
  </si>
  <si>
    <t>تخصصات المرحلة الثانوية وما يعادلها</t>
  </si>
  <si>
    <t>العلوم التربوية وإعداد المعلمين</t>
  </si>
  <si>
    <t>الفنون</t>
  </si>
  <si>
    <t>الدراسات الإنسانية</t>
  </si>
  <si>
    <t>العلوم الاجتماعية السلوكية</t>
  </si>
  <si>
    <t>الصحافة والإعلام</t>
  </si>
  <si>
    <t>الأعمال التجارية والإدارة</t>
  </si>
  <si>
    <t>القانون</t>
  </si>
  <si>
    <t>علوم الحياة {الطبيعية }</t>
  </si>
  <si>
    <t>العلوم الفيزيائية</t>
  </si>
  <si>
    <t>الرياضيات والإحصاء</t>
  </si>
  <si>
    <t>تكنولوجيا المعلومات والحاسب</t>
  </si>
  <si>
    <t>الهندسة والمهن الهندسية</t>
  </si>
  <si>
    <t>عمليات التصنيع والإنتاج</t>
  </si>
  <si>
    <t>العمارة والبناء</t>
  </si>
  <si>
    <t>البيطرة</t>
  </si>
  <si>
    <t>الزراعة</t>
  </si>
  <si>
    <t>الصحة</t>
  </si>
  <si>
    <t>الخدمات الشخصية</t>
  </si>
  <si>
    <t>خدمات النقل</t>
  </si>
  <si>
    <t>الخدمة الاجتماعية</t>
  </si>
  <si>
    <t>حماية البيئة</t>
  </si>
  <si>
    <t>خدمات الأمن</t>
  </si>
  <si>
    <t>اخرى</t>
  </si>
  <si>
    <t>High school specializations and equivalent</t>
  </si>
  <si>
    <t>Educational sciences and teacher preparation</t>
  </si>
  <si>
    <t>Arts</t>
  </si>
  <si>
    <t>Humanities</t>
  </si>
  <si>
    <t>Behavioral Social Sciences</t>
  </si>
  <si>
    <t>Press and media</t>
  </si>
  <si>
    <t>Business and management</t>
  </si>
  <si>
    <t>Law</t>
  </si>
  <si>
    <t>Life sciences {natural}</t>
  </si>
  <si>
    <t>physics</t>
  </si>
  <si>
    <t>Mathematics and statistics</t>
  </si>
  <si>
    <t>Computer and Information Technology</t>
  </si>
  <si>
    <t>Engineering and engineering professions</t>
  </si>
  <si>
    <t>Manufacturing and production operations</t>
  </si>
  <si>
    <t>Architecture and Building</t>
  </si>
  <si>
    <t>Veterinary</t>
  </si>
  <si>
    <t>Health</t>
  </si>
  <si>
    <t>Agriculture</t>
  </si>
  <si>
    <t>Personal services</t>
  </si>
  <si>
    <t>Transport services</t>
  </si>
  <si>
    <t>Social Service</t>
  </si>
  <si>
    <t>Environment protection</t>
  </si>
  <si>
    <t>Security services</t>
  </si>
  <si>
    <t>جملة
Total</t>
  </si>
  <si>
    <r>
      <t xml:space="preserve">المصدر : </t>
    </r>
    <r>
      <rPr>
        <sz val="11"/>
        <color rgb="FF000000"/>
        <rFont val="Sakkal Majalla"/>
      </rPr>
      <t>المؤسسة العامة للتأمينات ألاجتماعية</t>
    </r>
  </si>
  <si>
    <t xml:space="preserve">الاجمالي  Total </t>
  </si>
  <si>
    <t>جدول (50) . Table</t>
  </si>
  <si>
    <t>جدول (51) . Table</t>
  </si>
  <si>
    <t xml:space="preserve">جدول (67) . Table </t>
  </si>
  <si>
    <t xml:space="preserve">جدول (68) . Table </t>
  </si>
  <si>
    <t>فئات العمرية</t>
  </si>
  <si>
    <t>الإجمالي  Total</t>
  </si>
  <si>
    <t>At his own expense or At the expense of his family or a relative</t>
  </si>
  <si>
    <t>على نفقته الخاصة  او على نفقة عائلته أو أحد الأقارب</t>
  </si>
  <si>
    <t>*Other included self-employed ,family workers , non - Profit Organizations and domestic labor , regional and international organizations</t>
  </si>
  <si>
    <t>Duration of job searching (months)</t>
  </si>
  <si>
    <t>جدول( 46) . Table</t>
  </si>
  <si>
    <t>جدول (47) . Table</t>
  </si>
  <si>
    <t xml:space="preserve">جدول (52) . Table </t>
  </si>
  <si>
    <t xml:space="preserve"> 12شهر فأكثر
12 months or more</t>
  </si>
  <si>
    <t>أقل من 12شهر
Less than 12 months</t>
  </si>
  <si>
    <t>*The government sector includes the public sector</t>
  </si>
  <si>
    <r>
      <t xml:space="preserve">Total </t>
    </r>
    <r>
      <rPr>
        <sz val="14"/>
        <rFont val="Neo Sans Arabic"/>
        <family val="2"/>
      </rPr>
      <t xml:space="preserve">Unemployment Rate </t>
    </r>
    <r>
      <rPr>
        <sz val="14"/>
        <color rgb="FF000000"/>
        <rFont val="Neo Sans Arabic"/>
        <family val="2"/>
      </rPr>
      <t>(</t>
    </r>
    <r>
      <rPr>
        <sz val="14"/>
        <rFont val="Neo Sans Arabic"/>
        <family val="2"/>
      </rPr>
      <t xml:space="preserve">15 +) </t>
    </r>
    <r>
      <rPr>
        <sz val="14"/>
        <color rgb="FF000000"/>
        <rFont val="Neo Sans Arabic"/>
        <family val="2"/>
      </rPr>
      <t xml:space="preserve"> by Sex, Nationality and Administrative Region (%) </t>
    </r>
  </si>
  <si>
    <t>قطاع عام</t>
  </si>
  <si>
    <t>*القطاع العام يشمل القطاع الحكومي وقطاع الاعمال العام</t>
  </si>
  <si>
    <t>قطاع خاص</t>
  </si>
  <si>
    <r>
      <t>اجمالي المشتغلون</t>
    </r>
    <r>
      <rPr>
        <vertAlign val="superscript"/>
        <sz val="14"/>
        <color rgb="FF000000"/>
        <rFont val="Frutiger LT 45 Roman"/>
        <charset val="178"/>
      </rPr>
      <t>(1)</t>
    </r>
  </si>
  <si>
    <r>
      <t>Total Employed Persons</t>
    </r>
    <r>
      <rPr>
        <vertAlign val="superscript"/>
        <sz val="14"/>
        <color rgb="FF000000"/>
        <rFont val="Frutiger LT Arabic 55 Roman"/>
      </rPr>
      <t>(1)</t>
    </r>
  </si>
  <si>
    <r>
      <t>المشتغلون السعوديون</t>
    </r>
    <r>
      <rPr>
        <vertAlign val="superscript"/>
        <sz val="14"/>
        <color rgb="FF000000"/>
        <rFont val="Frutiger LT 45 Roman"/>
        <charset val="178"/>
      </rPr>
      <t>(1)</t>
    </r>
  </si>
  <si>
    <r>
      <t>Saudi Employed Persons</t>
    </r>
    <r>
      <rPr>
        <vertAlign val="superscript"/>
        <sz val="14"/>
        <color rgb="FF000000"/>
        <rFont val="Frutiger LT Arabic 55 Roman"/>
      </rPr>
      <t>(1)</t>
    </r>
  </si>
  <si>
    <r>
      <t>المشتغلون غير السعوديين</t>
    </r>
    <r>
      <rPr>
        <vertAlign val="superscript"/>
        <sz val="14"/>
        <color rgb="FF000000"/>
        <rFont val="Frutiger LT 45 Roman"/>
        <charset val="178"/>
      </rPr>
      <t>(1)</t>
    </r>
  </si>
  <si>
    <r>
      <t>Non-Saudi Employed Persons</t>
    </r>
    <r>
      <rPr>
        <vertAlign val="superscript"/>
        <sz val="14"/>
        <color rgb="FF000000"/>
        <rFont val="Frutiger LT Arabic 55 Roman"/>
      </rPr>
      <t>(1)</t>
    </r>
  </si>
  <si>
    <r>
      <t>السعوديون الباحثون عن عمل</t>
    </r>
    <r>
      <rPr>
        <vertAlign val="superscript"/>
        <sz val="14"/>
        <color rgb="FF000000"/>
        <rFont val="Frutiger LT 45 Roman"/>
        <charset val="178"/>
      </rPr>
      <t>(2)</t>
    </r>
  </si>
  <si>
    <r>
      <t>Saudi Job Seekers</t>
    </r>
    <r>
      <rPr>
        <vertAlign val="superscript"/>
        <sz val="14"/>
        <color rgb="FF000000"/>
        <rFont val="Frutiger LT Arabic 55 Roman"/>
      </rPr>
      <t>(2)</t>
    </r>
  </si>
  <si>
    <r>
      <t>معدل التشغيل للسكان (15) سنة فأكثر</t>
    </r>
    <r>
      <rPr>
        <vertAlign val="superscript"/>
        <sz val="14"/>
        <color rgb="FF000000"/>
        <rFont val="Frutiger LT 45 Roman"/>
        <charset val="178"/>
      </rPr>
      <t>(3)</t>
    </r>
  </si>
  <si>
    <r>
      <t xml:space="preserve">Total Employment Rate(15) years and above </t>
    </r>
    <r>
      <rPr>
        <vertAlign val="superscript"/>
        <sz val="14"/>
        <color rgb="FF000000"/>
        <rFont val="Frutiger LT Arabic 55 Roman"/>
      </rPr>
      <t>(3)</t>
    </r>
  </si>
  <si>
    <r>
      <t>معدل التشغيل للسكان السعوديين (15) سنة فأكثر</t>
    </r>
    <r>
      <rPr>
        <vertAlign val="superscript"/>
        <sz val="14"/>
        <color rgb="FF000000"/>
        <rFont val="Frutiger LT 45 Roman"/>
        <charset val="178"/>
      </rPr>
      <t>(3)</t>
    </r>
  </si>
  <si>
    <r>
      <t xml:space="preserve">Saudi Employment Rate(15) years and above </t>
    </r>
    <r>
      <rPr>
        <vertAlign val="superscript"/>
        <sz val="14"/>
        <color rgb="FF000000"/>
        <rFont val="Frutiger LT Arabic 55 Roman"/>
      </rPr>
      <t>(3)</t>
    </r>
  </si>
  <si>
    <r>
      <t>معدل البطالة للسكان (15) سنة فأكثر</t>
    </r>
    <r>
      <rPr>
        <vertAlign val="superscript"/>
        <sz val="14"/>
        <color rgb="FF000000"/>
        <rFont val="Frutiger LT 45 Roman"/>
        <charset val="178"/>
      </rPr>
      <t>(3)</t>
    </r>
  </si>
  <si>
    <r>
      <t xml:space="preserve">Total Unemployment Rate(15) years and above </t>
    </r>
    <r>
      <rPr>
        <vertAlign val="superscript"/>
        <sz val="14"/>
        <color rgb="FF000000"/>
        <rFont val="Frutiger LT Arabic 55 Roman"/>
      </rPr>
      <t>(3)</t>
    </r>
  </si>
  <si>
    <r>
      <t>معدل البطالة للسكان السعوديين (15) سنة فأكثر</t>
    </r>
    <r>
      <rPr>
        <vertAlign val="superscript"/>
        <sz val="14"/>
        <color rgb="FF000000"/>
        <rFont val="Frutiger LT 45 Roman"/>
        <charset val="178"/>
      </rPr>
      <t>(3)</t>
    </r>
  </si>
  <si>
    <r>
      <t xml:space="preserve">Saudi Unemployment Rate(15) years and above </t>
    </r>
    <r>
      <rPr>
        <vertAlign val="superscript"/>
        <sz val="14"/>
        <color rgb="FF000000"/>
        <rFont val="Frutiger LT Arabic 55 Roman"/>
      </rPr>
      <t>(3)</t>
    </r>
  </si>
  <si>
    <r>
      <t xml:space="preserve">معدل الإعالة الاقتصادية لإجمالي السكان لكل 100 فرد </t>
    </r>
    <r>
      <rPr>
        <vertAlign val="superscript"/>
        <sz val="14"/>
        <color rgb="FF000000"/>
        <rFont val="Frutiger LT 45 Roman"/>
        <charset val="178"/>
      </rPr>
      <t>(3)</t>
    </r>
  </si>
  <si>
    <r>
      <t xml:space="preserve">Total Economic Dependency Ratio Per 100 Person </t>
    </r>
    <r>
      <rPr>
        <vertAlign val="superscript"/>
        <sz val="14"/>
        <color rgb="FF000000"/>
        <rFont val="Frutiger LT 45 Roman"/>
        <charset val="178"/>
      </rPr>
      <t>(3)</t>
    </r>
  </si>
  <si>
    <r>
      <t>معدل المشاركة في القوى العاملة للسكان (15) سنة فأكثر</t>
    </r>
    <r>
      <rPr>
        <vertAlign val="superscript"/>
        <sz val="14"/>
        <color rgb="FF000000"/>
        <rFont val="Frutiger LT 45 Roman"/>
        <charset val="178"/>
      </rPr>
      <t>(3)</t>
    </r>
  </si>
  <si>
    <r>
      <t xml:space="preserve">Total Labour Force Participation rate (15) years and above </t>
    </r>
    <r>
      <rPr>
        <vertAlign val="superscript"/>
        <sz val="14"/>
        <color rgb="FF000000"/>
        <rFont val="Frutiger LT Arabic 55 Roman"/>
      </rPr>
      <t>(3)</t>
    </r>
  </si>
  <si>
    <r>
      <t>معدل المشاركة في القوى العاملة للسكان السعوديين (15) سنة فأكثر</t>
    </r>
    <r>
      <rPr>
        <vertAlign val="superscript"/>
        <sz val="14"/>
        <color rgb="FF000000"/>
        <rFont val="Frutiger LT 45 Roman"/>
        <charset val="178"/>
      </rPr>
      <t>(3)</t>
    </r>
  </si>
  <si>
    <r>
      <t>معدل المشاركة في القوى العاملة للسكان غير السعوديين (15) سنة فأكثر</t>
    </r>
    <r>
      <rPr>
        <vertAlign val="superscript"/>
        <sz val="14"/>
        <color rgb="FF000000"/>
        <rFont val="Frutiger LT 45 Roman"/>
        <charset val="178"/>
      </rPr>
      <t>(3)</t>
    </r>
  </si>
  <si>
    <r>
      <t xml:space="preserve">Non-Saudi Labour Force Participation rate(15) years and above </t>
    </r>
    <r>
      <rPr>
        <vertAlign val="superscript"/>
        <sz val="14"/>
        <color rgb="FF000000"/>
        <rFont val="Frutiger LT Arabic 55 Roman"/>
      </rPr>
      <t>(3)</t>
    </r>
  </si>
  <si>
    <t>Data of the GOSI , MCS is preliminary data*</t>
  </si>
  <si>
    <r>
      <t xml:space="preserve">Employees on the job Subject to the rules and regulations of the Civil Service by Sex and Nationality </t>
    </r>
    <r>
      <rPr>
        <sz val="12"/>
        <rFont val="Neo Sans Arabic"/>
        <family val="2"/>
      </rPr>
      <t>for 2019 Q4 Compared to 2019 Q3</t>
    </r>
  </si>
  <si>
    <r>
      <t xml:space="preserve">Total </t>
    </r>
    <r>
      <rPr>
        <sz val="14"/>
        <color rgb="FF000000"/>
        <rFont val="Neo Sans Arabic"/>
        <family val="2"/>
      </rPr>
      <t>Employed persons</t>
    </r>
    <r>
      <rPr>
        <sz val="14"/>
        <rFont val="Neo Sans Arabic"/>
        <family val="2"/>
      </rPr>
      <t xml:space="preserve">  for 2019 Q4 Compared to 2019 Q3</t>
    </r>
  </si>
  <si>
    <t>معدل المشاركة في القوى العاملة للسعوديين (15 سنة فأكثر) للربع الرابع  2019 مقارنة بالربع الثالث  2019 ( % )</t>
  </si>
  <si>
    <t>Saudi Labour Force Participation rate  (15 +) for 2019 Q4 Compared to 2019 Q3 ( % )</t>
  </si>
  <si>
    <t>معدل المشاركة في القوى العاملة للسكان ( 15 سنة فأكثر ) حسب الجنس والجنسية ( % )</t>
  </si>
  <si>
    <t>Total Labour Force Participation rate of Population (15 + ) by Sex and Nationality (%)</t>
  </si>
  <si>
    <t>معدل المشاركة في القوى العاملة للسعوديين ( 15 سنة فأكثر) حسب الجنس والفئات العمرية ( % )</t>
  </si>
  <si>
    <t>Saudi Labour Force Participation rate  (15 + ) by Sex and Age Group ( % )</t>
  </si>
  <si>
    <t>معدل المشاركة في القوى العاملة للسعوديين ( 15 سنة فأكثر) حسب الجنس والمستوى التعليمي ( % )</t>
  </si>
  <si>
    <t>Saudi Labour Force Participation rate (15 + ) by Sex and Education level ( % )</t>
  </si>
  <si>
    <r>
      <t>Total Unemployment Rate (15 + ) by S</t>
    </r>
    <r>
      <rPr>
        <sz val="14"/>
        <color rgb="FF000000"/>
        <rFont val="Neo Sans Arabic"/>
        <family val="2"/>
      </rPr>
      <t xml:space="preserve"> </t>
    </r>
    <r>
      <rPr>
        <sz val="14"/>
        <rFont val="Neo Sans Arabic"/>
        <family val="2"/>
      </rPr>
      <t>Sex, Nationality and Education level ( % )</t>
    </r>
  </si>
  <si>
    <r>
      <t xml:space="preserve">Non - Saudi domestic workers by Sex </t>
    </r>
    <r>
      <rPr>
        <sz val="12"/>
        <rFont val="Neo Sans Arabic"/>
        <family val="2"/>
      </rPr>
      <t>for 2019 Q4 Compared to 2019 Q3</t>
    </r>
  </si>
  <si>
    <r>
      <t xml:space="preserve">Saudi Labour Force Participation rate(15) years and above </t>
    </r>
    <r>
      <rPr>
        <vertAlign val="superscript"/>
        <sz val="14"/>
        <color rgb="FF000000"/>
        <rFont val="Frutiger LT Arabic 55 Roman"/>
      </rPr>
      <t>(3)</t>
    </r>
  </si>
  <si>
    <r>
      <t xml:space="preserve">معدل التشغيل للسعوديين (15 سنة فأكثر) للربع الرابع 2019 مقارنة بالربع </t>
    </r>
    <r>
      <rPr>
        <sz val="12"/>
        <rFont val="Neo Sans Arabic"/>
        <family val="2"/>
      </rPr>
      <t>الثالث</t>
    </r>
    <r>
      <rPr>
        <sz val="12"/>
        <color rgb="FF000000"/>
        <rFont val="Neo Sans Arabic"/>
        <family val="2"/>
      </rPr>
      <t xml:space="preserve"> 2019 ( % )</t>
    </r>
  </si>
  <si>
    <r>
      <t xml:space="preserve">Saudi </t>
    </r>
    <r>
      <rPr>
        <sz val="12"/>
        <color rgb="FF000000"/>
        <rFont val="Neo Sans Arabic"/>
        <family val="2"/>
      </rPr>
      <t>Employment</t>
    </r>
    <r>
      <rPr>
        <sz val="12"/>
        <rFont val="Neo Sans Arabic"/>
        <family val="2"/>
      </rPr>
      <t xml:space="preserve"> Rate (15 +) for 2019 Q4 Compared to 2019 Q3 ( % )</t>
    </r>
  </si>
  <si>
    <t xml:space="preserve">السعوديون الباحثين عن عمل حسب الجنس والمستوى التعليمي </t>
  </si>
  <si>
    <r>
      <t>Saudi Job Seekers</t>
    </r>
    <r>
      <rPr>
        <sz val="14"/>
        <rFont val="Neo Sans Arabic"/>
        <family val="2"/>
      </rPr>
      <t xml:space="preserve"> Sex and Educational Level</t>
    </r>
  </si>
  <si>
    <t xml:space="preserve">السعوديون الباحثين عن عمل حسب الجنس  والتخصص </t>
  </si>
  <si>
    <r>
      <t>Saudi Job Seekers</t>
    </r>
    <r>
      <rPr>
        <sz val="14"/>
        <rFont val="Neo Sans Arabic"/>
        <family val="2"/>
      </rPr>
      <t xml:space="preserve"> Sex, Educational Level</t>
    </r>
    <r>
      <rPr>
        <sz val="14"/>
        <color rgb="FF000000"/>
        <rFont val="Neo Sans Arabic"/>
        <family val="2"/>
      </rPr>
      <t xml:space="preserve"> and Major</t>
    </r>
  </si>
  <si>
    <r>
      <t>Saudi Job Seekers</t>
    </r>
    <r>
      <rPr>
        <sz val="12"/>
        <rFont val="Neo Sans Arabic"/>
        <family val="2"/>
      </rPr>
      <t xml:space="preserve"> Sex, Educational Level</t>
    </r>
    <r>
      <rPr>
        <sz val="12"/>
        <color rgb="FF000000"/>
        <rFont val="Neo Sans Arabic"/>
        <family val="2"/>
      </rPr>
      <t xml:space="preserve"> and Administrative Region</t>
    </r>
  </si>
  <si>
    <t>2016 الربع الثاني</t>
  </si>
  <si>
    <t>2016 الربع الثالث</t>
  </si>
  <si>
    <t>2016 الربع الرابع</t>
  </si>
  <si>
    <t>2017 الربع الثاني</t>
  </si>
  <si>
    <t>2017 الربع الثالث</t>
  </si>
  <si>
    <t>2017 الربع الرابع</t>
  </si>
  <si>
    <t>2018 الربع الاول</t>
  </si>
  <si>
    <t>2018 الربع الثاني</t>
  </si>
  <si>
    <t>2018 الربع الثالث</t>
  </si>
  <si>
    <t>2018 الربع الرابع</t>
  </si>
  <si>
    <t>2019 الربع الاول</t>
  </si>
  <si>
    <t>2019 الربع الثاني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</si>
  <si>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</si>
  <si>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</si>
  <si>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</si>
  <si>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</si>
  <si>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</si>
  <si>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</si>
  <si>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</si>
  <si>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</si>
  <si>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</si>
  <si>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</si>
  <si>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</si>
  <si>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</si>
  <si>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</si>
  <si>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الارباع
Quarters</t>
  </si>
  <si>
    <t xml:space="preserve"> 2017 الربع الاول</t>
  </si>
  <si>
    <t>الإجمالي 
Total</t>
  </si>
  <si>
    <t>السعوديين 
Saudi</t>
  </si>
  <si>
    <t>جملة
All</t>
  </si>
  <si>
    <t>ذكور
Male</t>
  </si>
  <si>
    <t>اناث 
Female</t>
  </si>
  <si>
    <t>غير السعوديين
Non Saudi</t>
  </si>
  <si>
    <t xml:space="preserve">جدول (1-64) . Table </t>
  </si>
  <si>
    <t>التغير الربعي لمعدل البطالة للسكان ( 15 سنة فأكثر )  ( % )</t>
  </si>
  <si>
    <t>Quarterly change in the Unemployment Rate of Population (15 + )  (%)</t>
  </si>
  <si>
    <t>Quarterly change in the Labour Force Participation rate of Population (15 + )  (%)</t>
  </si>
  <si>
    <t>التغير الربعي لمعدل المشاركة في القوى العاملة  ( 15 سنة فأكثر )  ( % )</t>
  </si>
  <si>
    <t xml:space="preserve">جدول (1-41) . Table </t>
  </si>
  <si>
    <t xml:space="preserve">*أخرى يشمل القطاعات التالية:العاملون مع الاسرة و المنظمات الغير ربحية و العمالة المنزلية والمنظمات الاقليمة والدولية </t>
  </si>
  <si>
    <t xml:space="preserve">السعوديون الباحثين عن عمل حسب الجنس والمنطقة الادارية </t>
  </si>
  <si>
    <t>متوسط ساعات العمل الاعتيادية للمشتغلين في العمل الرئيسي ( 15 سنة فأكثر ) حسب الجنس للربع الرابع 2019  (ساعة)مقارنة بالربع الثالث 2019 (ساعة )</t>
  </si>
  <si>
    <t>متوسط الأجر الشهري للمشتغلين مقابل أجر  في العمل الرئيسي ( 15 سنة فأكثر ) حسب الجنس والجنسية (ريال سعودي)</t>
  </si>
  <si>
    <t>Average Monthly Wages per Paid employee  of main Work (15 + ) by Sex and Nationality (SR)</t>
  </si>
  <si>
    <t>Average Monthly Wages per Paid employee of main Work (15 + ) by Sex , Nationality and Type of sector (SR)</t>
  </si>
  <si>
    <t>Average Monthly Wages per Paid employee  of main Work(15 + ) by Sex , and Educational level Nationality (SR)</t>
  </si>
  <si>
    <t>Average Monthly Wages per Paid employee of main Work (15 + ) by Sex , and Age groups Nationality (SR)</t>
  </si>
  <si>
    <t>متوسط الأجر الشهري للمشتغلين مقابل أجر  في العمل الرئيسي( 15 سنة فأكثر ) حسب الجنس والجنسية ونوع القطاع (ريال سعودي)</t>
  </si>
  <si>
    <t>متوسط الأجر الشهري للمشتغلين مقابل أجر في العمل الرئيسي( 15 سنة فأكثر ) حسب الجنس والجنسية والمستوى التعليمي (ريال سعودي)</t>
  </si>
  <si>
    <t>متوسط الأجر الشهري للمشتغلين مقابل أجر في العمل الرئيسي ( 15 سنة فأكثر ) حسب الجنس والجنسية والفئات العمرية (ريال سعودي)</t>
  </si>
  <si>
    <t xml:space="preserve">Percentage distribution of Unemployed Persons (15 +) for 2019 Q4 Compared to 2019 Q3(%) </t>
  </si>
  <si>
    <t xml:space="preserve">Percentage distribution of Saudi (15 +) in the labor force for 2019 Q4 Compared to 2019 Q3(%) </t>
  </si>
  <si>
    <r>
      <t xml:space="preserve">Average Hours of Work for Employed Persons (main job) (15) years and above </t>
    </r>
    <r>
      <rPr>
        <vertAlign val="superscript"/>
        <sz val="14"/>
        <color rgb="FF000000"/>
        <rFont val="Frutiger LT Arabic 55 Roman"/>
      </rPr>
      <t>(3)</t>
    </r>
  </si>
  <si>
    <r>
      <t xml:space="preserve">Average Monthly Wages per Paid employee  (main job) (15) years and above </t>
    </r>
    <r>
      <rPr>
        <vertAlign val="superscript"/>
        <sz val="14"/>
        <color rgb="FF000000"/>
        <rFont val="Frutiger LT Arabic 55 Roman"/>
      </rPr>
      <t>(3)</t>
    </r>
  </si>
  <si>
    <r>
      <t xml:space="preserve">Average Monthly Wages per Paid Saudi employee  (main job)(15) years and above </t>
    </r>
    <r>
      <rPr>
        <vertAlign val="superscript"/>
        <sz val="14"/>
        <color rgb="FF000000"/>
        <rFont val="Frutiger LT Arabic 55 Roman"/>
      </rPr>
      <t>(3)</t>
    </r>
  </si>
  <si>
    <t>Average Usual Hours of main Work for Employed Persons (15 +) by Sex for 2019 Q4 (Hour) Compared to 2019 Q3 (Hour)</t>
  </si>
  <si>
    <r>
      <t xml:space="preserve">متوسط ساعات العمل لإجمالي المشتغلين في العمل الرئيسي (15) سنة فأكثر </t>
    </r>
    <r>
      <rPr>
        <vertAlign val="superscript"/>
        <sz val="14"/>
        <color rgb="FF002060"/>
        <rFont val="Frutiger LT 45 Roman"/>
        <charset val="178"/>
      </rPr>
      <t>(3)</t>
    </r>
  </si>
  <si>
    <r>
      <t xml:space="preserve">متوسط الأجر الشهري للمشتغلين مقابل أجر في العمل الرئيسي (15) سنة فأكثر </t>
    </r>
    <r>
      <rPr>
        <vertAlign val="superscript"/>
        <sz val="14"/>
        <color rgb="FF002060"/>
        <rFont val="Frutiger LT 45 Roman"/>
        <charset val="178"/>
      </rPr>
      <t>(3)</t>
    </r>
  </si>
  <si>
    <r>
      <t xml:space="preserve">متوسط الأجر الشهري للمشتغلين السعوديين مقابل أجر في العمل الرئيسي (15) سنة فأكثر </t>
    </r>
    <r>
      <rPr>
        <vertAlign val="superscript"/>
        <sz val="14"/>
        <color rgb="FF002060"/>
        <rFont val="Frutiger LT 45 Roman"/>
        <charset val="178"/>
      </rPr>
      <t>(3)</t>
    </r>
  </si>
  <si>
    <t>sex</t>
  </si>
  <si>
    <r>
      <t>قطاع حكومي</t>
    </r>
    <r>
      <rPr>
        <sz val="9"/>
        <color rgb="FF002060"/>
        <rFont val="Frutiger LT Arabic 55 Roman"/>
        <charset val="178"/>
      </rPr>
      <t>(1)</t>
    </r>
  </si>
  <si>
    <r>
      <t xml:space="preserve">قطاع خاص </t>
    </r>
    <r>
      <rPr>
        <sz val="9"/>
        <color rgb="FF002060"/>
        <rFont val="Frutiger LT Arabic 55 Roman"/>
        <charset val="178"/>
      </rPr>
      <t>(2)</t>
    </r>
  </si>
  <si>
    <t>(1):يشمل القطاع الحكومي : صندوق تنمية الموارد البشرية - نفقة الجهات الحكومية ولايعمل فيها الفرد-نفقة جهة عمله السابق الحكومي</t>
  </si>
  <si>
    <t>(2): يشمل القطاع الخاص : نفقة الجهات الخاصة ولايعمل فيها الفرد-نفقة جهة عمله السابق الخاص</t>
  </si>
  <si>
    <t>Private sector</t>
  </si>
  <si>
    <t>Governmental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</si>
</sst>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* #,##0.00_-;_-* #,##0.00\-;_-* &quot;-&quot;??_-;_-@_-"/>
    <numFmt numFmtId="165" formatCode="0.0"/>
    <numFmt numFmtId="166" formatCode="_-* #,##0_-;_-* #,##0\-;_-* &quot;-&quot;??_-;_-@_-"/>
    <numFmt numFmtId="167" formatCode="0.0%"/>
    <numFmt numFmtId="168" formatCode="0.000"/>
    <numFmt numFmtId="169" formatCode="#,##0.0"/>
    <numFmt numFmtId="170" formatCode="0.0000000000"/>
    <numFmt numFmtId="171" formatCode="0.0000000"/>
    <numFmt numFmtId="172" formatCode="0.00000000"/>
    <numFmt numFmtId="173" formatCode="#,##0.000000"/>
    <numFmt numFmtId="174" formatCode="#,##0.0000000"/>
    <numFmt numFmtId="175" formatCode="0.000000"/>
    <numFmt numFmtId="176" formatCode="0.00000000000"/>
    <numFmt numFmtId="177" formatCode="#,##0.0000000000"/>
    <numFmt numFmtId="178" formatCode="#,##0.0000000000000000000000"/>
    <numFmt numFmtId="179" formatCode="0.000000000000"/>
    <numFmt numFmtId="180" formatCode="0.00000"/>
    <numFmt numFmtId="181" formatCode="#,##0.00000000000"/>
    <numFmt numFmtId="182" formatCode="0.0000000000000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color rgb="FF000000"/>
      <name val="Frutiger LT Arabic 55 Roman"/>
    </font>
    <font>
      <sz val="11"/>
      <name val="Arial"/>
      <family val="2"/>
    </font>
    <font>
      <sz val="16"/>
      <name val="Arial"/>
      <family val="2"/>
    </font>
    <font>
      <sz val="11"/>
      <color theme="1"/>
      <name val="Frutiger LT Arabic 55 Roman"/>
    </font>
    <font>
      <sz val="11"/>
      <color rgb="FF000000"/>
      <name val="Frutiger LT Arabic 55 Roman"/>
    </font>
    <font>
      <sz val="11"/>
      <name val="Frutiger LT Arabic 55 Roman"/>
    </font>
    <font>
      <sz val="11"/>
      <color theme="0"/>
      <name val="Calibri"/>
      <family val="2"/>
      <scheme val="minor"/>
    </font>
    <font>
      <sz val="9"/>
      <color rgb="FF000000"/>
      <name val="Frutiger LT Arabic 55 Roman"/>
    </font>
    <font>
      <sz val="9"/>
      <name val="Frutiger LT Arabic 55 Roman"/>
    </font>
    <font>
      <sz val="10"/>
      <name val="Frutiger LT Arabic 55 Roman"/>
    </font>
    <font>
      <sz val="10"/>
      <color theme="1"/>
      <name val="Frutiger LT Arabic 55 Roman"/>
    </font>
    <font>
      <sz val="18"/>
      <color theme="3"/>
      <name val="Frutiger LT Arabic 55 Roman"/>
    </font>
    <font>
      <sz val="8"/>
      <color theme="1"/>
      <name val="Frutiger LT Arabic 55 Roman"/>
    </font>
    <font>
      <sz val="9"/>
      <color theme="1"/>
      <name val="Frutiger LT Arabic 55 Roman"/>
    </font>
    <font>
      <sz val="10"/>
      <name val="Sakkal Majalla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Frutiger LT Arabic 55 Roman"/>
    </font>
    <font>
      <sz val="11"/>
      <name val="Sakkal Majalla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sz val="12"/>
      <color rgb="FF000000"/>
      <name val="Cambria"/>
      <family val="1"/>
      <scheme val="major"/>
    </font>
    <font>
      <sz val="12"/>
      <name val="Cambria"/>
      <family val="1"/>
      <scheme val="major"/>
    </font>
    <font>
      <sz val="22"/>
      <color theme="1"/>
      <name val="Calibri"/>
      <family val="2"/>
      <scheme val="minor"/>
    </font>
    <font>
      <sz val="11"/>
      <name val="Neo Sans Arabic"/>
      <family val="2"/>
    </font>
    <font>
      <sz val="12"/>
      <color rgb="FF000000"/>
      <name val="Neo Sans Arabic"/>
      <family val="2"/>
    </font>
    <font>
      <sz val="12"/>
      <name val="Neo Sans Arabic"/>
      <family val="2"/>
    </font>
    <font>
      <sz val="10"/>
      <color rgb="FF000000"/>
      <name val="Neo Sans Arabic"/>
      <family val="2"/>
    </font>
    <font>
      <sz val="10"/>
      <name val="Neo Sans Arabic"/>
      <family val="2"/>
    </font>
    <font>
      <sz val="11"/>
      <color rgb="FF000000"/>
      <name val="Neo Sans Arabic"/>
      <family val="2"/>
    </font>
    <font>
      <sz val="14"/>
      <color rgb="FF000000"/>
      <name val="Neo Sans Arabic"/>
      <family val="2"/>
    </font>
    <font>
      <sz val="11"/>
      <color rgb="FF000000"/>
      <name val="Sakkal Majalla"/>
    </font>
    <font>
      <sz val="14"/>
      <color theme="1"/>
      <name val="Neo Sans Arabic"/>
      <family val="2"/>
    </font>
    <font>
      <sz val="14"/>
      <name val="Neo Sans Arabic"/>
      <family val="2"/>
    </font>
    <font>
      <sz val="11"/>
      <color theme="1"/>
      <name val="Sakkal Majalla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Neo Sans Arabic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2060"/>
      <name val="Frutiger LT Arabic 55 Roman"/>
    </font>
    <font>
      <sz val="12"/>
      <color theme="0"/>
      <name val="Frutiger LT Arabic 55 Roman"/>
    </font>
    <font>
      <sz val="12"/>
      <color rgb="FF002060"/>
      <name val="Calibri"/>
      <family val="2"/>
      <scheme val="minor"/>
    </font>
    <font>
      <b/>
      <sz val="12"/>
      <color theme="0"/>
      <name val="Frutiger LT Arabic 55 Roman"/>
    </font>
    <font>
      <b/>
      <sz val="12"/>
      <color theme="0"/>
      <name val="Calibri"/>
      <family val="2"/>
      <scheme val="minor"/>
    </font>
    <font>
      <sz val="14"/>
      <color theme="3"/>
      <name val="Neo Sans Arabic"/>
      <family val="2"/>
    </font>
    <font>
      <sz val="12"/>
      <color theme="3"/>
      <name val="Neo Sans Arabic"/>
      <family val="2"/>
      <charset val="178"/>
    </font>
    <font>
      <sz val="14"/>
      <color rgb="FF002060"/>
      <name val="Frutiger LT 45 Roman"/>
      <charset val="178"/>
    </font>
    <font>
      <vertAlign val="superscript"/>
      <sz val="14"/>
      <color rgb="FF000000"/>
      <name val="Frutiger LT 45 Roman"/>
      <charset val="178"/>
    </font>
    <font>
      <vertAlign val="superscript"/>
      <sz val="14"/>
      <color rgb="FF000000"/>
      <name val="Frutiger LT Arabic 55 Roman"/>
    </font>
    <font>
      <sz val="12"/>
      <color theme="0"/>
      <name val="Frutiger LT Arabic 55 Roman"/>
      <charset val="178"/>
    </font>
    <font>
      <sz val="12"/>
      <color rgb="FF002060"/>
      <name val="Frutiger LT 45 Roman"/>
      <charset val="178"/>
    </font>
    <font>
      <sz val="12"/>
      <color rgb="FF002060"/>
      <name val="Frutiger LT Arabic 55 Roman"/>
      <charset val="178"/>
    </font>
    <font>
      <sz val="12"/>
      <color theme="1"/>
      <name val="Neo Sans Arabic"/>
      <family val="2"/>
    </font>
    <font>
      <sz val="11"/>
      <color theme="0"/>
      <name val="Frutiger LT Arabic 55 Roman"/>
      <charset val="178"/>
    </font>
    <font>
      <sz val="11"/>
      <color rgb="FF002060"/>
      <name val="Frutiger LT Arabic 55 Roman"/>
      <charset val="178"/>
    </font>
    <font>
      <sz val="10"/>
      <color theme="0"/>
      <name val="Frutiger LT Arabic 55 Roman"/>
      <charset val="178"/>
    </font>
    <font>
      <sz val="10"/>
      <color rgb="FF002060"/>
      <name val="Frutiger LT Arabic 55 Roman"/>
      <charset val="178"/>
    </font>
    <font>
      <sz val="9"/>
      <color rgb="FF000000"/>
      <name val="Neo Sans Arabic"/>
      <family val="2"/>
    </font>
    <font>
      <sz val="10"/>
      <color theme="1"/>
      <name val="Neo Sans Arabic"/>
      <family val="2"/>
    </font>
    <font>
      <sz val="10"/>
      <name val="Neo Sans Arabic"/>
      <family val="2"/>
      <charset val="178"/>
    </font>
    <font>
      <sz val="10"/>
      <name val="Arial"/>
      <family val="2"/>
      <charset val="178"/>
    </font>
    <font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2"/>
      <color theme="3"/>
      <name val="Frutiger LT Arabic 55 Roman"/>
    </font>
    <font>
      <sz val="14"/>
      <color theme="0"/>
      <name val="Frutiger LT Arabic 55 Roman"/>
    </font>
    <font>
      <sz val="14"/>
      <color rgb="FF002060"/>
      <name val="Frutiger LT Arabic 55 Roman"/>
    </font>
    <font>
      <vertAlign val="superscript"/>
      <sz val="14"/>
      <color rgb="FF002060"/>
      <name val="Frutiger LT 45 Roman"/>
      <charset val="178"/>
    </font>
    <font>
      <sz val="9"/>
      <color rgb="FF002060"/>
      <name val="Frutiger LT Arabic 55 Roman"/>
      <charset val="178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9BA8C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thin">
        <color theme="0"/>
      </left>
      <right style="medium">
        <color rgb="FFFFFFFF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/>
      <right style="medium">
        <color rgb="FFFFFFFF"/>
      </right>
      <top style="thin">
        <color theme="0"/>
      </top>
      <bottom/>
      <diagonal/>
    </border>
    <border>
      <left style="medium">
        <color rgb="FFFFFFFF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rgb="FFFFFFFF"/>
      </left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0" fontId="0" fillId="0" borderId="0"/>
    <xf numFmtId="164" fontId="25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25" fillId="0" borderId="0" applyFont="0" applyFill="0" applyBorder="0" applyAlignment="0" applyProtection="0"/>
    <xf numFmtId="0" fontId="31" fillId="0" borderId="0"/>
    <xf numFmtId="0" fontId="29" fillId="0" borderId="0"/>
    <xf numFmtId="0" fontId="5" fillId="0" borderId="0"/>
    <xf numFmtId="0" fontId="29" fillId="0" borderId="0"/>
    <xf numFmtId="0" fontId="29" fillId="3" borderId="7" applyNumberFormat="0" applyFont="0" applyAlignment="0" applyProtection="0"/>
    <xf numFmtId="164" fontId="2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25" fillId="0" borderId="0" applyFont="0" applyFill="0" applyBorder="0" applyAlignment="0" applyProtection="0"/>
    <xf numFmtId="0" fontId="29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5" fillId="0" borderId="0" applyNumberFormat="0" applyFill="0" applyBorder="0" applyAlignment="0" applyProtection="0"/>
    <xf numFmtId="0" fontId="76" fillId="0" borderId="27" applyNumberFormat="0" applyFill="0" applyAlignment="0" applyProtection="0"/>
    <xf numFmtId="0" fontId="77" fillId="0" borderId="28" applyNumberFormat="0" applyFill="0" applyAlignment="0" applyProtection="0"/>
    <xf numFmtId="0" fontId="78" fillId="0" borderId="29" applyNumberFormat="0" applyFill="0" applyAlignment="0" applyProtection="0"/>
    <xf numFmtId="0" fontId="78" fillId="0" borderId="0" applyNumberFormat="0" applyFill="0" applyBorder="0" applyAlignment="0" applyProtection="0"/>
    <xf numFmtId="0" fontId="79" fillId="7" borderId="0" applyNumberFormat="0" applyBorder="0" applyAlignment="0" applyProtection="0"/>
    <xf numFmtId="0" fontId="80" fillId="8" borderId="0" applyNumberFormat="0" applyBorder="0" applyAlignment="0" applyProtection="0"/>
    <xf numFmtId="0" fontId="81" fillId="9" borderId="0" applyNumberFormat="0" applyBorder="0" applyAlignment="0" applyProtection="0"/>
    <xf numFmtId="0" fontId="82" fillId="10" borderId="30" applyNumberFormat="0" applyAlignment="0" applyProtection="0"/>
    <xf numFmtId="0" fontId="83" fillId="11" borderId="31" applyNumberFormat="0" applyAlignment="0" applyProtection="0"/>
    <xf numFmtId="0" fontId="84" fillId="11" borderId="30" applyNumberFormat="0" applyAlignment="0" applyProtection="0"/>
    <xf numFmtId="0" fontId="85" fillId="0" borderId="32" applyNumberFormat="0" applyFill="0" applyAlignment="0" applyProtection="0"/>
    <xf numFmtId="0" fontId="86" fillId="12" borderId="33" applyNumberFormat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34" applyNumberFormat="0" applyFill="0" applyAlignment="0" applyProtection="0"/>
    <xf numFmtId="0" fontId="9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9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9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9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9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90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2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/>
    <xf numFmtId="0" fontId="20" fillId="0" borderId="0" xfId="0" applyFont="1" applyAlignment="1">
      <alignment vertical="center"/>
    </xf>
    <xf numFmtId="0" fontId="12" fillId="0" borderId="0" xfId="0" applyFont="1"/>
    <xf numFmtId="0" fontId="19" fillId="0" borderId="0" xfId="0" applyFont="1"/>
    <xf numFmtId="0" fontId="12" fillId="0" borderId="0" xfId="0" applyFont="1" applyAlignment="1">
      <alignment readingOrder="2"/>
    </xf>
    <xf numFmtId="0" fontId="22" fillId="0" borderId="0" xfId="0" applyFont="1"/>
    <xf numFmtId="0" fontId="15" fillId="0" borderId="0" xfId="0" applyFont="1"/>
    <xf numFmtId="0" fontId="9" fillId="0" borderId="0" xfId="0" applyFont="1" applyAlignment="1">
      <alignment horizontal="center" vertical="center" readingOrder="2"/>
    </xf>
    <xf numFmtId="0" fontId="16" fillId="0" borderId="0" xfId="0" applyFont="1" applyAlignment="1">
      <alignment horizontal="center" vertical="center" readingOrder="2"/>
    </xf>
    <xf numFmtId="0" fontId="24" fillId="0" borderId="0" xfId="0" applyFont="1"/>
    <xf numFmtId="0" fontId="9" fillId="0" borderId="0" xfId="0" applyFont="1" applyAlignment="1">
      <alignment horizontal="right" vertical="center" readingOrder="2"/>
    </xf>
    <xf numFmtId="0" fontId="0" fillId="0" borderId="0" xfId="0" applyAlignment="1">
      <alignment wrapText="1"/>
    </xf>
    <xf numFmtId="0" fontId="13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24" fillId="0" borderId="0" xfId="0" applyFont="1" applyAlignment="1">
      <alignment wrapText="1"/>
    </xf>
    <xf numFmtId="0" fontId="17" fillId="0" borderId="0" xfId="0" applyFont="1" applyAlignment="1">
      <alignment horizontal="center" vertical="center" readingOrder="2"/>
    </xf>
    <xf numFmtId="0" fontId="23" fillId="0" borderId="0" xfId="0" applyFont="1" applyAlignment="1">
      <alignment vertical="center" readingOrder="2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readingOrder="1"/>
    </xf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 vertical="center" readingOrder="1"/>
    </xf>
    <xf numFmtId="0" fontId="13" fillId="0" borderId="0" xfId="0" applyFont="1" applyAlignment="1">
      <alignment horizontal="center" vertical="center" readingOrder="2"/>
    </xf>
    <xf numFmtId="3" fontId="0" fillId="0" borderId="0" xfId="0" applyNumberFormat="1"/>
    <xf numFmtId="0" fontId="12" fillId="0" borderId="0" xfId="0" applyFont="1" applyAlignment="1">
      <alignment horizontal="right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166" fontId="0" fillId="0" borderId="0" xfId="1" applyNumberFormat="1" applyFont="1"/>
    <xf numFmtId="0" fontId="11" fillId="0" borderId="0" xfId="0" applyFont="1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readingOrder="2"/>
    </xf>
    <xf numFmtId="165" fontId="0" fillId="0" borderId="0" xfId="0" applyNumberFormat="1"/>
    <xf numFmtId="0" fontId="0" fillId="0" borderId="0" xfId="0" applyAlignment="1">
      <alignment readingOrder="1"/>
    </xf>
    <xf numFmtId="0" fontId="16" fillId="0" borderId="0" xfId="0" applyFont="1" applyAlignment="1">
      <alignment horizontal="center" vertical="center" readingOrder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 readingOrder="2"/>
    </xf>
    <xf numFmtId="0" fontId="19" fillId="0" borderId="0" xfId="0" applyFont="1" applyAlignment="1">
      <alignment readingOrder="1"/>
    </xf>
    <xf numFmtId="0" fontId="16" fillId="0" borderId="0" xfId="0" applyFont="1" applyAlignment="1">
      <alignment horizontal="center" vertical="center" wrapText="1" readingOrder="2"/>
    </xf>
    <xf numFmtId="0" fontId="24" fillId="0" borderId="0" xfId="0" applyFont="1" applyAlignment="1">
      <alignment readingOrder="1"/>
    </xf>
    <xf numFmtId="0" fontId="12" fillId="0" borderId="0" xfId="0" applyFont="1" applyAlignment="1">
      <alignment readingOrder="1"/>
    </xf>
    <xf numFmtId="0" fontId="9" fillId="0" borderId="0" xfId="0" applyFont="1" applyAlignment="1">
      <alignment horizontal="left" vertical="center" indent="1" readingOrder="2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28" fillId="0" borderId="0" xfId="0" applyFont="1"/>
    <xf numFmtId="0" fontId="26" fillId="0" borderId="0" xfId="0" applyFont="1" applyAlignment="1">
      <alignment horizontal="right" vertical="center" readingOrder="2"/>
    </xf>
    <xf numFmtId="0" fontId="30" fillId="0" borderId="0" xfId="0" applyFont="1"/>
    <xf numFmtId="0" fontId="26" fillId="0" borderId="0" xfId="0" applyFont="1" applyAlignment="1">
      <alignment vertical="center" readingOrder="2"/>
    </xf>
    <xf numFmtId="0" fontId="18" fillId="0" borderId="0" xfId="0" applyFont="1" applyAlignment="1">
      <alignment horizontal="right" vertical="center" readingOrder="2"/>
    </xf>
    <xf numFmtId="0" fontId="18" fillId="0" borderId="0" xfId="0" applyFont="1" applyAlignment="1">
      <alignment vertical="center" readingOrder="2"/>
    </xf>
    <xf numFmtId="0" fontId="18" fillId="0" borderId="0" xfId="0" applyFont="1" applyAlignment="1">
      <alignment horizontal="right" vertical="center" indent="1" readingOrder="2"/>
    </xf>
    <xf numFmtId="168" fontId="0" fillId="0" borderId="0" xfId="0" applyNumberFormat="1"/>
    <xf numFmtId="167" fontId="0" fillId="0" borderId="0" xfId="0" applyNumberFormat="1"/>
    <xf numFmtId="0" fontId="12" fillId="0" borderId="0" xfId="0" applyFont="1" applyAlignment="1">
      <alignment horizontal="right" readingOrder="2"/>
    </xf>
    <xf numFmtId="0" fontId="8" fillId="0" borderId="0" xfId="2"/>
    <xf numFmtId="164" fontId="8" fillId="0" borderId="0" xfId="5" applyFont="1"/>
    <xf numFmtId="169" fontId="0" fillId="0" borderId="0" xfId="0" applyNumberFormat="1"/>
    <xf numFmtId="0" fontId="0" fillId="2" borderId="0" xfId="0" applyFill="1"/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 vertical="center" readingOrder="1"/>
    </xf>
    <xf numFmtId="0" fontId="26" fillId="0" borderId="0" xfId="0" applyFont="1" applyAlignment="1">
      <alignment horizontal="center" vertical="center" readingOrder="1"/>
    </xf>
    <xf numFmtId="0" fontId="0" fillId="0" borderId="0" xfId="0"/>
    <xf numFmtId="0" fontId="24" fillId="0" borderId="0" xfId="0" applyFont="1"/>
    <xf numFmtId="3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0" xfId="0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right" readingOrder="2"/>
    </xf>
    <xf numFmtId="0" fontId="35" fillId="0" borderId="0" xfId="0" applyFont="1" applyAlignment="1">
      <alignment horizontal="right" vertical="center"/>
    </xf>
    <xf numFmtId="165" fontId="0" fillId="0" borderId="0" xfId="0" applyNumberFormat="1" applyAlignment="1">
      <alignment horizontal="right"/>
    </xf>
    <xf numFmtId="165" fontId="36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 vertical="center"/>
    </xf>
    <xf numFmtId="4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0" fontId="0" fillId="0" borderId="0" xfId="0" applyNumberFormat="1"/>
    <xf numFmtId="175" fontId="0" fillId="0" borderId="0" xfId="0" applyNumberFormat="1"/>
    <xf numFmtId="176" fontId="0" fillId="0" borderId="0" xfId="0" applyNumberFormat="1"/>
    <xf numFmtId="177" fontId="0" fillId="0" borderId="0" xfId="0" applyNumberFormat="1"/>
    <xf numFmtId="178" fontId="0" fillId="0" borderId="0" xfId="0" applyNumberFormat="1"/>
    <xf numFmtId="179" fontId="0" fillId="0" borderId="0" xfId="0" applyNumberFormat="1"/>
    <xf numFmtId="180" fontId="0" fillId="0" borderId="0" xfId="0" applyNumberFormat="1"/>
    <xf numFmtId="181" fontId="0" fillId="0" borderId="0" xfId="0" applyNumberFormat="1"/>
    <xf numFmtId="182" fontId="0" fillId="0" borderId="0" xfId="0" applyNumberFormat="1"/>
    <xf numFmtId="0" fontId="19" fillId="0" borderId="3" xfId="0" applyFont="1" applyBorder="1" applyAlignment="1">
      <alignment horizontal="center" vertical="center"/>
    </xf>
    <xf numFmtId="3" fontId="24" fillId="0" borderId="0" xfId="0" applyNumberFormat="1" applyFont="1"/>
    <xf numFmtId="0" fontId="37" fillId="0" borderId="0" xfId="0" applyFont="1" applyAlignment="1">
      <alignment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right" vertical="center"/>
    </xf>
    <xf numFmtId="0" fontId="12" fillId="0" borderId="10" xfId="0" applyFont="1" applyBorder="1"/>
    <xf numFmtId="0" fontId="9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right" vertical="center" readingOrder="2"/>
    </xf>
    <xf numFmtId="0" fontId="0" fillId="0" borderId="0" xfId="0" applyBorder="1" applyAlignment="1">
      <alignment horizontal="left"/>
    </xf>
    <xf numFmtId="0" fontId="0" fillId="0" borderId="4" xfId="0" applyBorder="1"/>
    <xf numFmtId="0" fontId="22" fillId="0" borderId="0" xfId="0" applyFont="1" applyAlignment="1">
      <alignment horizontal="center" vertical="center" readingOrder="2"/>
    </xf>
    <xf numFmtId="0" fontId="0" fillId="0" borderId="0" xfId="0" applyBorder="1"/>
    <xf numFmtId="0" fontId="16" fillId="0" borderId="0" xfId="0" applyFont="1" applyBorder="1" applyAlignment="1">
      <alignment horizontal="center" vertical="center" readingOrder="2"/>
    </xf>
    <xf numFmtId="0" fontId="28" fillId="0" borderId="0" xfId="0" applyFont="1" applyBorder="1"/>
    <xf numFmtId="0" fontId="23" fillId="0" borderId="0" xfId="0" applyFont="1" applyBorder="1" applyAlignment="1">
      <alignment vertical="center" readingOrder="2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 indent="2"/>
    </xf>
    <xf numFmtId="0" fontId="0" fillId="0" borderId="10" xfId="0" applyBorder="1"/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 indent="2"/>
    </xf>
    <xf numFmtId="0" fontId="37" fillId="0" borderId="0" xfId="0" applyFont="1" applyBorder="1" applyAlignment="1">
      <alignment horizontal="right" vertical="center" indent="4"/>
    </xf>
    <xf numFmtId="0" fontId="37" fillId="0" borderId="0" xfId="0" applyFont="1" applyAlignment="1">
      <alignment horizontal="right" vertical="center" indent="3"/>
    </xf>
    <xf numFmtId="0" fontId="37" fillId="0" borderId="0" xfId="0" applyFont="1" applyAlignment="1">
      <alignment horizontal="right" vertical="center" indent="4"/>
    </xf>
    <xf numFmtId="0" fontId="13" fillId="0" borderId="0" xfId="0" applyFont="1" applyAlignment="1">
      <alignment horizontal="right" vertical="center" readingOrder="2"/>
    </xf>
    <xf numFmtId="0" fontId="37" fillId="2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26" fillId="0" borderId="0" xfId="0" applyFont="1" applyBorder="1" applyAlignment="1">
      <alignment horizontal="center" vertical="center" readingOrder="1"/>
    </xf>
    <xf numFmtId="0" fontId="37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 readingOrder="1"/>
    </xf>
    <xf numFmtId="0" fontId="12" fillId="0" borderId="0" xfId="0" applyFont="1" applyBorder="1" applyAlignment="1">
      <alignment horizontal="center" readingOrder="2"/>
    </xf>
    <xf numFmtId="0" fontId="0" fillId="0" borderId="0" xfId="0" applyAlignment="1">
      <alignment horizontal="right"/>
    </xf>
    <xf numFmtId="0" fontId="13" fillId="0" borderId="0" xfId="0" applyFont="1" applyAlignment="1">
      <alignment vertical="center" readingOrder="2"/>
    </xf>
    <xf numFmtId="3" fontId="0" fillId="0" borderId="0" xfId="0" applyNumberFormat="1" applyFont="1" applyAlignment="1">
      <alignment horizontal="right"/>
    </xf>
    <xf numFmtId="0" fontId="13" fillId="0" borderId="0" xfId="0" applyFont="1" applyAlignment="1">
      <alignment horizontal="right" vertical="center" indent="11" readingOrder="2"/>
    </xf>
    <xf numFmtId="0" fontId="9" fillId="0" borderId="0" xfId="0" applyFont="1" applyAlignment="1">
      <alignment horizontal="right" vertical="center" indent="1" readingOrder="2"/>
    </xf>
    <xf numFmtId="0" fontId="0" fillId="0" borderId="0" xfId="0" applyFont="1"/>
    <xf numFmtId="3" fontId="0" fillId="0" borderId="0" xfId="0" applyNumberFormat="1" applyFont="1"/>
    <xf numFmtId="0" fontId="0" fillId="0" borderId="0" xfId="0" applyFont="1" applyAlignment="1">
      <alignment horizontal="left"/>
    </xf>
    <xf numFmtId="0" fontId="44" fillId="0" borderId="0" xfId="0" applyFont="1" applyAlignment="1">
      <alignment horizontal="left" vertical="center" readingOrder="2"/>
    </xf>
    <xf numFmtId="0" fontId="13" fillId="0" borderId="0" xfId="0" applyFont="1" applyAlignment="1">
      <alignment horizontal="right" vertical="center" readingOrder="2"/>
    </xf>
    <xf numFmtId="0" fontId="37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9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 readingOrder="2"/>
    </xf>
    <xf numFmtId="0" fontId="13" fillId="0" borderId="0" xfId="0" applyFont="1" applyAlignment="1">
      <alignment vertical="center" readingOrder="2"/>
    </xf>
    <xf numFmtId="3" fontId="0" fillId="0" borderId="0" xfId="0" applyNumberFormat="1" applyFont="1" applyAlignment="1"/>
    <xf numFmtId="0" fontId="13" fillId="0" borderId="0" xfId="0" applyFont="1" applyAlignment="1">
      <alignment horizontal="right" vertical="center" indent="4" readingOrder="2"/>
    </xf>
    <xf numFmtId="0" fontId="37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2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center"/>
    </xf>
    <xf numFmtId="0" fontId="27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readingOrder="2"/>
    </xf>
    <xf numFmtId="0" fontId="27" fillId="0" borderId="0" xfId="0" applyFont="1" applyAlignment="1">
      <alignment vertical="center" readingOrder="1"/>
    </xf>
    <xf numFmtId="0" fontId="0" fillId="0" borderId="0" xfId="0" applyFont="1" applyBorder="1"/>
    <xf numFmtId="0" fontId="47" fillId="0" borderId="0" xfId="0" applyFont="1" applyAlignment="1">
      <alignment horizontal="right" vertical="center" readingOrder="2"/>
    </xf>
    <xf numFmtId="0" fontId="0" fillId="0" borderId="0" xfId="0" applyFont="1" applyBorder="1" applyAlignment="1"/>
    <xf numFmtId="0" fontId="47" fillId="0" borderId="0" xfId="0" applyFont="1" applyAlignment="1">
      <alignment horizontal="right" readingOrder="2"/>
    </xf>
    <xf numFmtId="3" fontId="19" fillId="0" borderId="0" xfId="0" applyNumberFormat="1" applyFont="1"/>
    <xf numFmtId="0" fontId="48" fillId="0" borderId="0" xfId="0" applyFont="1" applyAlignment="1">
      <alignment horizontal="right" vertical="center" readingOrder="2"/>
    </xf>
    <xf numFmtId="0" fontId="47" fillId="0" borderId="0" xfId="0" applyFont="1"/>
    <xf numFmtId="0" fontId="47" fillId="0" borderId="0" xfId="0" applyFont="1" applyAlignment="1">
      <alignment horizontal="right"/>
    </xf>
    <xf numFmtId="0" fontId="48" fillId="0" borderId="0" xfId="0" applyFont="1" applyAlignment="1">
      <alignment vertical="center" readingOrder="2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right" readingOrder="2"/>
    </xf>
    <xf numFmtId="0" fontId="37" fillId="0" borderId="0" xfId="0" applyFont="1" applyAlignment="1">
      <alignment horizontal="center" vertical="center"/>
    </xf>
    <xf numFmtId="0" fontId="0" fillId="0" borderId="0" xfId="0" applyFont="1" applyAlignment="1">
      <alignment horizontal="left" readingOrder="2"/>
    </xf>
    <xf numFmtId="0" fontId="0" fillId="0" borderId="0" xfId="0" applyAlignment="1">
      <alignment horizontal="left" readingOrder="2"/>
    </xf>
    <xf numFmtId="0" fontId="1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vertical="center" readingOrder="2"/>
    </xf>
    <xf numFmtId="0" fontId="0" fillId="0" borderId="0" xfId="0" applyBorder="1" applyAlignment="1">
      <alignment readingOrder="2"/>
    </xf>
    <xf numFmtId="3" fontId="0" fillId="0" borderId="0" xfId="0" applyNumberFormat="1" applyBorder="1" applyAlignment="1">
      <alignment horizontal="center"/>
    </xf>
    <xf numFmtId="0" fontId="18" fillId="0" borderId="12" xfId="0" applyFont="1" applyBorder="1" applyAlignment="1">
      <alignment vertical="center" readingOrder="2"/>
    </xf>
    <xf numFmtId="0" fontId="0" fillId="0" borderId="0" xfId="0" applyFont="1" applyBorder="1" applyAlignment="1">
      <alignment horizontal="left" readingOrder="2"/>
    </xf>
    <xf numFmtId="0" fontId="37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readingOrder="2"/>
    </xf>
    <xf numFmtId="0" fontId="3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right" vertical="center" readingOrder="2"/>
    </xf>
    <xf numFmtId="0" fontId="41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horizontal="right" vertical="center" indent="1"/>
    </xf>
    <xf numFmtId="0" fontId="37" fillId="0" borderId="0" xfId="0" applyFont="1" applyAlignment="1">
      <alignment horizontal="right" vertical="center" indent="4"/>
    </xf>
    <xf numFmtId="0" fontId="10" fillId="0" borderId="0" xfId="0" applyFont="1" applyAlignment="1">
      <alignment horizontal="right" vertical="center" indent="4"/>
    </xf>
    <xf numFmtId="0" fontId="27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right" vertical="center" indent="2" readingOrder="2"/>
    </xf>
    <xf numFmtId="0" fontId="18" fillId="0" borderId="0" xfId="0" applyFont="1" applyAlignment="1">
      <alignment horizontal="right" vertical="center"/>
    </xf>
    <xf numFmtId="0" fontId="52" fillId="0" borderId="0" xfId="0" applyFont="1" applyAlignment="1">
      <alignment vertical="center" wrapText="1"/>
    </xf>
    <xf numFmtId="0" fontId="52" fillId="0" borderId="0" xfId="0" applyFont="1" applyAlignment="1">
      <alignment horizontal="center" vertical="center" wrapText="1"/>
    </xf>
    <xf numFmtId="0" fontId="52" fillId="0" borderId="0" xfId="0" applyFont="1" applyAlignment="1">
      <alignment vertical="center"/>
    </xf>
    <xf numFmtId="0" fontId="18" fillId="0" borderId="0" xfId="0" applyFont="1" applyBorder="1" applyAlignment="1">
      <alignment horizontal="right" vertical="center"/>
    </xf>
    <xf numFmtId="165" fontId="0" fillId="0" borderId="0" xfId="0" applyNumberFormat="1" applyBorder="1"/>
    <xf numFmtId="0" fontId="18" fillId="2" borderId="0" xfId="0" applyFont="1" applyFill="1" applyAlignment="1">
      <alignment horizontal="right" vertical="center" readingOrder="2"/>
    </xf>
    <xf numFmtId="0" fontId="21" fillId="0" borderId="0" xfId="0" applyFont="1" applyAlignment="1">
      <alignment vertical="center"/>
    </xf>
    <xf numFmtId="0" fontId="0" fillId="0" borderId="0" xfId="0" applyBorder="1" applyAlignment="1">
      <alignment readingOrder="1"/>
    </xf>
    <xf numFmtId="0" fontId="51" fillId="2" borderId="0" xfId="0" applyFont="1" applyFill="1"/>
    <xf numFmtId="3" fontId="53" fillId="5" borderId="17" xfId="0" applyNumberFormat="1" applyFont="1" applyFill="1" applyBorder="1" applyAlignment="1">
      <alignment horizontal="right" vertical="center" wrapText="1" indent="1" readingOrder="1"/>
    </xf>
    <xf numFmtId="0" fontId="54" fillId="4" borderId="9" xfId="7" applyFont="1" applyFill="1" applyBorder="1" applyAlignment="1">
      <alignment horizontal="center" vertical="center" wrapText="1" shrinkToFit="1"/>
    </xf>
    <xf numFmtId="0" fontId="54" fillId="4" borderId="16" xfId="7" applyFont="1" applyFill="1" applyBorder="1" applyAlignment="1">
      <alignment horizontal="center" vertical="center" wrapText="1" shrinkToFit="1"/>
    </xf>
    <xf numFmtId="0" fontId="54" fillId="4" borderId="8" xfId="7" applyFont="1" applyFill="1" applyBorder="1" applyAlignment="1">
      <alignment horizontal="center" vertical="center" wrapText="1" shrinkToFit="1"/>
    </xf>
    <xf numFmtId="0" fontId="54" fillId="4" borderId="11" xfId="7" applyFont="1" applyFill="1" applyBorder="1" applyAlignment="1">
      <alignment horizontal="center" vertical="center" wrapText="1" shrinkToFit="1"/>
    </xf>
    <xf numFmtId="3" fontId="53" fillId="5" borderId="17" xfId="0" applyNumberFormat="1" applyFont="1" applyFill="1" applyBorder="1" applyAlignment="1">
      <alignment horizontal="left" vertical="center" wrapText="1" indent="1" readingOrder="1"/>
    </xf>
    <xf numFmtId="3" fontId="53" fillId="6" borderId="17" xfId="0" applyNumberFormat="1" applyFont="1" applyFill="1" applyBorder="1" applyAlignment="1">
      <alignment horizontal="right" vertical="center" wrapText="1" indent="1" readingOrder="1"/>
    </xf>
    <xf numFmtId="3" fontId="53" fillId="6" borderId="17" xfId="0" applyNumberFormat="1" applyFont="1" applyFill="1" applyBorder="1" applyAlignment="1">
      <alignment horizontal="left" vertical="center" wrapText="1" indent="1" readingOrder="1"/>
    </xf>
    <xf numFmtId="0" fontId="56" fillId="4" borderId="9" xfId="7" applyFont="1" applyFill="1" applyBorder="1" applyAlignment="1">
      <alignment horizontal="center" vertical="center" wrapText="1" shrinkToFit="1"/>
    </xf>
    <xf numFmtId="0" fontId="13" fillId="0" borderId="0" xfId="0" applyFont="1" applyAlignment="1">
      <alignment horizontal="right" vertical="center" readingOrder="2"/>
    </xf>
    <xf numFmtId="0" fontId="13" fillId="0" borderId="0" xfId="0" applyFont="1" applyAlignment="1">
      <alignment vertical="center" readingOrder="2"/>
    </xf>
    <xf numFmtId="0" fontId="58" fillId="0" borderId="0" xfId="0" applyFont="1" applyAlignment="1">
      <alignment horizontal="left" vertical="center"/>
    </xf>
    <xf numFmtId="0" fontId="60" fillId="5" borderId="14" xfId="0" applyFont="1" applyFill="1" applyBorder="1" applyAlignment="1">
      <alignment vertical="center" wrapText="1" readingOrder="2"/>
    </xf>
    <xf numFmtId="0" fontId="60" fillId="6" borderId="14" xfId="0" applyFont="1" applyFill="1" applyBorder="1" applyAlignment="1">
      <alignment vertical="center" wrapText="1" readingOrder="2"/>
    </xf>
    <xf numFmtId="0" fontId="63" fillId="4" borderId="9" xfId="7" applyFont="1" applyFill="1" applyBorder="1" applyAlignment="1">
      <alignment horizontal="center" vertical="center" wrapText="1" shrinkToFit="1"/>
    </xf>
    <xf numFmtId="0" fontId="63" fillId="4" borderId="8" xfId="7" applyFont="1" applyFill="1" applyBorder="1" applyAlignment="1">
      <alignment horizontal="center" vertical="center" wrapText="1" shrinkToFit="1"/>
    </xf>
    <xf numFmtId="3" fontId="65" fillId="5" borderId="15" xfId="0" applyNumberFormat="1" applyFont="1" applyFill="1" applyBorder="1" applyAlignment="1">
      <alignment horizontal="center" vertical="center" wrapText="1" readingOrder="1"/>
    </xf>
    <xf numFmtId="3" fontId="65" fillId="6" borderId="15" xfId="0" applyNumberFormat="1" applyFont="1" applyFill="1" applyBorder="1" applyAlignment="1">
      <alignment horizontal="center" vertical="center" wrapText="1" readingOrder="1"/>
    </xf>
    <xf numFmtId="0" fontId="63" fillId="4" borderId="9" xfId="7" applyFont="1" applyFill="1" applyBorder="1" applyAlignment="1">
      <alignment horizontal="center" vertical="center" wrapText="1" shrinkToFit="1"/>
    </xf>
    <xf numFmtId="169" fontId="65" fillId="5" borderId="15" xfId="0" applyNumberFormat="1" applyFont="1" applyFill="1" applyBorder="1" applyAlignment="1">
      <alignment horizontal="center" vertical="center" wrapText="1" readingOrder="1"/>
    </xf>
    <xf numFmtId="169" fontId="65" fillId="6" borderId="15" xfId="0" applyNumberFormat="1" applyFont="1" applyFill="1" applyBorder="1" applyAlignment="1">
      <alignment horizontal="center" vertical="center" wrapText="1" readingOrder="1"/>
    </xf>
    <xf numFmtId="0" fontId="46" fillId="0" borderId="0" xfId="0" applyFont="1" applyAlignment="1">
      <alignment horizontal="left" vertical="center"/>
    </xf>
    <xf numFmtId="0" fontId="63" fillId="4" borderId="16" xfId="7" applyFont="1" applyFill="1" applyBorder="1" applyAlignment="1">
      <alignment horizontal="center" vertical="center" wrapText="1" shrinkToFit="1"/>
    </xf>
    <xf numFmtId="0" fontId="63" fillId="4" borderId="11" xfId="7" applyFont="1" applyFill="1" applyBorder="1" applyAlignment="1">
      <alignment horizontal="center" vertical="center" wrapText="1" shrinkToFit="1"/>
    </xf>
    <xf numFmtId="0" fontId="64" fillId="5" borderId="14" xfId="0" applyFont="1" applyFill="1" applyBorder="1" applyAlignment="1">
      <alignment horizontal="right" vertical="center" wrapText="1" indent="1" readingOrder="2"/>
    </xf>
    <xf numFmtId="3" fontId="65" fillId="5" borderId="17" xfId="0" applyNumberFormat="1" applyFont="1" applyFill="1" applyBorder="1" applyAlignment="1">
      <alignment horizontal="center" vertical="center" wrapText="1" readingOrder="1"/>
    </xf>
    <xf numFmtId="0" fontId="64" fillId="6" borderId="14" xfId="0" applyFont="1" applyFill="1" applyBorder="1" applyAlignment="1">
      <alignment horizontal="right" vertical="center" wrapText="1" indent="1" readingOrder="2"/>
    </xf>
    <xf numFmtId="3" fontId="65" fillId="6" borderId="17" xfId="0" applyNumberFormat="1" applyFont="1" applyFill="1" applyBorder="1" applyAlignment="1">
      <alignment horizontal="center" vertical="center" wrapText="1" readingOrder="1"/>
    </xf>
    <xf numFmtId="0" fontId="64" fillId="5" borderId="14" xfId="0" applyFont="1" applyFill="1" applyBorder="1" applyAlignment="1">
      <alignment horizontal="center" vertical="center" wrapText="1" readingOrder="2"/>
    </xf>
    <xf numFmtId="0" fontId="63" fillId="4" borderId="18" xfId="7" applyFont="1" applyFill="1" applyBorder="1" applyAlignment="1">
      <alignment horizontal="center" vertical="center" shrinkToFit="1"/>
    </xf>
    <xf numFmtId="3" fontId="63" fillId="4" borderId="9" xfId="7" applyNumberFormat="1" applyFont="1" applyFill="1" applyBorder="1" applyAlignment="1">
      <alignment horizontal="center" vertical="center" wrapText="1" shrinkToFit="1"/>
    </xf>
    <xf numFmtId="3" fontId="63" fillId="4" borderId="16" xfId="7" applyNumberFormat="1" applyFont="1" applyFill="1" applyBorder="1" applyAlignment="1">
      <alignment horizontal="center" vertical="center" wrapText="1" shrinkToFit="1"/>
    </xf>
    <xf numFmtId="3" fontId="65" fillId="5" borderId="21" xfId="0" applyNumberFormat="1" applyFont="1" applyFill="1" applyBorder="1" applyAlignment="1">
      <alignment horizontal="center" vertical="center" wrapText="1" readingOrder="1"/>
    </xf>
    <xf numFmtId="3" fontId="65" fillId="6" borderId="21" xfId="0" applyNumberFormat="1" applyFont="1" applyFill="1" applyBorder="1" applyAlignment="1">
      <alignment horizontal="center" vertical="center" wrapText="1" readingOrder="1"/>
    </xf>
    <xf numFmtId="0" fontId="63" fillId="4" borderId="16" xfId="7" applyFont="1" applyFill="1" applyBorder="1" applyAlignment="1">
      <alignment horizontal="center" vertical="center" wrapText="1" shrinkToFit="1"/>
    </xf>
    <xf numFmtId="3" fontId="65" fillId="5" borderId="14" xfId="0" applyNumberFormat="1" applyFont="1" applyFill="1" applyBorder="1" applyAlignment="1">
      <alignment horizontal="center" vertical="center" wrapText="1" readingOrder="1"/>
    </xf>
    <xf numFmtId="3" fontId="65" fillId="6" borderId="14" xfId="0" applyNumberFormat="1" applyFont="1" applyFill="1" applyBorder="1" applyAlignment="1">
      <alignment horizontal="center" vertical="center" wrapText="1" readingOrder="1"/>
    </xf>
    <xf numFmtId="0" fontId="64" fillId="6" borderId="14" xfId="0" applyFont="1" applyFill="1" applyBorder="1" applyAlignment="1">
      <alignment horizontal="center" vertical="center" wrapText="1" readingOrder="2"/>
    </xf>
    <xf numFmtId="0" fontId="63" fillId="4" borderId="10" xfId="7" applyFont="1" applyFill="1" applyBorder="1" applyAlignment="1">
      <alignment horizontal="center" vertical="center" wrapText="1" shrinkToFit="1"/>
    </xf>
    <xf numFmtId="3" fontId="65" fillId="5" borderId="17" xfId="0" applyNumberFormat="1" applyFont="1" applyFill="1" applyBorder="1" applyAlignment="1">
      <alignment horizontal="right" vertical="center" wrapText="1" indent="1" readingOrder="1"/>
    </xf>
    <xf numFmtId="3" fontId="65" fillId="5" borderId="17" xfId="0" applyNumberFormat="1" applyFont="1" applyFill="1" applyBorder="1" applyAlignment="1">
      <alignment horizontal="left" vertical="center" wrapText="1" indent="1" readingOrder="1"/>
    </xf>
    <xf numFmtId="3" fontId="65" fillId="6" borderId="17" xfId="0" applyNumberFormat="1" applyFont="1" applyFill="1" applyBorder="1" applyAlignment="1">
      <alignment horizontal="right" vertical="center" wrapText="1" indent="1" readingOrder="1"/>
    </xf>
    <xf numFmtId="3" fontId="65" fillId="6" borderId="17" xfId="0" applyNumberFormat="1" applyFont="1" applyFill="1" applyBorder="1" applyAlignment="1">
      <alignment horizontal="left" vertical="center" wrapText="1" indent="1" readingOrder="1"/>
    </xf>
    <xf numFmtId="3" fontId="63" fillId="4" borderId="8" xfId="7" applyNumberFormat="1" applyFont="1" applyFill="1" applyBorder="1" applyAlignment="1">
      <alignment horizontal="center" vertical="center" wrapText="1" shrinkToFit="1"/>
    </xf>
    <xf numFmtId="0" fontId="63" fillId="4" borderId="6" xfId="7" applyFont="1" applyFill="1" applyBorder="1" applyAlignment="1">
      <alignment horizontal="center" vertical="center" wrapText="1" shrinkToFit="1"/>
    </xf>
    <xf numFmtId="0" fontId="63" fillId="4" borderId="18" xfId="7" applyFont="1" applyFill="1" applyBorder="1" applyAlignment="1">
      <alignment horizontal="center" vertical="center" wrapText="1" shrinkToFit="1"/>
    </xf>
    <xf numFmtId="3" fontId="63" fillId="4" borderId="11" xfId="7" applyNumberFormat="1" applyFont="1" applyFill="1" applyBorder="1" applyAlignment="1">
      <alignment horizontal="center" vertical="center" wrapText="1" shrinkToFit="1"/>
    </xf>
    <xf numFmtId="3" fontId="65" fillId="5" borderId="17" xfId="0" applyNumberFormat="1" applyFont="1" applyFill="1" applyBorder="1" applyAlignment="1">
      <alignment horizontal="right" vertical="center" wrapText="1" readingOrder="1"/>
    </xf>
    <xf numFmtId="3" fontId="65" fillId="6" borderId="17" xfId="0" applyNumberFormat="1" applyFont="1" applyFill="1" applyBorder="1" applyAlignment="1">
      <alignment horizontal="right" vertical="center" wrapText="1" readingOrder="1"/>
    </xf>
    <xf numFmtId="0" fontId="67" fillId="4" borderId="9" xfId="7" applyFont="1" applyFill="1" applyBorder="1" applyAlignment="1">
      <alignment horizontal="center" vertical="center" wrapText="1" shrinkToFit="1"/>
    </xf>
    <xf numFmtId="0" fontId="67" fillId="4" borderId="16" xfId="7" applyFont="1" applyFill="1" applyBorder="1" applyAlignment="1">
      <alignment horizontal="center" vertical="center" wrapText="1" shrinkToFit="1"/>
    </xf>
    <xf numFmtId="0" fontId="67" fillId="4" borderId="8" xfId="7" applyFont="1" applyFill="1" applyBorder="1" applyAlignment="1">
      <alignment horizontal="center" vertical="center" wrapText="1" shrinkToFit="1"/>
    </xf>
    <xf numFmtId="0" fontId="67" fillId="4" borderId="11" xfId="7" applyFont="1" applyFill="1" applyBorder="1" applyAlignment="1">
      <alignment horizontal="center" vertical="center" wrapText="1" shrinkToFit="1"/>
    </xf>
    <xf numFmtId="3" fontId="68" fillId="5" borderId="17" xfId="0" applyNumberFormat="1" applyFont="1" applyFill="1" applyBorder="1" applyAlignment="1">
      <alignment horizontal="right" vertical="center" wrapText="1" readingOrder="1"/>
    </xf>
    <xf numFmtId="3" fontId="68" fillId="5" borderId="17" xfId="0" applyNumberFormat="1" applyFont="1" applyFill="1" applyBorder="1" applyAlignment="1">
      <alignment horizontal="center" vertical="center" wrapText="1" readingOrder="1"/>
    </xf>
    <xf numFmtId="3" fontId="68" fillId="5" borderId="17" xfId="0" applyNumberFormat="1" applyFont="1" applyFill="1" applyBorder="1" applyAlignment="1">
      <alignment horizontal="left" vertical="center" wrapText="1" readingOrder="1"/>
    </xf>
    <xf numFmtId="3" fontId="68" fillId="6" borderId="17" xfId="0" applyNumberFormat="1" applyFont="1" applyFill="1" applyBorder="1" applyAlignment="1">
      <alignment horizontal="right" vertical="center" wrapText="1" readingOrder="1"/>
    </xf>
    <xf numFmtId="3" fontId="68" fillId="6" borderId="17" xfId="0" applyNumberFormat="1" applyFont="1" applyFill="1" applyBorder="1" applyAlignment="1">
      <alignment horizontal="center" vertical="center" wrapText="1" readingOrder="1"/>
    </xf>
    <xf numFmtId="3" fontId="68" fillId="6" borderId="17" xfId="0" applyNumberFormat="1" applyFont="1" applyFill="1" applyBorder="1" applyAlignment="1">
      <alignment horizontal="left" vertical="center" wrapText="1" readingOrder="1"/>
    </xf>
    <xf numFmtId="0" fontId="67" fillId="4" borderId="6" xfId="7" applyFont="1" applyFill="1" applyBorder="1" applyAlignment="1">
      <alignment horizontal="center" vertical="center" wrapText="1" shrinkToFit="1"/>
    </xf>
    <xf numFmtId="3" fontId="67" fillId="4" borderId="9" xfId="7" applyNumberFormat="1" applyFont="1" applyFill="1" applyBorder="1" applyAlignment="1">
      <alignment horizontal="center" vertical="center" wrapText="1" shrinkToFit="1"/>
    </xf>
    <xf numFmtId="3" fontId="67" fillId="4" borderId="16" xfId="7" applyNumberFormat="1" applyFont="1" applyFill="1" applyBorder="1" applyAlignment="1">
      <alignment horizontal="center" vertical="center" wrapText="1" shrinkToFit="1"/>
    </xf>
    <xf numFmtId="3" fontId="68" fillId="5" borderId="17" xfId="0" applyNumberFormat="1" applyFont="1" applyFill="1" applyBorder="1" applyAlignment="1">
      <alignment horizontal="right" vertical="center" wrapText="1" indent="1" readingOrder="1"/>
    </xf>
    <xf numFmtId="3" fontId="68" fillId="5" borderId="17" xfId="0" applyNumberFormat="1" applyFont="1" applyFill="1" applyBorder="1" applyAlignment="1">
      <alignment horizontal="left" vertical="center" wrapText="1" indent="1" readingOrder="1"/>
    </xf>
    <xf numFmtId="3" fontId="68" fillId="6" borderId="17" xfId="0" applyNumberFormat="1" applyFont="1" applyFill="1" applyBorder="1" applyAlignment="1">
      <alignment horizontal="right" vertical="center" wrapText="1" indent="1" readingOrder="1"/>
    </xf>
    <xf numFmtId="3" fontId="68" fillId="6" borderId="17" xfId="0" applyNumberFormat="1" applyFont="1" applyFill="1" applyBorder="1" applyAlignment="1">
      <alignment horizontal="left" vertical="center" wrapText="1" indent="1" readingOrder="1"/>
    </xf>
    <xf numFmtId="0" fontId="63" fillId="4" borderId="10" xfId="7" applyFont="1" applyFill="1" applyBorder="1" applyAlignment="1">
      <alignment horizontal="center" vertical="center" shrinkToFit="1"/>
    </xf>
    <xf numFmtId="3" fontId="63" fillId="4" borderId="6" xfId="7" applyNumberFormat="1" applyFont="1" applyFill="1" applyBorder="1" applyAlignment="1">
      <alignment horizontal="center" vertical="center" wrapText="1" shrinkToFit="1"/>
    </xf>
    <xf numFmtId="0" fontId="69" fillId="4" borderId="9" xfId="7" applyFont="1" applyFill="1" applyBorder="1" applyAlignment="1">
      <alignment horizontal="center" vertical="center" wrapText="1" shrinkToFit="1"/>
    </xf>
    <xf numFmtId="0" fontId="69" fillId="4" borderId="16" xfId="7" applyFont="1" applyFill="1" applyBorder="1" applyAlignment="1">
      <alignment horizontal="center" vertical="center" wrapText="1" shrinkToFit="1"/>
    </xf>
    <xf numFmtId="0" fontId="69" fillId="4" borderId="8" xfId="7" applyFont="1" applyFill="1" applyBorder="1" applyAlignment="1">
      <alignment horizontal="center" vertical="center" wrapText="1" shrinkToFit="1"/>
    </xf>
    <xf numFmtId="0" fontId="69" fillId="4" borderId="11" xfId="7" applyFont="1" applyFill="1" applyBorder="1" applyAlignment="1">
      <alignment horizontal="center" vertical="center" wrapText="1" shrinkToFit="1"/>
    </xf>
    <xf numFmtId="3" fontId="70" fillId="5" borderId="17" xfId="0" applyNumberFormat="1" applyFont="1" applyFill="1" applyBorder="1" applyAlignment="1">
      <alignment horizontal="right" vertical="center" wrapText="1" indent="1" readingOrder="1"/>
    </xf>
    <xf numFmtId="3" fontId="70" fillId="5" borderId="17" xfId="0" applyNumberFormat="1" applyFont="1" applyFill="1" applyBorder="1" applyAlignment="1">
      <alignment horizontal="center" vertical="center" wrapText="1" readingOrder="1"/>
    </xf>
    <xf numFmtId="3" fontId="70" fillId="5" borderId="17" xfId="0" applyNumberFormat="1" applyFont="1" applyFill="1" applyBorder="1" applyAlignment="1">
      <alignment horizontal="left" vertical="center" wrapText="1" indent="1" readingOrder="1"/>
    </xf>
    <xf numFmtId="3" fontId="70" fillId="6" borderId="17" xfId="0" applyNumberFormat="1" applyFont="1" applyFill="1" applyBorder="1" applyAlignment="1">
      <alignment horizontal="right" vertical="center" wrapText="1" indent="1" readingOrder="1"/>
    </xf>
    <xf numFmtId="3" fontId="70" fillId="6" borderId="17" xfId="0" applyNumberFormat="1" applyFont="1" applyFill="1" applyBorder="1" applyAlignment="1">
      <alignment horizontal="center" vertical="center" wrapText="1" readingOrder="1"/>
    </xf>
    <xf numFmtId="3" fontId="70" fillId="6" borderId="17" xfId="0" applyNumberFormat="1" applyFont="1" applyFill="1" applyBorder="1" applyAlignment="1">
      <alignment horizontal="left" vertical="center" wrapText="1" indent="1" readingOrder="1"/>
    </xf>
    <xf numFmtId="0" fontId="69" fillId="4" borderId="6" xfId="7" applyFont="1" applyFill="1" applyBorder="1" applyAlignment="1">
      <alignment horizontal="center" vertical="center" wrapText="1" shrinkToFit="1"/>
    </xf>
    <xf numFmtId="3" fontId="69" fillId="4" borderId="9" xfId="7" applyNumberFormat="1" applyFont="1" applyFill="1" applyBorder="1" applyAlignment="1">
      <alignment horizontal="center" vertical="center" wrapText="1" shrinkToFit="1"/>
    </xf>
    <xf numFmtId="0" fontId="69" fillId="4" borderId="18" xfId="7" applyFont="1" applyFill="1" applyBorder="1" applyAlignment="1">
      <alignment horizontal="center" vertical="center" wrapText="1" shrinkToFit="1"/>
    </xf>
    <xf numFmtId="0" fontId="69" fillId="4" borderId="13" xfId="7" applyFont="1" applyFill="1" applyBorder="1" applyAlignment="1">
      <alignment horizontal="center" vertical="center" wrapText="1" shrinkToFit="1"/>
    </xf>
    <xf numFmtId="0" fontId="67" fillId="4" borderId="26" xfId="7" applyFont="1" applyFill="1" applyBorder="1" applyAlignment="1">
      <alignment horizontal="center" vertical="center" wrapText="1" shrinkToFit="1"/>
    </xf>
    <xf numFmtId="0" fontId="63" fillId="4" borderId="5" xfId="7" applyFont="1" applyFill="1" applyBorder="1" applyAlignment="1">
      <alignment horizontal="center" vertical="center" wrapText="1" shrinkToFit="1"/>
    </xf>
    <xf numFmtId="0" fontId="69" fillId="4" borderId="22" xfId="7" applyFont="1" applyFill="1" applyBorder="1" applyAlignment="1">
      <alignment horizontal="center" vertical="center" wrapText="1" shrinkToFit="1"/>
    </xf>
    <xf numFmtId="0" fontId="69" fillId="4" borderId="5" xfId="7" applyFont="1" applyFill="1" applyBorder="1" applyAlignment="1">
      <alignment horizontal="center" vertical="center" wrapText="1" shrinkToFit="1"/>
    </xf>
    <xf numFmtId="169" fontId="65" fillId="5" borderId="17" xfId="0" applyNumberFormat="1" applyFont="1" applyFill="1" applyBorder="1" applyAlignment="1">
      <alignment horizontal="center" vertical="center" wrapText="1" readingOrder="1"/>
    </xf>
    <xf numFmtId="169" fontId="65" fillId="6" borderId="17" xfId="0" applyNumberFormat="1" applyFont="1" applyFill="1" applyBorder="1" applyAlignment="1">
      <alignment horizontal="center" vertical="center" wrapText="1" readingOrder="1"/>
    </xf>
    <xf numFmtId="169" fontId="63" fillId="4" borderId="9" xfId="7" applyNumberFormat="1" applyFont="1" applyFill="1" applyBorder="1" applyAlignment="1">
      <alignment horizontal="center" vertical="center" wrapText="1" shrinkToFit="1"/>
    </xf>
    <xf numFmtId="169" fontId="63" fillId="4" borderId="16" xfId="7" applyNumberFormat="1" applyFont="1" applyFill="1" applyBorder="1" applyAlignment="1">
      <alignment horizontal="center" vertical="center" wrapText="1" shrinkToFit="1"/>
    </xf>
    <xf numFmtId="0" fontId="51" fillId="2" borderId="0" xfId="0" applyFont="1" applyFill="1" applyBorder="1"/>
    <xf numFmtId="0" fontId="63" fillId="4" borderId="6" xfId="7" applyFont="1" applyFill="1" applyBorder="1" applyAlignment="1">
      <alignment horizontal="center" vertical="center" shrinkToFit="1"/>
    </xf>
    <xf numFmtId="0" fontId="63" fillId="4" borderId="6" xfId="7" applyFont="1" applyFill="1" applyBorder="1" applyAlignment="1">
      <alignment horizontal="center" vertical="center" wrapText="1" shrinkToFit="1"/>
    </xf>
    <xf numFmtId="0" fontId="63" fillId="4" borderId="8" xfId="7" applyFont="1" applyFill="1" applyBorder="1" applyAlignment="1">
      <alignment horizontal="center" vertical="center" wrapText="1" shrinkToFit="1"/>
    </xf>
    <xf numFmtId="0" fontId="63" fillId="4" borderId="11" xfId="7" applyFont="1" applyFill="1" applyBorder="1" applyAlignment="1">
      <alignment horizontal="center" vertical="center" wrapText="1" shrinkToFit="1"/>
    </xf>
    <xf numFmtId="0" fontId="63" fillId="4" borderId="10" xfId="7" applyFont="1" applyFill="1" applyBorder="1" applyAlignment="1">
      <alignment horizontal="center" vertical="center" wrapText="1" shrinkToFit="1"/>
    </xf>
    <xf numFmtId="0" fontId="63" fillId="4" borderId="16" xfId="7" applyFont="1" applyFill="1" applyBorder="1" applyAlignment="1">
      <alignment horizontal="center" vertical="center" wrapText="1" shrinkToFit="1"/>
    </xf>
    <xf numFmtId="0" fontId="63" fillId="4" borderId="9" xfId="7" applyFont="1" applyFill="1" applyBorder="1" applyAlignment="1">
      <alignment horizontal="center" vertical="center" wrapText="1" shrinkToFit="1"/>
    </xf>
    <xf numFmtId="0" fontId="69" fillId="4" borderId="8" xfId="7" applyFont="1" applyFill="1" applyBorder="1" applyAlignment="1">
      <alignment horizontal="center" vertical="center" wrapText="1" shrinkToFit="1"/>
    </xf>
    <xf numFmtId="0" fontId="41" fillId="0" borderId="0" xfId="0" applyFont="1" applyAlignment="1">
      <alignment horizontal="center" vertical="center"/>
    </xf>
    <xf numFmtId="0" fontId="27" fillId="0" borderId="0" xfId="0" applyFont="1" applyBorder="1" applyAlignment="1">
      <alignment vertical="center" readingOrder="2"/>
    </xf>
    <xf numFmtId="0" fontId="52" fillId="0" borderId="0" xfId="0" applyFont="1" applyBorder="1" applyAlignment="1">
      <alignment vertical="center" wrapText="1"/>
    </xf>
    <xf numFmtId="169" fontId="63" fillId="4" borderId="6" xfId="7" applyNumberFormat="1" applyFont="1" applyFill="1" applyBorder="1" applyAlignment="1">
      <alignment horizontal="center" vertical="center" wrapText="1" shrinkToFit="1"/>
    </xf>
    <xf numFmtId="0" fontId="19" fillId="0" borderId="0" xfId="0" applyFont="1" applyBorder="1"/>
    <xf numFmtId="3" fontId="65" fillId="5" borderId="17" xfId="0" applyNumberFormat="1" applyFont="1" applyFill="1" applyBorder="1" applyAlignment="1">
      <alignment horizontal="right" vertical="center" wrapText="1" indent="2" readingOrder="1"/>
    </xf>
    <xf numFmtId="3" fontId="65" fillId="6" borderId="17" xfId="0" applyNumberFormat="1" applyFont="1" applyFill="1" applyBorder="1" applyAlignment="1">
      <alignment horizontal="right" vertical="center" wrapText="1" indent="2" readingOrder="1"/>
    </xf>
    <xf numFmtId="0" fontId="0" fillId="0" borderId="0" xfId="0" applyBorder="1" applyAlignment="1">
      <alignment horizontal="left" readingOrder="2"/>
    </xf>
    <xf numFmtId="3" fontId="68" fillId="5" borderId="15" xfId="0" applyNumberFormat="1" applyFont="1" applyFill="1" applyBorder="1" applyAlignment="1">
      <alignment horizontal="center" vertical="center" wrapText="1" readingOrder="1"/>
    </xf>
    <xf numFmtId="3" fontId="68" fillId="6" borderId="15" xfId="0" applyNumberFormat="1" applyFont="1" applyFill="1" applyBorder="1" applyAlignment="1">
      <alignment horizontal="center" vertical="center" wrapText="1" readingOrder="1"/>
    </xf>
    <xf numFmtId="3" fontId="67" fillId="4" borderId="5" xfId="7" applyNumberFormat="1" applyFont="1" applyFill="1" applyBorder="1" applyAlignment="1">
      <alignment horizontal="center" vertical="center" wrapText="1" shrinkToFit="1"/>
    </xf>
    <xf numFmtId="169" fontId="55" fillId="5" borderId="15" xfId="0" applyNumberFormat="1" applyFont="1" applyFill="1" applyBorder="1" applyAlignment="1">
      <alignment horizontal="center" vertical="center" wrapText="1" readingOrder="1"/>
    </xf>
    <xf numFmtId="169" fontId="55" fillId="6" borderId="15" xfId="0" applyNumberFormat="1" applyFont="1" applyFill="1" applyBorder="1" applyAlignment="1">
      <alignment horizontal="center" vertical="center" wrapText="1" readingOrder="1"/>
    </xf>
    <xf numFmtId="169" fontId="57" fillId="4" borderId="16" xfId="7" applyNumberFormat="1" applyFont="1" applyFill="1" applyBorder="1" applyAlignment="1">
      <alignment horizontal="center" vertical="center" wrapText="1" shrinkToFit="1"/>
    </xf>
    <xf numFmtId="169" fontId="55" fillId="5" borderId="17" xfId="0" applyNumberFormat="1" applyFont="1" applyFill="1" applyBorder="1" applyAlignment="1">
      <alignment horizontal="center" vertical="center" wrapText="1" readingOrder="1"/>
    </xf>
    <xf numFmtId="169" fontId="55" fillId="6" borderId="17" xfId="0" applyNumberFormat="1" applyFont="1" applyFill="1" applyBorder="1" applyAlignment="1">
      <alignment horizontal="center" vertical="center" wrapText="1" readingOrder="1"/>
    </xf>
    <xf numFmtId="0" fontId="28" fillId="0" borderId="0" xfId="0" applyFont="1" applyAlignment="1">
      <alignment horizontal="right"/>
    </xf>
    <xf numFmtId="0" fontId="67" fillId="4" borderId="0" xfId="7" applyFont="1" applyFill="1" applyBorder="1" applyAlignment="1">
      <alignment horizontal="center" vertical="center" wrapText="1" shrinkToFit="1"/>
    </xf>
    <xf numFmtId="0" fontId="67" fillId="4" borderId="10" xfId="7" applyFont="1" applyFill="1" applyBorder="1" applyAlignment="1">
      <alignment horizontal="center" vertical="center" wrapText="1" shrinkToFit="1"/>
    </xf>
    <xf numFmtId="0" fontId="65" fillId="5" borderId="15" xfId="0" applyNumberFormat="1" applyFont="1" applyFill="1" applyBorder="1" applyAlignment="1">
      <alignment horizontal="center" vertical="center" wrapText="1" readingOrder="1"/>
    </xf>
    <xf numFmtId="0" fontId="63" fillId="4" borderId="23" xfId="7" applyFont="1" applyFill="1" applyBorder="1" applyAlignment="1">
      <alignment horizontal="center" vertical="center" wrapText="1" shrinkToFit="1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vertical="center"/>
    </xf>
    <xf numFmtId="169" fontId="65" fillId="5" borderId="16" xfId="0" applyNumberFormat="1" applyFont="1" applyFill="1" applyBorder="1" applyAlignment="1">
      <alignment horizontal="center" vertical="center" wrapText="1" readingOrder="1"/>
    </xf>
    <xf numFmtId="169" fontId="65" fillId="6" borderId="11" xfId="0" applyNumberFormat="1" applyFont="1" applyFill="1" applyBorder="1" applyAlignment="1">
      <alignment horizontal="center" vertical="center" wrapText="1" readingOrder="1"/>
    </xf>
    <xf numFmtId="169" fontId="70" fillId="5" borderId="15" xfId="0" applyNumberFormat="1" applyFont="1" applyFill="1" applyBorder="1" applyAlignment="1">
      <alignment horizontal="center" vertical="center" wrapText="1" readingOrder="1"/>
    </xf>
    <xf numFmtId="169" fontId="70" fillId="6" borderId="15" xfId="0" applyNumberFormat="1" applyFont="1" applyFill="1" applyBorder="1" applyAlignment="1">
      <alignment horizontal="center" vertical="center" wrapText="1" readingOrder="1"/>
    </xf>
    <xf numFmtId="169" fontId="69" fillId="4" borderId="6" xfId="7" applyNumberFormat="1" applyFont="1" applyFill="1" applyBorder="1" applyAlignment="1">
      <alignment horizontal="center" vertical="center" wrapText="1" shrinkToFit="1"/>
    </xf>
    <xf numFmtId="169" fontId="68" fillId="5" borderId="15" xfId="0" applyNumberFormat="1" applyFont="1" applyFill="1" applyBorder="1" applyAlignment="1">
      <alignment horizontal="center" vertical="center" wrapText="1" readingOrder="1"/>
    </xf>
    <xf numFmtId="169" fontId="68" fillId="6" borderId="15" xfId="0" applyNumberFormat="1" applyFont="1" applyFill="1" applyBorder="1" applyAlignment="1">
      <alignment horizontal="center" vertical="center" wrapText="1" readingOrder="1"/>
    </xf>
    <xf numFmtId="169" fontId="67" fillId="4" borderId="18" xfId="7" applyNumberFormat="1" applyFont="1" applyFill="1" applyBorder="1" applyAlignment="1">
      <alignment horizontal="center" vertical="center" wrapText="1" shrinkToFit="1"/>
    </xf>
    <xf numFmtId="0" fontId="63" fillId="4" borderId="5" xfId="7" applyFont="1" applyFill="1" applyBorder="1" applyAlignment="1">
      <alignment horizontal="center" vertical="center" wrapText="1" shrinkToFit="1"/>
    </xf>
    <xf numFmtId="0" fontId="63" fillId="4" borderId="9" xfId="7" applyFont="1" applyFill="1" applyBorder="1" applyAlignment="1">
      <alignment horizontal="center" vertical="center" wrapText="1" shrinkToFit="1"/>
    </xf>
    <xf numFmtId="0" fontId="37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/>
    <xf numFmtId="0" fontId="63" fillId="4" borderId="13" xfId="7" applyFont="1" applyFill="1" applyBorder="1" applyAlignment="1">
      <alignment horizontal="center" vertical="center" wrapText="1" shrinkToFit="1"/>
    </xf>
    <xf numFmtId="0" fontId="63" fillId="4" borderId="18" xfId="7" applyFont="1" applyFill="1" applyBorder="1" applyAlignment="1">
      <alignment horizontal="center" vertical="center" wrapText="1" shrinkToFit="1"/>
    </xf>
    <xf numFmtId="0" fontId="63" fillId="4" borderId="6" xfId="7" applyFont="1" applyFill="1" applyBorder="1" applyAlignment="1">
      <alignment horizontal="center" vertical="center" wrapText="1" shrinkToFit="1"/>
    </xf>
    <xf numFmtId="0" fontId="63" fillId="4" borderId="8" xfId="7" applyFont="1" applyFill="1" applyBorder="1" applyAlignment="1">
      <alignment horizontal="center" vertical="center" wrapText="1" shrinkToFit="1"/>
    </xf>
    <xf numFmtId="0" fontId="63" fillId="4" borderId="11" xfId="7" applyFont="1" applyFill="1" applyBorder="1" applyAlignment="1">
      <alignment horizontal="center" vertical="center" wrapText="1" shrinkToFit="1"/>
    </xf>
    <xf numFmtId="0" fontId="63" fillId="4" borderId="16" xfId="7" applyFont="1" applyFill="1" applyBorder="1" applyAlignment="1">
      <alignment horizontal="center" vertical="center" wrapText="1" shrinkToFit="1"/>
    </xf>
    <xf numFmtId="0" fontId="63" fillId="4" borderId="9" xfId="7" applyFont="1" applyFill="1" applyBorder="1" applyAlignment="1">
      <alignment horizontal="center" vertical="center" wrapText="1" shrinkToFit="1"/>
    </xf>
    <xf numFmtId="0" fontId="44" fillId="0" borderId="0" xfId="0" applyFont="1" applyAlignment="1">
      <alignment horizontal="left" vertical="center" readingOrder="2"/>
    </xf>
    <xf numFmtId="0" fontId="9" fillId="0" borderId="0" xfId="0" applyFont="1" applyAlignment="1">
      <alignment horizontal="right" vertical="center" readingOrder="2"/>
    </xf>
    <xf numFmtId="0" fontId="0" fillId="0" borderId="0" xfId="0" applyAlignment="1">
      <alignment horizontal="left"/>
    </xf>
    <xf numFmtId="0" fontId="37" fillId="0" borderId="0" xfId="0" applyFont="1" applyAlignment="1">
      <alignment horizontal="center" vertical="center"/>
    </xf>
    <xf numFmtId="0" fontId="54" fillId="4" borderId="8" xfId="7" applyFont="1" applyFill="1" applyBorder="1" applyAlignment="1">
      <alignment horizontal="center" vertical="center" wrapText="1" shrinkToFit="1"/>
    </xf>
    <xf numFmtId="0" fontId="54" fillId="4" borderId="6" xfId="7" applyFont="1" applyFill="1" applyBorder="1" applyAlignment="1">
      <alignment horizontal="center" vertical="center" wrapText="1" shrinkToFit="1"/>
    </xf>
    <xf numFmtId="3" fontId="63" fillId="2" borderId="9" xfId="7" applyNumberFormat="1" applyFont="1" applyFill="1" applyBorder="1" applyAlignment="1">
      <alignment horizontal="center" vertical="center" wrapText="1" shrinkToFi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92" fillId="4" borderId="9" xfId="7" applyFont="1" applyFill="1" applyBorder="1" applyAlignment="1">
      <alignment horizontal="center" vertical="center" wrapText="1" shrinkToFit="1"/>
    </xf>
    <xf numFmtId="0" fontId="92" fillId="4" borderId="8" xfId="7" applyFont="1" applyFill="1" applyBorder="1" applyAlignment="1">
      <alignment horizontal="center" vertical="center" wrapText="1" shrinkToFit="1"/>
    </xf>
    <xf numFmtId="3" fontId="93" fillId="5" borderId="15" xfId="0" applyNumberFormat="1" applyFont="1" applyFill="1" applyBorder="1" applyAlignment="1">
      <alignment horizontal="center" vertical="center" wrapText="1" readingOrder="1"/>
    </xf>
    <xf numFmtId="3" fontId="93" fillId="5" borderId="15" xfId="0" applyNumberFormat="1" applyFont="1" applyFill="1" applyBorder="1" applyAlignment="1">
      <alignment horizontal="left" vertical="center" wrapText="1" indent="2" readingOrder="1"/>
    </xf>
    <xf numFmtId="3" fontId="93" fillId="6" borderId="15" xfId="0" applyNumberFormat="1" applyFont="1" applyFill="1" applyBorder="1" applyAlignment="1">
      <alignment horizontal="center" vertical="center" wrapText="1" readingOrder="1"/>
    </xf>
    <xf numFmtId="3" fontId="93" fillId="6" borderId="15" xfId="0" applyNumberFormat="1" applyFont="1" applyFill="1" applyBorder="1" applyAlignment="1">
      <alignment horizontal="left" vertical="center" wrapText="1" indent="2" readingOrder="1"/>
    </xf>
    <xf numFmtId="169" fontId="93" fillId="5" borderId="15" xfId="0" applyNumberFormat="1" applyFont="1" applyFill="1" applyBorder="1" applyAlignment="1">
      <alignment horizontal="center" vertical="center" wrapText="1" readingOrder="1"/>
    </xf>
    <xf numFmtId="3" fontId="93" fillId="5" borderId="15" xfId="0" applyNumberFormat="1" applyFont="1" applyFill="1" applyBorder="1" applyAlignment="1">
      <alignment horizontal="left" vertical="center" wrapText="1" readingOrder="1"/>
    </xf>
    <xf numFmtId="169" fontId="93" fillId="6" borderId="15" xfId="0" applyNumberFormat="1" applyFont="1" applyFill="1" applyBorder="1" applyAlignment="1">
      <alignment horizontal="center" vertical="center" wrapText="1" readingOrder="1"/>
    </xf>
    <xf numFmtId="3" fontId="93" fillId="6" borderId="15" xfId="0" applyNumberFormat="1" applyFont="1" applyFill="1" applyBorder="1" applyAlignment="1">
      <alignment horizontal="left" vertical="center" wrapText="1" readingOrder="1"/>
    </xf>
    <xf numFmtId="0" fontId="14" fillId="0" borderId="0" xfId="0" applyFont="1" applyAlignment="1">
      <alignment vertical="center" readingOrder="2"/>
    </xf>
    <xf numFmtId="0" fontId="14" fillId="0" borderId="0" xfId="0" applyFont="1" applyAlignment="1">
      <alignment horizontal="right" vertical="center" readingOrder="2"/>
    </xf>
    <xf numFmtId="3" fontId="53" fillId="5" borderId="17" xfId="0" applyNumberFormat="1" applyFont="1" applyFill="1" applyBorder="1" applyAlignment="1">
      <alignment horizontal="center" vertical="center" wrapText="1" readingOrder="1"/>
    </xf>
    <xf numFmtId="169" fontId="53" fillId="5" borderId="17" xfId="0" applyNumberFormat="1" applyFont="1" applyFill="1" applyBorder="1" applyAlignment="1">
      <alignment horizontal="center" vertical="center" wrapText="1" readingOrder="1"/>
    </xf>
    <xf numFmtId="3" fontId="53" fillId="6" borderId="17" xfId="0" applyNumberFormat="1" applyFont="1" applyFill="1" applyBorder="1" applyAlignment="1">
      <alignment horizontal="center" vertical="center" wrapText="1" readingOrder="1"/>
    </xf>
    <xf numFmtId="165" fontId="53" fillId="6" borderId="17" xfId="0" applyNumberFormat="1" applyFont="1" applyFill="1" applyBorder="1" applyAlignment="1">
      <alignment horizontal="center" vertical="center" wrapText="1" readingOrder="1"/>
    </xf>
    <xf numFmtId="165" fontId="0" fillId="0" borderId="0" xfId="0" applyNumberFormat="1" applyAlignment="1">
      <alignment horizontal="center" readingOrder="1"/>
    </xf>
    <xf numFmtId="0" fontId="54" fillId="4" borderId="10" xfId="7" applyFont="1" applyFill="1" applyBorder="1" applyAlignment="1">
      <alignment horizontal="center" vertical="center" wrapText="1" shrinkToFit="1"/>
    </xf>
    <xf numFmtId="169" fontId="53" fillId="5" borderId="15" xfId="0" applyNumberFormat="1" applyFont="1" applyFill="1" applyBorder="1" applyAlignment="1">
      <alignment horizontal="center" vertical="center" wrapText="1" readingOrder="1"/>
    </xf>
    <xf numFmtId="169" fontId="53" fillId="6" borderId="15" xfId="0" applyNumberFormat="1" applyFont="1" applyFill="1" applyBorder="1" applyAlignment="1">
      <alignment horizontal="center" vertical="center" wrapText="1" readingOrder="1"/>
    </xf>
    <xf numFmtId="3" fontId="54" fillId="4" borderId="16" xfId="7" applyNumberFormat="1" applyFont="1" applyFill="1" applyBorder="1" applyAlignment="1">
      <alignment horizontal="center" vertical="center" wrapText="1" shrinkToFit="1"/>
    </xf>
    <xf numFmtId="49" fontId="65" fillId="6" borderId="17" xfId="0" applyNumberFormat="1" applyFont="1" applyFill="1" applyBorder="1" applyAlignment="1">
      <alignment horizontal="center" vertical="center" wrapText="1" readingOrder="2"/>
    </xf>
    <xf numFmtId="3" fontId="65" fillId="5" borderId="17" xfId="0" applyNumberFormat="1" applyFont="1" applyFill="1" applyBorder="1" applyAlignment="1">
      <alignment horizontal="center" vertical="center" wrapText="1" readingOrder="2"/>
    </xf>
    <xf numFmtId="0" fontId="0" fillId="0" borderId="0" xfId="0" applyAlignment="1">
      <alignment readingOrder="2"/>
    </xf>
    <xf numFmtId="0" fontId="59" fillId="0" borderId="0" xfId="0" applyFont="1" applyAlignment="1">
      <alignment horizontal="right" vertical="center" indent="2"/>
    </xf>
    <xf numFmtId="0" fontId="91" fillId="0" borderId="0" xfId="0" applyFont="1" applyAlignment="1">
      <alignment horizontal="right" vertical="center" indent="2"/>
    </xf>
    <xf numFmtId="0" fontId="92" fillId="4" borderId="10" xfId="7" applyFont="1" applyFill="1" applyBorder="1" applyAlignment="1">
      <alignment horizontal="center" vertical="center" wrapText="1" shrinkToFit="1"/>
    </xf>
    <xf numFmtId="0" fontId="92" fillId="4" borderId="13" xfId="7" applyFont="1" applyFill="1" applyBorder="1" applyAlignment="1">
      <alignment horizontal="center" vertical="center" wrapText="1" shrinkToFit="1"/>
    </xf>
    <xf numFmtId="0" fontId="92" fillId="4" borderId="6" xfId="7" applyFont="1" applyFill="1" applyBorder="1" applyAlignment="1">
      <alignment horizontal="center" vertical="center" wrapText="1" shrinkToFit="1"/>
    </xf>
    <xf numFmtId="0" fontId="92" fillId="4" borderId="8" xfId="7" applyFont="1" applyFill="1" applyBorder="1" applyAlignment="1">
      <alignment horizontal="center" vertical="center" wrapText="1" shrinkToFit="1"/>
    </xf>
    <xf numFmtId="0" fontId="92" fillId="4" borderId="11" xfId="7" applyFont="1" applyFill="1" applyBorder="1" applyAlignment="1">
      <alignment horizontal="center" vertical="center" wrapText="1" shrinkToFit="1"/>
    </xf>
    <xf numFmtId="0" fontId="92" fillId="4" borderId="12" xfId="7" applyFont="1" applyFill="1" applyBorder="1" applyAlignment="1">
      <alignment horizontal="center" vertical="center" wrapText="1" shrinkToFit="1"/>
    </xf>
    <xf numFmtId="3" fontId="93" fillId="5" borderId="17" xfId="0" applyNumberFormat="1" applyFont="1" applyFill="1" applyBorder="1" applyAlignment="1">
      <alignment horizontal="center" vertical="center" wrapText="1" readingOrder="1"/>
    </xf>
    <xf numFmtId="3" fontId="93" fillId="5" borderId="21" xfId="0" applyNumberFormat="1" applyFont="1" applyFill="1" applyBorder="1" applyAlignment="1">
      <alignment horizontal="center" vertical="center" wrapText="1" readingOrder="1"/>
    </xf>
    <xf numFmtId="3" fontId="93" fillId="5" borderId="14" xfId="0" applyNumberFormat="1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right" vertical="center" readingOrder="2"/>
    </xf>
    <xf numFmtId="0" fontId="44" fillId="0" borderId="0" xfId="0" applyFont="1" applyAlignment="1">
      <alignment horizontal="left" vertical="center" readingOrder="2"/>
    </xf>
    <xf numFmtId="0" fontId="92" fillId="4" borderId="9" xfId="7" applyFont="1" applyFill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left"/>
    </xf>
    <xf numFmtId="0" fontId="41" fillId="0" borderId="0" xfId="0" applyFont="1" applyAlignment="1">
      <alignment horizontal="center" vertical="center"/>
    </xf>
    <xf numFmtId="3" fontId="0" fillId="0" borderId="0" xfId="0" applyNumberFormat="1" applyFont="1" applyAlignment="1">
      <alignment horizontal="left"/>
    </xf>
    <xf numFmtId="0" fontId="45" fillId="0" borderId="0" xfId="0" applyFont="1" applyAlignment="1">
      <alignment horizontal="center" vertical="center"/>
    </xf>
    <xf numFmtId="0" fontId="63" fillId="4" borderId="13" xfId="7" applyFont="1" applyFill="1" applyBorder="1" applyAlignment="1">
      <alignment horizontal="center" vertical="center" wrapText="1" shrinkToFit="1"/>
    </xf>
    <xf numFmtId="0" fontId="63" fillId="4" borderId="18" xfId="7" applyFont="1" applyFill="1" applyBorder="1" applyAlignment="1">
      <alignment horizontal="center" vertical="center" wrapText="1" shrinkToFit="1"/>
    </xf>
    <xf numFmtId="0" fontId="63" fillId="4" borderId="6" xfId="7" applyFont="1" applyFill="1" applyBorder="1" applyAlignment="1">
      <alignment horizontal="center" vertical="center" wrapText="1" shrinkToFit="1"/>
    </xf>
    <xf numFmtId="0" fontId="63" fillId="4" borderId="5" xfId="7" applyFont="1" applyFill="1" applyBorder="1" applyAlignment="1">
      <alignment horizontal="center" vertical="center" wrapText="1" shrinkToFit="1"/>
    </xf>
    <xf numFmtId="0" fontId="63" fillId="4" borderId="8" xfId="7" applyFont="1" applyFill="1" applyBorder="1" applyAlignment="1">
      <alignment horizontal="center" vertical="center" wrapText="1" shrinkToFit="1"/>
    </xf>
    <xf numFmtId="0" fontId="63" fillId="4" borderId="11" xfId="7" applyFont="1" applyFill="1" applyBorder="1" applyAlignment="1">
      <alignment horizontal="center" vertical="center" wrapText="1" shrinkToFit="1"/>
    </xf>
    <xf numFmtId="0" fontId="63" fillId="4" borderId="14" xfId="7" applyFont="1" applyFill="1" applyBorder="1" applyAlignment="1">
      <alignment horizontal="center" vertical="center" wrapText="1" shrinkToFit="1"/>
    </xf>
    <xf numFmtId="0" fontId="41" fillId="2" borderId="0" xfId="0" applyFont="1" applyFill="1" applyAlignment="1">
      <alignment horizontal="center" vertical="center"/>
    </xf>
    <xf numFmtId="0" fontId="72" fillId="0" borderId="0" xfId="0" applyFont="1" applyAlignment="1">
      <alignment horizontal="center"/>
    </xf>
    <xf numFmtId="0" fontId="63" fillId="4" borderId="0" xfId="7" applyFont="1" applyFill="1" applyBorder="1" applyAlignment="1">
      <alignment horizontal="center" vertical="center" wrapText="1" shrinkToFit="1"/>
    </xf>
    <xf numFmtId="0" fontId="63" fillId="4" borderId="10" xfId="7" applyFont="1" applyFill="1" applyBorder="1" applyAlignment="1">
      <alignment horizontal="center" vertical="center" wrapText="1" shrinkToFit="1"/>
    </xf>
    <xf numFmtId="0" fontId="63" fillId="4" borderId="12" xfId="7" applyFont="1" applyFill="1" applyBorder="1" applyAlignment="1">
      <alignment horizontal="center" vertical="center" wrapText="1" shrinkToFit="1"/>
    </xf>
    <xf numFmtId="0" fontId="66" fillId="0" borderId="0" xfId="0" applyFont="1" applyAlignment="1">
      <alignment horizontal="center" vertical="center"/>
    </xf>
    <xf numFmtId="0" fontId="8" fillId="0" borderId="0" xfId="2"/>
    <xf numFmtId="0" fontId="38" fillId="0" borderId="0" xfId="0" applyFont="1" applyAlignment="1">
      <alignment horizontal="center" vertical="center" readingOrder="2"/>
    </xf>
    <xf numFmtId="0" fontId="38" fillId="0" borderId="0" xfId="0" applyFont="1" applyAlignment="1">
      <alignment horizontal="center" vertical="center" readingOrder="1"/>
    </xf>
    <xf numFmtId="0" fontId="63" fillId="4" borderId="16" xfId="7" applyFont="1" applyFill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readingOrder="2"/>
    </xf>
    <xf numFmtId="0" fontId="13" fillId="0" borderId="0" xfId="0" applyFont="1" applyAlignment="1">
      <alignment vertical="center" readingOrder="2"/>
    </xf>
    <xf numFmtId="0" fontId="43" fillId="0" borderId="0" xfId="0" applyFont="1" applyAlignment="1">
      <alignment horizontal="center" vertical="center" readingOrder="2"/>
    </xf>
    <xf numFmtId="0" fontId="46" fillId="0" borderId="0" xfId="0" applyFont="1" applyAlignment="1">
      <alignment horizontal="center" vertical="center" readingOrder="1"/>
    </xf>
    <xf numFmtId="0" fontId="43" fillId="0" borderId="0" xfId="0" applyFont="1" applyAlignment="1">
      <alignment horizontal="center" vertical="center" readingOrder="1"/>
    </xf>
    <xf numFmtId="0" fontId="43" fillId="2" borderId="0" xfId="0" applyFont="1" applyFill="1" applyAlignment="1">
      <alignment horizontal="center" vertical="center" readingOrder="2"/>
    </xf>
    <xf numFmtId="0" fontId="63" fillId="4" borderId="19" xfId="7" applyFont="1" applyFill="1" applyBorder="1" applyAlignment="1">
      <alignment horizontal="center" vertical="center" wrapText="1" shrinkToFi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readingOrder="2"/>
    </xf>
    <xf numFmtId="0" fontId="43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readingOrder="2"/>
    </xf>
    <xf numFmtId="0" fontId="67" fillId="4" borderId="5" xfId="7" applyFont="1" applyFill="1" applyBorder="1" applyAlignment="1">
      <alignment horizontal="center" vertical="center" wrapText="1" shrinkToFit="1"/>
    </xf>
    <xf numFmtId="0" fontId="67" fillId="4" borderId="11" xfId="7" applyFont="1" applyFill="1" applyBorder="1" applyAlignment="1">
      <alignment horizontal="center" vertical="center" wrapText="1" shrinkToFit="1"/>
    </xf>
    <xf numFmtId="0" fontId="67" fillId="4" borderId="19" xfId="7" applyFont="1" applyFill="1" applyBorder="1" applyAlignment="1">
      <alignment horizontal="center" vertical="center" wrapText="1" shrinkToFit="1"/>
    </xf>
    <xf numFmtId="0" fontId="67" fillId="4" borderId="6" xfId="7" applyFont="1" applyFill="1" applyBorder="1" applyAlignment="1">
      <alignment horizontal="center" vertical="center" wrapText="1" shrinkToFit="1"/>
    </xf>
    <xf numFmtId="0" fontId="67" fillId="4" borderId="8" xfId="7" applyFont="1" applyFill="1" applyBorder="1" applyAlignment="1">
      <alignment horizontal="center" vertical="center" wrapText="1" shrinkToFit="1"/>
    </xf>
    <xf numFmtId="0" fontId="74" fillId="0" borderId="0" xfId="0" applyFont="1" applyAlignment="1">
      <alignment horizontal="center" vertical="center"/>
    </xf>
    <xf numFmtId="0" fontId="73" fillId="2" borderId="0" xfId="0" applyFont="1" applyFill="1" applyAlignment="1">
      <alignment horizontal="center" vertical="center"/>
    </xf>
    <xf numFmtId="0" fontId="63" fillId="4" borderId="9" xfId="7" applyFont="1" applyFill="1" applyBorder="1" applyAlignment="1">
      <alignment horizontal="center" vertical="center" wrapText="1" shrinkToFit="1"/>
    </xf>
    <xf numFmtId="0" fontId="43" fillId="0" borderId="0" xfId="0" applyFont="1" applyAlignment="1">
      <alignment horizontal="center" vertical="center"/>
    </xf>
    <xf numFmtId="0" fontId="69" fillId="4" borderId="13" xfId="7" applyFont="1" applyFill="1" applyBorder="1" applyAlignment="1">
      <alignment horizontal="center" vertical="center" wrapText="1" shrinkToFit="1"/>
    </xf>
    <xf numFmtId="0" fontId="69" fillId="4" borderId="8" xfId="7" applyFont="1" applyFill="1" applyBorder="1" applyAlignment="1">
      <alignment horizontal="center" vertical="center" wrapText="1" shrinkToFit="1"/>
    </xf>
    <xf numFmtId="0" fontId="69" fillId="4" borderId="11" xfId="7" applyFont="1" applyFill="1" applyBorder="1" applyAlignment="1">
      <alignment horizontal="center" vertical="center" wrapText="1" shrinkToFit="1"/>
    </xf>
    <xf numFmtId="0" fontId="69" fillId="4" borderId="6" xfId="7" applyFont="1" applyFill="1" applyBorder="1" applyAlignment="1">
      <alignment horizontal="center" vertical="center" wrapText="1" shrinkToFit="1"/>
    </xf>
    <xf numFmtId="0" fontId="69" fillId="4" borderId="10" xfId="7" applyFont="1" applyFill="1" applyBorder="1" applyAlignment="1">
      <alignment horizontal="center" vertical="center" wrapText="1" shrinkToFit="1"/>
    </xf>
    <xf numFmtId="0" fontId="69" fillId="4" borderId="5" xfId="7" applyFont="1" applyFill="1" applyBorder="1" applyAlignment="1">
      <alignment horizontal="center" vertical="center" wrapText="1" shrinkToFit="1"/>
    </xf>
    <xf numFmtId="0" fontId="67" fillId="4" borderId="20" xfId="7" applyFont="1" applyFill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right" vertical="center" readingOrder="2"/>
    </xf>
    <xf numFmtId="0" fontId="38" fillId="0" borderId="0" xfId="0" applyFont="1" applyFill="1" applyAlignment="1">
      <alignment horizontal="center" vertical="center"/>
    </xf>
    <xf numFmtId="0" fontId="39" fillId="0" borderId="0" xfId="0" applyFont="1" applyAlignment="1">
      <alignment horizontal="center" vertical="center" readingOrder="1"/>
    </xf>
    <xf numFmtId="0" fontId="54" fillId="4" borderId="11" xfId="7" applyFont="1" applyFill="1" applyBorder="1" applyAlignment="1">
      <alignment horizontal="center" vertical="center" wrapText="1" shrinkToFit="1"/>
    </xf>
    <xf numFmtId="0" fontId="54" fillId="4" borderId="13" xfId="7" applyFont="1" applyFill="1" applyBorder="1" applyAlignment="1">
      <alignment horizontal="center" vertical="center" wrapText="1" shrinkToFit="1"/>
    </xf>
    <xf numFmtId="0" fontId="54" fillId="4" borderId="16" xfId="7" applyFont="1" applyFill="1" applyBorder="1" applyAlignment="1">
      <alignment horizontal="center" vertical="center" wrapText="1" shrinkToFit="1"/>
    </xf>
    <xf numFmtId="0" fontId="54" fillId="4" borderId="18" xfId="7" applyFont="1" applyFill="1" applyBorder="1" applyAlignment="1">
      <alignment horizontal="center" vertical="center" wrapText="1" shrinkToFit="1"/>
    </xf>
    <xf numFmtId="0" fontId="27" fillId="2" borderId="0" xfId="0" applyFont="1" applyFill="1" applyAlignment="1">
      <alignment horizontal="right" vertical="center" readingOrder="2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right" vertical="center" indent="2"/>
    </xf>
    <xf numFmtId="0" fontId="42" fillId="0" borderId="0" xfId="0" applyFont="1" applyAlignment="1">
      <alignment horizontal="center" vertical="center" readingOrder="2"/>
    </xf>
    <xf numFmtId="0" fontId="37" fillId="0" borderId="0" xfId="0" applyFont="1" applyAlignment="1">
      <alignment horizontal="center" vertical="center" readingOrder="1"/>
    </xf>
    <xf numFmtId="0" fontId="46" fillId="0" borderId="0" xfId="0" applyFont="1" applyAlignment="1">
      <alignment horizontal="center" vertical="center"/>
    </xf>
    <xf numFmtId="0" fontId="63" fillId="4" borderId="17" xfId="7" applyFont="1" applyFill="1" applyBorder="1" applyAlignment="1">
      <alignment horizontal="center" vertical="center" wrapText="1" shrinkToFit="1"/>
    </xf>
    <xf numFmtId="0" fontId="63" fillId="4" borderId="21" xfId="7" applyFont="1" applyFill="1" applyBorder="1" applyAlignment="1">
      <alignment horizontal="center" vertical="center" wrapText="1" shrinkToFit="1"/>
    </xf>
    <xf numFmtId="0" fontId="46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 readingOrder="1"/>
    </xf>
    <xf numFmtId="0" fontId="63" fillId="4" borderId="20" xfId="7" applyFont="1" applyFill="1" applyBorder="1" applyAlignment="1">
      <alignment horizontal="center" vertical="center" wrapText="1" shrinkToFit="1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Border="1" applyAlignment="1">
      <alignment horizontal="right" vertical="center" indent="4"/>
    </xf>
    <xf numFmtId="0" fontId="43" fillId="0" borderId="0" xfId="0" applyFont="1" applyBorder="1" applyAlignment="1">
      <alignment horizontal="center" vertical="center" readingOrder="2"/>
    </xf>
    <xf numFmtId="0" fontId="41" fillId="0" borderId="0" xfId="0" applyFont="1" applyAlignment="1">
      <alignment horizontal="right" vertical="center"/>
    </xf>
    <xf numFmtId="0" fontId="63" fillId="4" borderId="2" xfId="7" applyFont="1" applyFill="1" applyBorder="1" applyAlignment="1">
      <alignment horizontal="center" vertical="center" wrapText="1" shrinkToFit="1"/>
    </xf>
    <xf numFmtId="0" fontId="41" fillId="0" borderId="0" xfId="0" applyFont="1" applyAlignment="1">
      <alignment horizontal="right" vertical="center" indent="3"/>
    </xf>
    <xf numFmtId="0" fontId="71" fillId="0" borderId="0" xfId="0" applyFont="1" applyAlignment="1">
      <alignment horizontal="center" vertical="center" readingOrder="2"/>
    </xf>
    <xf numFmtId="0" fontId="50" fillId="0" borderId="0" xfId="0" applyFont="1" applyAlignment="1">
      <alignment horizontal="center" vertical="center" readingOrder="2"/>
    </xf>
    <xf numFmtId="0" fontId="69" fillId="4" borderId="0" xfId="7" applyFont="1" applyFill="1" applyBorder="1" applyAlignment="1">
      <alignment horizontal="center" vertical="center" wrapText="1" shrinkToFit="1"/>
    </xf>
    <xf numFmtId="0" fontId="69" fillId="4" borderId="12" xfId="7" applyFont="1" applyFill="1" applyBorder="1" applyAlignment="1">
      <alignment horizontal="center" vertical="center" wrapText="1" shrinkToFit="1"/>
    </xf>
    <xf numFmtId="0" fontId="40" fillId="0" borderId="0" xfId="0" applyFont="1" applyAlignment="1">
      <alignment horizontal="center" vertical="center" readingOrder="2"/>
    </xf>
    <xf numFmtId="0" fontId="50" fillId="0" borderId="0" xfId="0" applyFont="1" applyAlignment="1">
      <alignment horizontal="center" vertical="center" wrapText="1" readingOrder="1"/>
    </xf>
    <xf numFmtId="0" fontId="41" fillId="0" borderId="0" xfId="0" applyFont="1" applyAlignment="1">
      <alignment horizontal="right" vertical="center" indent="1"/>
    </xf>
    <xf numFmtId="0" fontId="41" fillId="0" borderId="0" xfId="0" applyFont="1" applyAlignment="1">
      <alignment horizontal="right" vertical="center" indent="7"/>
    </xf>
    <xf numFmtId="0" fontId="41" fillId="0" borderId="0" xfId="0" applyFont="1" applyAlignment="1">
      <alignment horizontal="right" vertical="center" indent="4"/>
    </xf>
    <xf numFmtId="0" fontId="41" fillId="0" borderId="0" xfId="0" applyFont="1" applyAlignment="1">
      <alignment horizontal="center" vertical="center" wrapText="1" readingOrder="1"/>
    </xf>
    <xf numFmtId="0" fontId="67" fillId="4" borderId="10" xfId="7" applyFont="1" applyFill="1" applyBorder="1" applyAlignment="1">
      <alignment horizontal="center" vertical="center" wrapText="1" shrinkToFi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 indent="4"/>
    </xf>
    <xf numFmtId="0" fontId="54" fillId="4" borderId="19" xfId="7" applyFont="1" applyFill="1" applyBorder="1" applyAlignment="1">
      <alignment horizontal="center" vertical="center" wrapText="1" shrinkToFit="1"/>
    </xf>
    <xf numFmtId="0" fontId="54" fillId="4" borderId="20" xfId="7" applyFont="1" applyFill="1" applyBorder="1" applyAlignment="1">
      <alignment horizontal="center" vertical="center" wrapText="1" shrinkToFit="1"/>
    </xf>
    <xf numFmtId="0" fontId="54" fillId="4" borderId="1" xfId="7" applyFont="1" applyFill="1" applyBorder="1" applyAlignment="1">
      <alignment horizontal="center" vertical="center" wrapText="1" shrinkToFit="1"/>
    </xf>
    <xf numFmtId="0" fontId="54" fillId="4" borderId="24" xfId="7" applyFont="1" applyFill="1" applyBorder="1" applyAlignment="1">
      <alignment horizontal="center" vertical="center" wrapText="1" shrinkToFit="1"/>
    </xf>
    <xf numFmtId="0" fontId="37" fillId="0" borderId="0" xfId="0" applyFont="1" applyAlignment="1">
      <alignment horizontal="center" vertical="center" wrapText="1" readingOrder="1"/>
    </xf>
    <xf numFmtId="0" fontId="63" fillId="4" borderId="23" xfId="7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63" fillId="4" borderId="25" xfId="7" applyFont="1" applyFill="1" applyBorder="1" applyAlignment="1">
      <alignment horizontal="center" vertical="center" wrapText="1" shrinkToFit="1"/>
    </xf>
    <xf numFmtId="0" fontId="0" fillId="0" borderId="0" xfId="0" applyAlignment="1">
      <alignment horizontal="right" readingOrder="2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 indent="6"/>
    </xf>
    <xf numFmtId="0" fontId="0" fillId="0" borderId="0" xfId="0" applyBorder="1" applyAlignment="1">
      <alignment horizontal="left"/>
    </xf>
    <xf numFmtId="0" fontId="54" fillId="4" borderId="8" xfId="7" applyFont="1" applyFill="1" applyBorder="1" applyAlignment="1">
      <alignment horizontal="center" vertical="center" wrapText="1" shrinkToFit="1"/>
    </xf>
    <xf numFmtId="0" fontId="24" fillId="0" borderId="0" xfId="0" applyFont="1" applyAlignment="1">
      <alignment horizontal="left"/>
    </xf>
    <xf numFmtId="0" fontId="54" fillId="4" borderId="6" xfId="7" applyFont="1" applyFill="1" applyBorder="1" applyAlignment="1">
      <alignment horizontal="center" vertical="center" wrapText="1" shrinkToFit="1"/>
    </xf>
    <xf numFmtId="0" fontId="54" fillId="4" borderId="5" xfId="7" applyFont="1" applyFill="1" applyBorder="1" applyAlignment="1">
      <alignment horizontal="center" vertical="center" wrapText="1" shrinkToFit="1"/>
    </xf>
  </cellXfs>
  <cellStyles count="93">
    <cellStyle name="20% - تمييز1" xfId="43" builtinId="30" customBuiltin="1"/>
    <cellStyle name="20% - تمييز2" xfId="47" builtinId="34" customBuiltin="1"/>
    <cellStyle name="20% - تمييز3" xfId="51" builtinId="38" customBuiltin="1"/>
    <cellStyle name="20% - تمييز4" xfId="55" builtinId="42" customBuiltin="1"/>
    <cellStyle name="20% - تمييز5" xfId="59" builtinId="46" customBuiltin="1"/>
    <cellStyle name="20% - تمييز6" xfId="63" builtinId="50" customBuiltin="1"/>
    <cellStyle name="40% - تمييز1" xfId="44" builtinId="31" customBuiltin="1"/>
    <cellStyle name="40% - تمييز2" xfId="48" builtinId="35" customBuiltin="1"/>
    <cellStyle name="40% - تمييز3" xfId="52" builtinId="39" customBuiltin="1"/>
    <cellStyle name="40% - تمييز4" xfId="56" builtinId="43" customBuiltin="1"/>
    <cellStyle name="40% - تمييز5" xfId="60" builtinId="47" customBuiltin="1"/>
    <cellStyle name="40% - تمييز6" xfId="64" builtinId="51" customBuiltin="1"/>
    <cellStyle name="60% - تمييز1" xfId="45" builtinId="32" customBuiltin="1"/>
    <cellStyle name="60% - تمييز2" xfId="49" builtinId="36" customBuiltin="1"/>
    <cellStyle name="60% - تمييز3" xfId="53" builtinId="40" customBuiltin="1"/>
    <cellStyle name="60% - تمييز4" xfId="57" builtinId="44" customBuiltin="1"/>
    <cellStyle name="60% - تمييز5" xfId="61" builtinId="48" customBuiltin="1"/>
    <cellStyle name="60% - تمييز6" xfId="65" builtinId="52" customBuiltin="1"/>
    <cellStyle name="Comma" xfId="1" builtinId="3"/>
    <cellStyle name="Comma 2" xfId="5" xr:uid="{00000000-0005-0000-0000-000001000000}"/>
    <cellStyle name="Comma 2 2" xfId="15" xr:uid="{00000000-0005-0000-0000-000002000000}"/>
    <cellStyle name="Comma 3" xfId="11" xr:uid="{00000000-0005-0000-0000-000003000000}"/>
    <cellStyle name="Normal 2" xfId="2" xr:uid="{00000000-0005-0000-0000-000005000000}"/>
    <cellStyle name="Normal 2 2" xfId="7" xr:uid="{00000000-0005-0000-0000-000006000000}"/>
    <cellStyle name="Normal 2 3" xfId="12" xr:uid="{00000000-0005-0000-0000-000007000000}"/>
    <cellStyle name="Normal 2 3 2" xfId="22" xr:uid="{00000000-0005-0000-0000-000008000000}"/>
    <cellStyle name="Normal 2 3 2 2" xfId="81" xr:uid="{00000000-0005-0000-0000-000008000000}"/>
    <cellStyle name="Normal 2 3 3" xfId="82" xr:uid="{00000000-0005-0000-0000-000007000000}"/>
    <cellStyle name="Normal 2 3 4" xfId="89" xr:uid="{00000000-0005-0000-0000-000007000000}"/>
    <cellStyle name="Normal 2 4" xfId="18" xr:uid="{00000000-0005-0000-0000-000009000000}"/>
    <cellStyle name="Normal 2 4 2" xfId="74" xr:uid="{00000000-0005-0000-0000-000009000000}"/>
    <cellStyle name="Normal 2 5" xfId="69" xr:uid="{00000000-0005-0000-0000-000005000000}"/>
    <cellStyle name="Normal 2 6" xfId="85" xr:uid="{00000000-0005-0000-0000-000005000000}"/>
    <cellStyle name="Normal 3" xfId="3" xr:uid="{00000000-0005-0000-0000-00000A000000}"/>
    <cellStyle name="Normal 3 2" xfId="8" xr:uid="{00000000-0005-0000-0000-00000B000000}"/>
    <cellStyle name="Normal 3 2 2" xfId="17" xr:uid="{00000000-0005-0000-0000-00000C000000}"/>
    <cellStyle name="Normal 3 2 2 2" xfId="25" xr:uid="{00000000-0005-0000-0000-00000D000000}"/>
    <cellStyle name="Normal 3 2 2 2 2" xfId="76" xr:uid="{00000000-0005-0000-0000-00000D000000}"/>
    <cellStyle name="Normal 3 2 2 3" xfId="75" xr:uid="{00000000-0005-0000-0000-00000C000000}"/>
    <cellStyle name="Normal 3 2 2 4" xfId="92" xr:uid="{00000000-0005-0000-0000-00000A000000}"/>
    <cellStyle name="Normal 3 2 3" xfId="21" xr:uid="{00000000-0005-0000-0000-00000E000000}"/>
    <cellStyle name="Normal 3 2 3 2" xfId="83" xr:uid="{00000000-0005-0000-0000-00000E000000}"/>
    <cellStyle name="Normal 3 2 4" xfId="72" xr:uid="{00000000-0005-0000-0000-00000B000000}"/>
    <cellStyle name="Normal 3 2 5" xfId="88" xr:uid="{00000000-0005-0000-0000-000009000000}"/>
    <cellStyle name="Normal 3 3" xfId="13" xr:uid="{00000000-0005-0000-0000-00000F000000}"/>
    <cellStyle name="Normal 3 3 2" xfId="23" xr:uid="{00000000-0005-0000-0000-000010000000}"/>
    <cellStyle name="Normal 3 3 2 2" xfId="79" xr:uid="{00000000-0005-0000-0000-000010000000}"/>
    <cellStyle name="Normal 3 3 3" xfId="80" xr:uid="{00000000-0005-0000-0000-00000F000000}"/>
    <cellStyle name="Normal 3 3 4" xfId="90" xr:uid="{00000000-0005-0000-0000-00000B000000}"/>
    <cellStyle name="Normal 3 4" xfId="19" xr:uid="{00000000-0005-0000-0000-000011000000}"/>
    <cellStyle name="Normal 3 4 2" xfId="70" xr:uid="{00000000-0005-0000-0000-000011000000}"/>
    <cellStyle name="Normal 3 5" xfId="68" xr:uid="{00000000-0005-0000-0000-00000A000000}"/>
    <cellStyle name="Normal 3 6" xfId="86" xr:uid="{00000000-0005-0000-0000-000008000000}"/>
    <cellStyle name="Normal 4" xfId="4" xr:uid="{00000000-0005-0000-0000-000012000000}"/>
    <cellStyle name="Normal 4 2" xfId="9" xr:uid="{00000000-0005-0000-0000-000013000000}"/>
    <cellStyle name="Normal 4 3" xfId="14" xr:uid="{00000000-0005-0000-0000-000014000000}"/>
    <cellStyle name="Normal 4 3 2" xfId="24" xr:uid="{00000000-0005-0000-0000-000015000000}"/>
    <cellStyle name="Normal 4 3 2 2" xfId="77" xr:uid="{00000000-0005-0000-0000-000015000000}"/>
    <cellStyle name="Normal 4 3 3" xfId="78" xr:uid="{00000000-0005-0000-0000-000014000000}"/>
    <cellStyle name="Normal 4 3 4" xfId="91" xr:uid="{00000000-0005-0000-0000-00000E000000}"/>
    <cellStyle name="Normal 4 4" xfId="20" xr:uid="{00000000-0005-0000-0000-000016000000}"/>
    <cellStyle name="Normal 4 4 2" xfId="71" xr:uid="{00000000-0005-0000-0000-000016000000}"/>
    <cellStyle name="Normal 4 5" xfId="67" xr:uid="{00000000-0005-0000-0000-000012000000}"/>
    <cellStyle name="Normal 4 6" xfId="87" xr:uid="{00000000-0005-0000-0000-00000C000000}"/>
    <cellStyle name="Normal 5" xfId="6" xr:uid="{00000000-0005-0000-0000-000017000000}"/>
    <cellStyle name="Normal 5 2" xfId="16" xr:uid="{00000000-0005-0000-0000-000018000000}"/>
    <cellStyle name="إخراج" xfId="35" builtinId="21" customBuiltin="1"/>
    <cellStyle name="إدخال" xfId="34" builtinId="20" customBuiltin="1"/>
    <cellStyle name="الإجمالي" xfId="41" builtinId="25" customBuiltin="1"/>
    <cellStyle name="تمييز1" xfId="42" builtinId="29" customBuiltin="1"/>
    <cellStyle name="تمييز2" xfId="46" builtinId="33" customBuiltin="1"/>
    <cellStyle name="تمييز3" xfId="50" builtinId="37" customBuiltin="1"/>
    <cellStyle name="تمييز4" xfId="54" builtinId="41" customBuiltin="1"/>
    <cellStyle name="تمييز5" xfId="58" builtinId="45" customBuiltin="1"/>
    <cellStyle name="تمييز6" xfId="62" builtinId="49" customBuiltin="1"/>
    <cellStyle name="جيد" xfId="31" builtinId="26" customBuiltin="1"/>
    <cellStyle name="حساب" xfId="36" builtinId="22" customBuiltin="1"/>
    <cellStyle name="خلية تدقيق" xfId="38" builtinId="23" customBuiltin="1"/>
    <cellStyle name="خلية مرتبطة" xfId="37" builtinId="24" customBuiltin="1"/>
    <cellStyle name="سيئ" xfId="32" builtinId="27" customBuiltin="1"/>
    <cellStyle name="عادي" xfId="0" builtinId="0"/>
    <cellStyle name="عادي 2" xfId="66" xr:uid="{00000000-0005-0000-0000-000047000000}"/>
    <cellStyle name="عادي 2 2" xfId="84" xr:uid="{58C811DC-FFC3-477D-BE13-2B3E4C892DDE}"/>
    <cellStyle name="عنوان" xfId="26" builtinId="15" customBuiltin="1"/>
    <cellStyle name="عنوان 1" xfId="27" builtinId="16" customBuiltin="1"/>
    <cellStyle name="عنوان 2" xfId="28" builtinId="17" customBuiltin="1"/>
    <cellStyle name="عنوان 3" xfId="29" builtinId="18" customBuiltin="1"/>
    <cellStyle name="عنوان 4" xfId="30" builtinId="19" customBuiltin="1"/>
    <cellStyle name="محايد" xfId="33" builtinId="28" customBuiltin="1"/>
    <cellStyle name="ملاحظة 2" xfId="10" xr:uid="{00000000-0005-0000-0000-000019000000}"/>
    <cellStyle name="ملاحظة 3" xfId="73" xr:uid="{00000000-0005-0000-0000-000048000000}"/>
    <cellStyle name="نص تحذير" xfId="39" builtinId="11" customBuiltin="1"/>
    <cellStyle name="نص توضيحي" xfId="40" builtinId="53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CC0DA"/>
      <color rgb="FF808080"/>
      <color rgb="FF9999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3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636583742707794"/>
          <c:y val="4.5878180516691611E-2"/>
          <c:w val="0.80757084812989965"/>
          <c:h val="0.75399980477648476"/>
        </c:manualLayout>
      </c:layout>
      <c:lineChart>
        <c:grouping val="standard"/>
        <c:varyColors val="0"/>
        <c:ser>
          <c:idx val="0"/>
          <c:order val="0"/>
          <c:tx>
            <c:strRef>
              <c:f>'41'!$C$8:$C$9</c:f>
              <c:strCache>
                <c:ptCount val="2"/>
                <c:pt idx="0">
                  <c:v>ذكور</c:v>
                </c:pt>
                <c:pt idx="1">
                  <c:v>Male</c:v>
                </c:pt>
              </c:strCache>
            </c:strRef>
          </c:tx>
          <c:marker>
            <c:symbol val="none"/>
          </c:marker>
          <c:cat>
            <c:strRef>
              <c:f>'41'!$B$10:$B$20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64-60</c:v>
                </c:pt>
                <c:pt idx="10">
                  <c:v>65+</c:v>
                </c:pt>
              </c:strCache>
            </c:strRef>
          </c:cat>
          <c:val>
            <c:numRef>
              <c:f>'41'!$C$10:$C$20</c:f>
              <c:numCache>
                <c:formatCode>#,##0.0</c:formatCode>
                <c:ptCount val="11"/>
                <c:pt idx="0">
                  <c:v>6.8490113435760556</c:v>
                </c:pt>
                <c:pt idx="1">
                  <c:v>43.466402974390441</c:v>
                </c:pt>
                <c:pt idx="2">
                  <c:v>88.23385880552172</c:v>
                </c:pt>
                <c:pt idx="3">
                  <c:v>95.597419572823867</c:v>
                </c:pt>
                <c:pt idx="4">
                  <c:v>97.011381912656191</c:v>
                </c:pt>
                <c:pt idx="5">
                  <c:v>95.339807809965208</c:v>
                </c:pt>
                <c:pt idx="6">
                  <c:v>92.595547477158107</c:v>
                </c:pt>
                <c:pt idx="7">
                  <c:v>71.507045669100393</c:v>
                </c:pt>
                <c:pt idx="8">
                  <c:v>61.868625277161861</c:v>
                </c:pt>
                <c:pt idx="9">
                  <c:v>29.680870194018372</c:v>
                </c:pt>
                <c:pt idx="10">
                  <c:v>26.106734587833575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E7-4950-BF14-B30B44662037}"/>
            </c:ext>
          </c:extLst>
        </c:ser>
        <c:ser>
          <c:idx val="1"/>
          <c:order val="1"/>
          <c:tx>
            <c:strRef>
              <c:f>'41'!$D$8:$D$9</c:f>
              <c:strCache>
                <c:ptCount val="2"/>
                <c:pt idx="0">
                  <c:v>اناث</c:v>
                </c:pt>
                <c:pt idx="1">
                  <c:v>Female</c:v>
                </c:pt>
              </c:strCache>
            </c:strRef>
          </c:tx>
          <c:spPr>
            <a:ln>
              <a:solidFill>
                <a:srgbClr val="E2C5CA"/>
              </a:solidFill>
            </a:ln>
          </c:spPr>
          <c:marker>
            <c:symbol val="none"/>
          </c:marker>
          <c:cat>
            <c:strRef>
              <c:f>'41'!$B$10:$B$20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64-60</c:v>
                </c:pt>
                <c:pt idx="10">
                  <c:v>65+</c:v>
                </c:pt>
              </c:strCache>
            </c:strRef>
          </c:cat>
          <c:val>
            <c:numRef>
              <c:f>'41'!$D$10:$D$20</c:f>
              <c:numCache>
                <c:formatCode>#,##0.0</c:formatCode>
                <c:ptCount val="11"/>
                <c:pt idx="0">
                  <c:v>1.8214612280705582</c:v>
                </c:pt>
                <c:pt idx="1">
                  <c:v>20.518153932516693</c:v>
                </c:pt>
                <c:pt idx="2">
                  <c:v>45.859209006784084</c:v>
                </c:pt>
                <c:pt idx="3">
                  <c:v>41.327234861116942</c:v>
                </c:pt>
                <c:pt idx="4">
                  <c:v>39.359897672607957</c:v>
                </c:pt>
                <c:pt idx="5">
                  <c:v>38.296977135929751</c:v>
                </c:pt>
                <c:pt idx="6">
                  <c:v>27.447826626109666</c:v>
                </c:pt>
                <c:pt idx="7">
                  <c:v>15.654718361375275</c:v>
                </c:pt>
                <c:pt idx="8">
                  <c:v>10.646192487726909</c:v>
                </c:pt>
                <c:pt idx="9">
                  <c:v>3.395495336825765</c:v>
                </c:pt>
                <c:pt idx="10">
                  <c:v>2.4889882001387695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E7-4950-BF14-B30B44662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727296"/>
        <c:axId val="146728832"/>
      </c:lineChart>
      <c:catAx>
        <c:axId val="1467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6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728832"/>
        <c:crosses val="autoZero"/>
        <c:auto val="1"/>
        <c:lblAlgn val="ctr"/>
        <c:lblOffset val="100"/>
        <c:noMultiLvlLbl val="0"/>
      </c:catAx>
      <c:valAx>
        <c:axId val="1467288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6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727296"/>
        <c:crosses val="autoZero"/>
        <c:crossBetween val="between"/>
        <c:majorUnit val="10"/>
      </c:valAx>
      <c:spPr>
        <a:noFill/>
        <a:ln>
          <a:solidFill>
            <a:schemeClr val="tx2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0870571475963282"/>
          <c:y val="0.90660861509960133"/>
          <c:w val="0.35093627835795449"/>
          <c:h val="8.7821316337699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2">
          <a:lumMod val="6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542637</xdr:colOff>
      <xdr:row>2</xdr:row>
      <xdr:rowOff>584778</xdr:rowOff>
    </xdr:from>
    <xdr:to>
      <xdr:col>8</xdr:col>
      <xdr:colOff>5853546</xdr:colOff>
      <xdr:row>2</xdr:row>
      <xdr:rowOff>608590</xdr:rowOff>
    </xdr:to>
    <xdr:cxnSp macro="">
      <xdr:nvCxnSpPr>
        <xdr:cNvPr id="2" name="Straight Connector 5">
          <a:extLst>
            <a:ext uri="{FF2B5EF4-FFF2-40B4-BE49-F238E27FC236}">
              <a16:creationId xmlns:a16="http://schemas.microsoft.com/office/drawing/2014/main" id="{2DD0FC6E-76A3-46D5-A53C-19AA717AD5D9}"/>
            </a:ext>
          </a:extLst>
        </xdr:cNvPr>
        <xdr:cNvCxnSpPr/>
      </xdr:nvCxnSpPr>
      <xdr:spPr>
        <a:xfrm flipH="1">
          <a:off x="11229988854" y="1080078"/>
          <a:ext cx="19379334" cy="23812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60806</xdr:colOff>
      <xdr:row>0</xdr:row>
      <xdr:rowOff>0</xdr:rowOff>
    </xdr:from>
    <xdr:to>
      <xdr:col>1</xdr:col>
      <xdr:colOff>3055862</xdr:colOff>
      <xdr:row>2</xdr:row>
      <xdr:rowOff>473364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32E52C60-78C1-4511-A639-89E85894A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6169163" y="0"/>
          <a:ext cx="2995056" cy="968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470647</xdr:colOff>
      <xdr:row>0</xdr:row>
      <xdr:rowOff>0</xdr:rowOff>
    </xdr:from>
    <xdr:to>
      <xdr:col>2</xdr:col>
      <xdr:colOff>429746</xdr:colOff>
      <xdr:row>3</xdr:row>
      <xdr:rowOff>119714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8376395" y="0"/>
          <a:ext cx="2041899" cy="680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665162</xdr:colOff>
      <xdr:row>0</xdr:row>
      <xdr:rowOff>0</xdr:rowOff>
    </xdr:from>
    <xdr:to>
      <xdr:col>3</xdr:col>
      <xdr:colOff>345757</xdr:colOff>
      <xdr:row>4</xdr:row>
      <xdr:rowOff>94456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5977556" y="0"/>
          <a:ext cx="2077720" cy="824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109536</xdr:colOff>
      <xdr:row>3</xdr:row>
      <xdr:rowOff>95250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5893101" y="0"/>
          <a:ext cx="2057399" cy="64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929329" cy="77258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7858778" y="0"/>
          <a:ext cx="1929329" cy="772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628505</xdr:colOff>
      <xdr:row>3</xdr:row>
      <xdr:rowOff>57150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867395" y="0"/>
          <a:ext cx="201915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500944</xdr:colOff>
      <xdr:row>0</xdr:row>
      <xdr:rowOff>0</xdr:rowOff>
    </xdr:from>
    <xdr:to>
      <xdr:col>2</xdr:col>
      <xdr:colOff>753483</xdr:colOff>
      <xdr:row>3</xdr:row>
      <xdr:rowOff>137584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1205862" y="0"/>
          <a:ext cx="2061583" cy="687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2254705</xdr:colOff>
      <xdr:row>3</xdr:row>
      <xdr:rowOff>173264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2688732" y="0"/>
          <a:ext cx="2159455" cy="720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409286</xdr:colOff>
      <xdr:row>0</xdr:row>
      <xdr:rowOff>1</xdr:rowOff>
    </xdr:from>
    <xdr:to>
      <xdr:col>3</xdr:col>
      <xdr:colOff>180109</xdr:colOff>
      <xdr:row>3</xdr:row>
      <xdr:rowOff>166256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9448909" y="1"/>
          <a:ext cx="2347768" cy="706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0</xdr:row>
      <xdr:rowOff>0</xdr:rowOff>
    </xdr:from>
    <xdr:to>
      <xdr:col>2</xdr:col>
      <xdr:colOff>1081088</xdr:colOff>
      <xdr:row>4</xdr:row>
      <xdr:rowOff>26194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6358912" y="0"/>
          <a:ext cx="1985962" cy="737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173263</xdr:colOff>
      <xdr:row>0</xdr:row>
      <xdr:rowOff>0</xdr:rowOff>
    </xdr:from>
    <xdr:ext cx="2686050" cy="733425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1434901" y="0"/>
          <a:ext cx="26860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7144</xdr:colOff>
      <xdr:row>0</xdr:row>
      <xdr:rowOff>23813</xdr:rowOff>
    </xdr:from>
    <xdr:to>
      <xdr:col>1</xdr:col>
      <xdr:colOff>2402177</xdr:colOff>
      <xdr:row>3</xdr:row>
      <xdr:rowOff>136741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6057187" y="23813"/>
          <a:ext cx="2576513" cy="785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444500</xdr:colOff>
      <xdr:row>0</xdr:row>
      <xdr:rowOff>12699</xdr:rowOff>
    </xdr:from>
    <xdr:to>
      <xdr:col>1</xdr:col>
      <xdr:colOff>2687638</xdr:colOff>
      <xdr:row>3</xdr:row>
      <xdr:rowOff>67468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153162" y="12699"/>
          <a:ext cx="2243138" cy="727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232833</xdr:colOff>
      <xdr:row>0</xdr:row>
      <xdr:rowOff>34925</xdr:rowOff>
    </xdr:from>
    <xdr:to>
      <xdr:col>2</xdr:col>
      <xdr:colOff>139507</xdr:colOff>
      <xdr:row>4</xdr:row>
      <xdr:rowOff>19050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5965160" y="34925"/>
          <a:ext cx="2171507" cy="703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551961</xdr:colOff>
      <xdr:row>0</xdr:row>
      <xdr:rowOff>48845</xdr:rowOff>
    </xdr:from>
    <xdr:to>
      <xdr:col>2</xdr:col>
      <xdr:colOff>289327</xdr:colOff>
      <xdr:row>3</xdr:row>
      <xdr:rowOff>56987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3724873" y="48845"/>
          <a:ext cx="1774743" cy="564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290704</xdr:colOff>
      <xdr:row>2</xdr:row>
      <xdr:rowOff>166687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2049088" y="0"/>
          <a:ext cx="173400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271461</xdr:colOff>
      <xdr:row>0</xdr:row>
      <xdr:rowOff>45357</xdr:rowOff>
    </xdr:from>
    <xdr:to>
      <xdr:col>1</xdr:col>
      <xdr:colOff>2286908</xdr:colOff>
      <xdr:row>3</xdr:row>
      <xdr:rowOff>130629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332206" y="45357"/>
          <a:ext cx="2015447" cy="640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623455</xdr:colOff>
      <xdr:row>0</xdr:row>
      <xdr:rowOff>51954</xdr:rowOff>
    </xdr:from>
    <xdr:to>
      <xdr:col>2</xdr:col>
      <xdr:colOff>246688</xdr:colOff>
      <xdr:row>3</xdr:row>
      <xdr:rowOff>51954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3857539" y="51954"/>
          <a:ext cx="1718733" cy="58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832716</xdr:colOff>
      <xdr:row>0</xdr:row>
      <xdr:rowOff>158750</xdr:rowOff>
    </xdr:from>
    <xdr:ext cx="1974273" cy="585107"/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8397511" y="158750"/>
          <a:ext cx="1974273" cy="585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579172</xdr:colOff>
      <xdr:row>0</xdr:row>
      <xdr:rowOff>74083</xdr:rowOff>
    </xdr:from>
    <xdr:to>
      <xdr:col>1</xdr:col>
      <xdr:colOff>1735666</xdr:colOff>
      <xdr:row>3</xdr:row>
      <xdr:rowOff>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9543000" y="74083"/>
          <a:ext cx="1780911" cy="465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30479</xdr:colOff>
      <xdr:row>0</xdr:row>
      <xdr:rowOff>25717</xdr:rowOff>
    </xdr:from>
    <xdr:ext cx="1843828" cy="515938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2273613" y="25717"/>
          <a:ext cx="1843828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0</xdr:row>
      <xdr:rowOff>19051</xdr:rowOff>
    </xdr:from>
    <xdr:ext cx="1978025" cy="61595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6590533" y="19051"/>
          <a:ext cx="1978025" cy="61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497440</xdr:colOff>
      <xdr:row>0</xdr:row>
      <xdr:rowOff>103468</xdr:rowOff>
    </xdr:from>
    <xdr:to>
      <xdr:col>2</xdr:col>
      <xdr:colOff>151281</xdr:colOff>
      <xdr:row>3</xdr:row>
      <xdr:rowOff>97117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139801" y="103468"/>
          <a:ext cx="2181888" cy="531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0</xdr:row>
      <xdr:rowOff>0</xdr:rowOff>
    </xdr:from>
    <xdr:ext cx="1663065" cy="638175"/>
    <xdr:pic>
      <xdr:nvPicPr>
        <xdr:cNvPr id="2" name="Picture 4">
          <a:extLst>
            <a:ext uri="{FF2B5EF4-FFF2-40B4-BE49-F238E27FC236}">
              <a16:creationId xmlns:a16="http://schemas.microsoft.com/office/drawing/2014/main" id="{5768B89E-87F3-4D24-96DB-6CF593295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60960" y="0"/>
          <a:ext cx="166306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130628</xdr:colOff>
      <xdr:row>0</xdr:row>
      <xdr:rowOff>0</xdr:rowOff>
    </xdr:from>
    <xdr:ext cx="1870529" cy="576943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159500" y="0"/>
          <a:ext cx="1870529" cy="576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151276</xdr:colOff>
      <xdr:row>0</xdr:row>
      <xdr:rowOff>7257</xdr:rowOff>
    </xdr:from>
    <xdr:ext cx="1736563" cy="571863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3898381" y="7257"/>
          <a:ext cx="1736563" cy="571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76199</xdr:colOff>
      <xdr:row>0</xdr:row>
      <xdr:rowOff>0</xdr:rowOff>
    </xdr:from>
    <xdr:ext cx="1617444" cy="64225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5890071" y="0"/>
          <a:ext cx="1617444" cy="642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119946</xdr:colOff>
      <xdr:row>0</xdr:row>
      <xdr:rowOff>0</xdr:rowOff>
    </xdr:from>
    <xdr:ext cx="1721306" cy="578758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5851319" y="0"/>
          <a:ext cx="1721306" cy="578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123190</xdr:colOff>
      <xdr:row>0</xdr:row>
      <xdr:rowOff>102871</xdr:rowOff>
    </xdr:from>
    <xdr:ext cx="1802130" cy="46101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2009240" y="102871"/>
          <a:ext cx="180213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82176</xdr:colOff>
      <xdr:row>0</xdr:row>
      <xdr:rowOff>74706</xdr:rowOff>
    </xdr:from>
    <xdr:ext cx="1985819" cy="526678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1742064" y="74706"/>
          <a:ext cx="1985819" cy="526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56242</xdr:colOff>
      <xdr:row>0</xdr:row>
      <xdr:rowOff>32657</xdr:rowOff>
    </xdr:from>
    <xdr:ext cx="1933575" cy="511629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301468" y="32657"/>
          <a:ext cx="1933575" cy="511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363681</xdr:colOff>
      <xdr:row>0</xdr:row>
      <xdr:rowOff>0</xdr:rowOff>
    </xdr:from>
    <xdr:ext cx="2667000" cy="669636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6901773" y="0"/>
          <a:ext cx="2667000" cy="669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589644</xdr:colOff>
      <xdr:row>0</xdr:row>
      <xdr:rowOff>0</xdr:rowOff>
    </xdr:from>
    <xdr:ext cx="1838325" cy="64346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7837098" y="0"/>
          <a:ext cx="1838325" cy="643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71438</xdr:rowOff>
    </xdr:from>
    <xdr:to>
      <xdr:col>2</xdr:col>
      <xdr:colOff>825393</xdr:colOff>
      <xdr:row>3</xdr:row>
      <xdr:rowOff>87313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4016564" y="71438"/>
          <a:ext cx="2564498" cy="67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574404</xdr:colOff>
      <xdr:row>0</xdr:row>
      <xdr:rowOff>45721</xdr:rowOff>
    </xdr:from>
    <xdr:ext cx="1536336" cy="579120"/>
    <xdr:pic>
      <xdr:nvPicPr>
        <xdr:cNvPr id="2" name="Picture 4">
          <a:extLst>
            <a:ext uri="{FF2B5EF4-FFF2-40B4-BE49-F238E27FC236}">
              <a16:creationId xmlns:a16="http://schemas.microsoft.com/office/drawing/2014/main" id="{E4308FD9-7177-44ED-B9D8-B93B23D94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160620" y="45721"/>
          <a:ext cx="1536336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48491</xdr:colOff>
      <xdr:row>0</xdr:row>
      <xdr:rowOff>0</xdr:rowOff>
    </xdr:from>
    <xdr:ext cx="1490015" cy="571653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1784858" y="0"/>
          <a:ext cx="1490015" cy="571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27517</xdr:colOff>
      <xdr:row>0</xdr:row>
      <xdr:rowOff>59267</xdr:rowOff>
    </xdr:from>
    <xdr:ext cx="1552575" cy="523875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7753641" y="59267"/>
          <a:ext cx="1552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0</xdr:colOff>
      <xdr:row>22</xdr:row>
      <xdr:rowOff>0</xdr:rowOff>
    </xdr:from>
    <xdr:to>
      <xdr:col>5</xdr:col>
      <xdr:colOff>0</xdr:colOff>
      <xdr:row>31</xdr:row>
      <xdr:rowOff>183788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0.02849</cdr:x>
      <cdr:y>0.40408</cdr:y>
    </cdr:from>
    <cdr:to>
      <cdr:x>0.10176</cdr:x>
      <cdr:y>0.49045</cdr:y>
    </cdr:to>
    <cdr:sp macro="" textlink="">
      <cdr:nvSpPr>
        <cdr:cNvPr id="3" name="مربع نص 2"/>
        <cdr:cNvSpPr txBox="1"/>
      </cdr:nvSpPr>
      <cdr:spPr>
        <a:xfrm xmlns:a="http://schemas.openxmlformats.org/drawingml/2006/main" rot="5400000">
          <a:off x="210024" y="810101"/>
          <a:ext cx="189551" cy="342900"/>
        </a:xfrm>
        <a:prstGeom xmlns:a="http://schemas.openxmlformats.org/drawingml/2006/main" prst="rect">
          <a:avLst/>
        </a:prstGeom>
        <a:scene3d xmlns:a="http://schemas.openxmlformats.org/drawingml/2006/main">
          <a:camera prst="orthographicFront">
            <a:rot lat="0" lon="0" rev="0"/>
          </a:camera>
          <a:lightRig rig="threePt" dir="t"/>
        </a:scene3d>
        <a:sp3d xmlns:a="http://schemas.openxmlformats.org/drawingml/2006/main"/>
      </cdr:spPr>
      <cdr:txBody>
        <a:bodyPr xmlns:a="http://schemas.openxmlformats.org/drawingml/2006/main" vertOverflow="clip" vert="vert270" wrap="square" lIns="0" tIns="0" rIns="0" bIns="0" rtlCol="1" anchor="ctr" anchorCtr="0">
          <a:flatTx/>
        </a:bodyPr>
        <a:lstStyle xmlns:a="http://schemas.openxmlformats.org/drawingml/2006/main"/>
        <a:p xmlns:a="http://schemas.openxmlformats.org/drawingml/2006/main">
          <a:pPr algn="ctr"/>
          <a:r>
            <a:rPr lang="ar-SA" sz="900" b="0">
              <a:effectLst/>
              <a:latin typeface="+mn-lt"/>
              <a:ea typeface="+mn-ea"/>
              <a:cs typeface="+mn-cs"/>
            </a:rPr>
            <a:t>%</a:t>
          </a:r>
          <a:endParaRPr lang="ar-SA" sz="900" b="0">
            <a:cs typeface="+mj-cs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65314</xdr:colOff>
      <xdr:row>0</xdr:row>
      <xdr:rowOff>45357</xdr:rowOff>
    </xdr:from>
    <xdr:ext cx="2161269" cy="564243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7262131" y="45357"/>
          <a:ext cx="2161269" cy="564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8467</xdr:rowOff>
    </xdr:from>
    <xdr:to>
      <xdr:col>1</xdr:col>
      <xdr:colOff>1557025</xdr:colOff>
      <xdr:row>3</xdr:row>
      <xdr:rowOff>8467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050375" y="8467"/>
          <a:ext cx="1557025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525320</xdr:colOff>
      <xdr:row>0</xdr:row>
      <xdr:rowOff>27708</xdr:rowOff>
    </xdr:from>
    <xdr:to>
      <xdr:col>2</xdr:col>
      <xdr:colOff>351446</xdr:colOff>
      <xdr:row>2</xdr:row>
      <xdr:rowOff>173182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0935299" y="27708"/>
          <a:ext cx="1828108" cy="505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567266</xdr:colOff>
      <xdr:row>0</xdr:row>
      <xdr:rowOff>35278</xdr:rowOff>
    </xdr:from>
    <xdr:to>
      <xdr:col>1</xdr:col>
      <xdr:colOff>1461019</xdr:colOff>
      <xdr:row>2</xdr:row>
      <xdr:rowOff>177800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104981" y="35278"/>
          <a:ext cx="1511820" cy="515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584200</xdr:colOff>
      <xdr:row>0</xdr:row>
      <xdr:rowOff>45358</xdr:rowOff>
    </xdr:from>
    <xdr:to>
      <xdr:col>2</xdr:col>
      <xdr:colOff>169334</xdr:colOff>
      <xdr:row>2</xdr:row>
      <xdr:rowOff>172358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329866" y="45358"/>
          <a:ext cx="1684867" cy="499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609529</xdr:colOff>
      <xdr:row>0</xdr:row>
      <xdr:rowOff>0</xdr:rowOff>
    </xdr:from>
    <xdr:to>
      <xdr:col>1</xdr:col>
      <xdr:colOff>1728297</xdr:colOff>
      <xdr:row>3</xdr:row>
      <xdr:rowOff>21772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E445762-36DE-404C-B7A8-85F775BFC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192646" y="0"/>
          <a:ext cx="1728368" cy="576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327333</xdr:colOff>
      <xdr:row>3</xdr:row>
      <xdr:rowOff>119062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9940917" y="0"/>
          <a:ext cx="196245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609529</xdr:colOff>
      <xdr:row>0</xdr:row>
      <xdr:rowOff>0</xdr:rowOff>
    </xdr:from>
    <xdr:to>
      <xdr:col>2</xdr:col>
      <xdr:colOff>371692</xdr:colOff>
      <xdr:row>3</xdr:row>
      <xdr:rowOff>9525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9371824-4842-410A-95A7-F993D32D0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953008" y="0"/>
          <a:ext cx="1695738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561975</xdr:colOff>
      <xdr:row>0</xdr:row>
      <xdr:rowOff>0</xdr:rowOff>
    </xdr:from>
    <xdr:ext cx="1727199" cy="70485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0776326" y="0"/>
          <a:ext cx="1727199" cy="704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469196</xdr:colOff>
      <xdr:row>0</xdr:row>
      <xdr:rowOff>0</xdr:rowOff>
    </xdr:from>
    <xdr:ext cx="2186940" cy="65616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6940309" y="0"/>
          <a:ext cx="2186940" cy="656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612588</xdr:colOff>
      <xdr:row>0</xdr:row>
      <xdr:rowOff>37353</xdr:rowOff>
    </xdr:from>
    <xdr:ext cx="2291715" cy="63500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1645344" y="37353"/>
          <a:ext cx="2291715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620058</xdr:colOff>
      <xdr:row>0</xdr:row>
      <xdr:rowOff>0</xdr:rowOff>
    </xdr:from>
    <xdr:ext cx="2057271" cy="64225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7246814" y="0"/>
          <a:ext cx="2057271" cy="642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453189</xdr:colOff>
      <xdr:row>0</xdr:row>
      <xdr:rowOff>38101</xdr:rowOff>
    </xdr:from>
    <xdr:ext cx="1949823" cy="55626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3992808" y="38101"/>
          <a:ext cx="194982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500063</xdr:colOff>
      <xdr:row>0</xdr:row>
      <xdr:rowOff>7938</xdr:rowOff>
    </xdr:from>
    <xdr:ext cx="1952624" cy="579438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649376" y="7938"/>
          <a:ext cx="1952624" cy="579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546101</xdr:colOff>
      <xdr:row>0</xdr:row>
      <xdr:rowOff>47624</xdr:rowOff>
    </xdr:from>
    <xdr:ext cx="1978024" cy="581025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6201450" y="47624"/>
          <a:ext cx="197802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584199</xdr:colOff>
      <xdr:row>0</xdr:row>
      <xdr:rowOff>0</xdr:rowOff>
    </xdr:from>
    <xdr:ext cx="1806576" cy="603249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9963725" y="0"/>
          <a:ext cx="1806576" cy="603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119742</xdr:colOff>
      <xdr:row>0</xdr:row>
      <xdr:rowOff>0</xdr:rowOff>
    </xdr:from>
    <xdr:ext cx="1748790" cy="680357"/>
    <xdr:pic>
      <xdr:nvPicPr>
        <xdr:cNvPr id="2" name="Picture 4">
          <a:extLst>
            <a:ext uri="{FF2B5EF4-FFF2-40B4-BE49-F238E27FC236}">
              <a16:creationId xmlns:a16="http://schemas.microsoft.com/office/drawing/2014/main" id="{9F8137A7-16CB-4B4A-998A-1DBDC4301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384193" y="0"/>
          <a:ext cx="1748790" cy="68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311150</xdr:colOff>
      <xdr:row>0</xdr:row>
      <xdr:rowOff>69851</xdr:rowOff>
    </xdr:from>
    <xdr:to>
      <xdr:col>2</xdr:col>
      <xdr:colOff>360680</xdr:colOff>
      <xdr:row>3</xdr:row>
      <xdr:rowOff>93981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638900" y="69851"/>
          <a:ext cx="198755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0</xdr:row>
      <xdr:rowOff>74611</xdr:rowOff>
    </xdr:from>
    <xdr:ext cx="1546226" cy="48101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178650" y="74611"/>
          <a:ext cx="1546226" cy="481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489858</xdr:colOff>
      <xdr:row>0</xdr:row>
      <xdr:rowOff>32657</xdr:rowOff>
    </xdr:from>
    <xdr:ext cx="1955601" cy="620486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8208027" y="32657"/>
          <a:ext cx="1955601" cy="620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555811</xdr:colOff>
      <xdr:row>0</xdr:row>
      <xdr:rowOff>43330</xdr:rowOff>
    </xdr:from>
    <xdr:ext cx="1547905" cy="53041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5705649" y="43330"/>
          <a:ext cx="1547905" cy="530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725715</xdr:colOff>
      <xdr:row>0</xdr:row>
      <xdr:rowOff>27215</xdr:rowOff>
    </xdr:from>
    <xdr:ext cx="2068740" cy="585611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107045" y="27215"/>
          <a:ext cx="2068740" cy="585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7472</xdr:colOff>
      <xdr:row>0</xdr:row>
      <xdr:rowOff>67236</xdr:rowOff>
    </xdr:from>
    <xdr:ext cx="2086199" cy="545353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3270271" y="67236"/>
          <a:ext cx="2086199" cy="545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574404</xdr:colOff>
      <xdr:row>0</xdr:row>
      <xdr:rowOff>45721</xdr:rowOff>
    </xdr:from>
    <xdr:ext cx="1536336" cy="579120"/>
    <xdr:pic>
      <xdr:nvPicPr>
        <xdr:cNvPr id="3" name="Picture 4">
          <a:extLst>
            <a:ext uri="{FF2B5EF4-FFF2-40B4-BE49-F238E27FC236}">
              <a16:creationId xmlns:a16="http://schemas.microsoft.com/office/drawing/2014/main" id="{2D8B3CF6-A8C5-4375-9601-0EB766933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160620" y="45721"/>
          <a:ext cx="1536336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22413</xdr:rowOff>
    </xdr:from>
    <xdr:ext cx="1922181" cy="59671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2564769" y="22413"/>
          <a:ext cx="1922181" cy="596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450851</xdr:colOff>
      <xdr:row>0</xdr:row>
      <xdr:rowOff>0</xdr:rowOff>
    </xdr:from>
    <xdr:ext cx="2247265" cy="58176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7808334" y="0"/>
          <a:ext cx="2247265" cy="58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54428</xdr:colOff>
      <xdr:row>0</xdr:row>
      <xdr:rowOff>1</xdr:rowOff>
    </xdr:from>
    <xdr:ext cx="2116365" cy="68580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283778" y="1"/>
          <a:ext cx="211636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515471</xdr:colOff>
      <xdr:row>0</xdr:row>
      <xdr:rowOff>44823</xdr:rowOff>
    </xdr:from>
    <xdr:ext cx="2218690" cy="61912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0142074" y="44823"/>
          <a:ext cx="2218690" cy="619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263072</xdr:colOff>
      <xdr:row>0</xdr:row>
      <xdr:rowOff>90715</xdr:rowOff>
    </xdr:from>
    <xdr:to>
      <xdr:col>2</xdr:col>
      <xdr:colOff>753609</xdr:colOff>
      <xdr:row>3</xdr:row>
      <xdr:rowOff>172358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0482320" y="90715"/>
          <a:ext cx="2005465" cy="625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109311</xdr:colOff>
      <xdr:row>0</xdr:row>
      <xdr:rowOff>9072</xdr:rowOff>
    </xdr:from>
    <xdr:to>
      <xdr:col>1</xdr:col>
      <xdr:colOff>2247446</xdr:colOff>
      <xdr:row>4</xdr:row>
      <xdr:rowOff>1360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1310768" y="9072"/>
          <a:ext cx="2138135" cy="718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589643</xdr:colOff>
      <xdr:row>0</xdr:row>
      <xdr:rowOff>9072</xdr:rowOff>
    </xdr:from>
    <xdr:to>
      <xdr:col>3</xdr:col>
      <xdr:colOff>168729</xdr:colOff>
      <xdr:row>3</xdr:row>
      <xdr:rowOff>135163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9137707" y="9072"/>
          <a:ext cx="2089150" cy="670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3">
  <a:themeElements>
    <a:clrScheme name="مخصص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الهيئة">
    <a:dk1>
      <a:srgbClr val="3DB682"/>
    </a:dk1>
    <a:lt1>
      <a:srgbClr val="000000"/>
    </a:lt1>
    <a:dk2>
      <a:srgbClr val="FFFFFF"/>
    </a:dk2>
    <a:lt2>
      <a:srgbClr val="8392A2"/>
    </a:lt2>
    <a:accent1>
      <a:srgbClr val="62BB46"/>
    </a:accent1>
    <a:accent2>
      <a:srgbClr val="49B86E"/>
    </a:accent2>
    <a:accent3>
      <a:srgbClr val="31B496"/>
    </a:accent3>
    <a:accent4>
      <a:srgbClr val="18B1BE"/>
    </a:accent4>
    <a:accent5>
      <a:srgbClr val="0D9BD9"/>
    </a:accent5>
    <a:accent6>
      <a:srgbClr val="2675BF"/>
    </a:accent6>
    <a:hlink>
      <a:srgbClr val="034EA1"/>
    </a:hlink>
    <a:folHlink>
      <a:srgbClr val="8392A1"/>
    </a:folHlink>
  </a:clrScheme>
  <a:fontScheme name="الهيئة">
    <a:majorFont>
      <a:latin typeface="Neo Sans Arabic Medium"/>
      <a:ea typeface=""/>
      <a:cs typeface="Neo Sans Arabic Medium"/>
    </a:majorFont>
    <a:minorFont>
      <a:latin typeface="Frutiger LT Arabic 55 Roman"/>
      <a:ea typeface=""/>
      <a:cs typeface="Frutiger LT Arabic 55 Roma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1E967-B5D6-4E2B-9D29-ABAA80A1A36E}">
  <sheetPr>
    <tabColor theme="7" tint="0.59999389629810485"/>
  </sheetPr>
  <dimension ref="B2:J40"/>
  <sheetViews>
    <sheetView showGridLines="0" rightToLeft="1" tabSelected="1" view="pageBreakPreview" zoomScale="40" zoomScaleNormal="40" zoomScaleSheetLayoutView="40" workbookViewId="0">
      <selection activeCell="C10" sqref="C10"/>
    </sheetView>
  </sheetViews>
  <sheetFormatPr defaultColWidth="9" defaultRowHeight="14.4"/>
  <cols>
    <col min="1" max="1" width="9" style="334"/>
    <col min="2" max="2" width="53.6640625" style="334" customWidth="1"/>
    <col min="3" max="3" width="21.109375" style="334" customWidth="1"/>
    <col min="4" max="4" width="19.33203125" style="334" bestFit="1" customWidth="1"/>
    <col min="5" max="5" width="22.21875" style="334" bestFit="1" customWidth="1"/>
    <col min="6" max="6" width="22.88671875" style="334" customWidth="1"/>
    <col min="7" max="7" width="19.77734375" style="334" customWidth="1"/>
    <col min="8" max="8" width="22.21875" style="334" bestFit="1" customWidth="1"/>
    <col min="9" max="9" width="71.21875" style="334" customWidth="1"/>
    <col min="10" max="10" width="9.109375" style="77" customWidth="1"/>
    <col min="11" max="16384" width="9" style="334"/>
  </cols>
  <sheetData>
    <row r="2" spans="2:10" ht="24.75" customHeight="1">
      <c r="H2" s="1"/>
      <c r="I2" s="219" t="s">
        <v>561</v>
      </c>
      <c r="J2" s="165"/>
    </row>
    <row r="3" spans="2:10" s="1" customFormat="1" ht="51" customHeight="1">
      <c r="I3" s="219" t="s">
        <v>562</v>
      </c>
      <c r="J3" s="165"/>
    </row>
    <row r="4" spans="2:10" s="2" customFormat="1" ht="22.8">
      <c r="B4" s="375" t="s">
        <v>6</v>
      </c>
      <c r="C4" s="376"/>
      <c r="D4" s="3"/>
      <c r="E4" s="3"/>
      <c r="F4" s="3"/>
      <c r="G4" s="3"/>
      <c r="H4" s="3"/>
      <c r="I4" s="209" t="s">
        <v>7</v>
      </c>
      <c r="J4" s="30"/>
    </row>
    <row r="5" spans="2:10" s="2" customFormat="1" ht="22.8">
      <c r="B5" s="138" t="s">
        <v>184</v>
      </c>
      <c r="C5" s="349"/>
      <c r="D5" s="3"/>
      <c r="E5" s="3"/>
      <c r="F5" s="3"/>
      <c r="G5" s="3"/>
      <c r="H5" s="3"/>
      <c r="I5" s="350"/>
      <c r="J5" s="30"/>
    </row>
    <row r="6" spans="2:10" ht="17.399999999999999">
      <c r="B6" s="377" t="s">
        <v>312</v>
      </c>
      <c r="C6" s="379" t="s">
        <v>563</v>
      </c>
      <c r="D6" s="379"/>
      <c r="E6" s="379"/>
      <c r="F6" s="379" t="s">
        <v>500</v>
      </c>
      <c r="G6" s="379"/>
      <c r="H6" s="379"/>
      <c r="I6" s="379" t="s">
        <v>374</v>
      </c>
    </row>
    <row r="7" spans="2:10" ht="17.399999999999999">
      <c r="B7" s="377"/>
      <c r="C7" s="380" t="s">
        <v>564</v>
      </c>
      <c r="D7" s="380"/>
      <c r="E7" s="380"/>
      <c r="F7" s="381" t="s">
        <v>501</v>
      </c>
      <c r="G7" s="382"/>
      <c r="H7" s="378"/>
      <c r="I7" s="379"/>
    </row>
    <row r="8" spans="2:10" ht="17.399999999999999">
      <c r="B8" s="377"/>
      <c r="C8" s="351" t="s">
        <v>0</v>
      </c>
      <c r="D8" s="351" t="s">
        <v>1</v>
      </c>
      <c r="E8" s="351" t="s">
        <v>2</v>
      </c>
      <c r="F8" s="351" t="s">
        <v>0</v>
      </c>
      <c r="G8" s="351" t="s">
        <v>1</v>
      </c>
      <c r="H8" s="351" t="s">
        <v>2</v>
      </c>
      <c r="I8" s="379"/>
    </row>
    <row r="9" spans="2:10" ht="17.399999999999999">
      <c r="B9" s="378"/>
      <c r="C9" s="352" t="s">
        <v>3</v>
      </c>
      <c r="D9" s="352" t="s">
        <v>4</v>
      </c>
      <c r="E9" s="352" t="s">
        <v>5</v>
      </c>
      <c r="F9" s="352" t="s">
        <v>3</v>
      </c>
      <c r="G9" s="352" t="s">
        <v>4</v>
      </c>
      <c r="H9" s="352" t="s">
        <v>5</v>
      </c>
      <c r="I9" s="380"/>
    </row>
    <row r="10" spans="2:10" ht="19.8">
      <c r="B10" s="210" t="s">
        <v>687</v>
      </c>
      <c r="C10" s="353">
        <v>10847374</v>
      </c>
      <c r="D10" s="353">
        <v>2543601</v>
      </c>
      <c r="E10" s="353">
        <f>SUM(C10:D10)</f>
        <v>13390975</v>
      </c>
      <c r="F10" s="353">
        <v>10596249</v>
      </c>
      <c r="G10" s="353">
        <v>2331659</v>
      </c>
      <c r="H10" s="353">
        <f t="shared" ref="H10:H13" si="0">SUM(F10:G10)</f>
        <v>12927908</v>
      </c>
      <c r="I10" s="354" t="s">
        <v>688</v>
      </c>
      <c r="J10" s="334"/>
    </row>
    <row r="11" spans="2:10" ht="19.8">
      <c r="B11" s="211" t="s">
        <v>689</v>
      </c>
      <c r="C11" s="355">
        <v>2054858</v>
      </c>
      <c r="D11" s="355">
        <v>1115414</v>
      </c>
      <c r="E11" s="355">
        <f t="shared" ref="E11:E13" si="1">SUM(C11:D11)</f>
        <v>3170272</v>
      </c>
      <c r="F11" s="355">
        <v>2023910</v>
      </c>
      <c r="G11" s="355">
        <v>1076902</v>
      </c>
      <c r="H11" s="355">
        <f t="shared" si="0"/>
        <v>3100812</v>
      </c>
      <c r="I11" s="356" t="s">
        <v>690</v>
      </c>
      <c r="J11" s="31"/>
    </row>
    <row r="12" spans="2:10" ht="19.8">
      <c r="B12" s="210" t="s">
        <v>691</v>
      </c>
      <c r="C12" s="353">
        <v>8792516</v>
      </c>
      <c r="D12" s="353">
        <v>1428187</v>
      </c>
      <c r="E12" s="353">
        <f t="shared" si="1"/>
        <v>10220703</v>
      </c>
      <c r="F12" s="353">
        <v>8572339</v>
      </c>
      <c r="G12" s="353">
        <v>1254757</v>
      </c>
      <c r="H12" s="353">
        <f t="shared" si="0"/>
        <v>9827096</v>
      </c>
      <c r="I12" s="354" t="s">
        <v>692</v>
      </c>
      <c r="J12" s="31"/>
    </row>
    <row r="13" spans="2:10" ht="19.8">
      <c r="B13" s="211" t="s">
        <v>693</v>
      </c>
      <c r="C13" s="355">
        <v>164259</v>
      </c>
      <c r="D13" s="355">
        <v>781128</v>
      </c>
      <c r="E13" s="355">
        <f t="shared" si="1"/>
        <v>945387</v>
      </c>
      <c r="F13" s="355">
        <v>168016</v>
      </c>
      <c r="G13" s="355">
        <v>857312</v>
      </c>
      <c r="H13" s="355">
        <f t="shared" si="0"/>
        <v>1025328</v>
      </c>
      <c r="I13" s="356" t="s">
        <v>694</v>
      </c>
      <c r="J13" s="31"/>
    </row>
    <row r="14" spans="2:10" ht="17.399999999999999">
      <c r="B14" s="377" t="s">
        <v>313</v>
      </c>
      <c r="C14" s="379" t="s">
        <v>563</v>
      </c>
      <c r="D14" s="379"/>
      <c r="E14" s="379"/>
      <c r="F14" s="379" t="s">
        <v>500</v>
      </c>
      <c r="G14" s="379"/>
      <c r="H14" s="379"/>
      <c r="I14" s="388" t="s">
        <v>375</v>
      </c>
    </row>
    <row r="15" spans="2:10" ht="17.399999999999999">
      <c r="B15" s="377"/>
      <c r="C15" s="380" t="s">
        <v>564</v>
      </c>
      <c r="D15" s="380"/>
      <c r="E15" s="380"/>
      <c r="F15" s="380" t="s">
        <v>501</v>
      </c>
      <c r="G15" s="380"/>
      <c r="H15" s="380"/>
      <c r="I15" s="379"/>
    </row>
    <row r="16" spans="2:10" ht="17.399999999999999">
      <c r="B16" s="377"/>
      <c r="C16" s="351" t="s">
        <v>0</v>
      </c>
      <c r="D16" s="351" t="s">
        <v>1</v>
      </c>
      <c r="E16" s="351" t="s">
        <v>2</v>
      </c>
      <c r="F16" s="351" t="s">
        <v>0</v>
      </c>
      <c r="G16" s="351" t="s">
        <v>1</v>
      </c>
      <c r="H16" s="351" t="s">
        <v>2</v>
      </c>
      <c r="I16" s="379"/>
    </row>
    <row r="17" spans="2:10" ht="17.399999999999999">
      <c r="B17" s="378"/>
      <c r="C17" s="352" t="s">
        <v>3</v>
      </c>
      <c r="D17" s="352" t="s">
        <v>4</v>
      </c>
      <c r="E17" s="352" t="s">
        <v>5</v>
      </c>
      <c r="F17" s="352" t="s">
        <v>3</v>
      </c>
      <c r="G17" s="352" t="s">
        <v>4</v>
      </c>
      <c r="H17" s="352" t="s">
        <v>5</v>
      </c>
      <c r="I17" s="380"/>
    </row>
    <row r="18" spans="2:10" ht="37.200000000000003">
      <c r="B18" s="210" t="s">
        <v>705</v>
      </c>
      <c r="C18" s="357">
        <v>80.400000000000006</v>
      </c>
      <c r="D18" s="357">
        <v>26.8</v>
      </c>
      <c r="E18" s="357">
        <v>58.8</v>
      </c>
      <c r="F18" s="357">
        <v>81.117104863617129</v>
      </c>
      <c r="G18" s="357">
        <v>24.536861006461717</v>
      </c>
      <c r="H18" s="357">
        <v>58.393100002425477</v>
      </c>
      <c r="I18" s="358" t="s">
        <v>706</v>
      </c>
      <c r="J18" s="32"/>
    </row>
    <row r="19" spans="2:10" ht="37.200000000000003">
      <c r="B19" s="211" t="s">
        <v>707</v>
      </c>
      <c r="C19" s="359">
        <v>66.599999999999994</v>
      </c>
      <c r="D19" s="359">
        <v>26</v>
      </c>
      <c r="E19" s="359">
        <v>46.7</v>
      </c>
      <c r="F19" s="359">
        <v>66.981835166576843</v>
      </c>
      <c r="G19" s="359">
        <v>23.191198097107463</v>
      </c>
      <c r="H19" s="359">
        <v>45.505543069018991</v>
      </c>
      <c r="I19" s="360" t="s">
        <v>723</v>
      </c>
      <c r="J19" s="32"/>
    </row>
    <row r="20" spans="2:10" ht="37.200000000000003">
      <c r="B20" s="210" t="s">
        <v>708</v>
      </c>
      <c r="C20" s="357">
        <v>93.6</v>
      </c>
      <c r="D20" s="357">
        <v>28.8</v>
      </c>
      <c r="E20" s="357">
        <v>75.2</v>
      </c>
      <c r="F20" s="357">
        <v>94.511087070336956</v>
      </c>
      <c r="G20" s="357">
        <v>27.64203607546451</v>
      </c>
      <c r="H20" s="357">
        <v>75.569529585518652</v>
      </c>
      <c r="I20" s="358" t="s">
        <v>709</v>
      </c>
      <c r="J20" s="32"/>
    </row>
    <row r="21" spans="2:10" ht="19.8">
      <c r="B21" s="211" t="s">
        <v>695</v>
      </c>
      <c r="C21" s="359">
        <v>97.8</v>
      </c>
      <c r="D21" s="359">
        <v>78.7</v>
      </c>
      <c r="E21" s="359">
        <v>94.3</v>
      </c>
      <c r="F21" s="359">
        <v>97.545505038952356</v>
      </c>
      <c r="G21" s="359">
        <v>79.317548691671007</v>
      </c>
      <c r="H21" s="359">
        <v>94.469298370079443</v>
      </c>
      <c r="I21" s="360" t="s">
        <v>696</v>
      </c>
    </row>
    <row r="22" spans="2:10" ht="19.8">
      <c r="B22" s="210" t="s">
        <v>697</v>
      </c>
      <c r="C22" s="357">
        <v>95.1</v>
      </c>
      <c r="D22" s="357">
        <v>69.2</v>
      </c>
      <c r="E22" s="357">
        <v>88</v>
      </c>
      <c r="F22" s="357">
        <v>94.239509134376092</v>
      </c>
      <c r="G22" s="357">
        <v>69.157743798982708</v>
      </c>
      <c r="H22" s="357">
        <v>87.970556002198421</v>
      </c>
      <c r="I22" s="358" t="s">
        <v>698</v>
      </c>
    </row>
    <row r="23" spans="2:10" ht="19.8">
      <c r="B23" s="211" t="s">
        <v>699</v>
      </c>
      <c r="C23" s="359">
        <v>2.2000000000000002</v>
      </c>
      <c r="D23" s="359">
        <v>21.3</v>
      </c>
      <c r="E23" s="359">
        <v>5.7</v>
      </c>
      <c r="F23" s="359">
        <v>2.4544949610476499</v>
      </c>
      <c r="G23" s="359">
        <v>20.682451308328993</v>
      </c>
      <c r="H23" s="359">
        <v>5.5307016299205536</v>
      </c>
      <c r="I23" s="360" t="s">
        <v>700</v>
      </c>
    </row>
    <row r="24" spans="2:10" ht="19.8">
      <c r="B24" s="210" t="s">
        <v>701</v>
      </c>
      <c r="C24" s="357">
        <v>4.9000000000000004</v>
      </c>
      <c r="D24" s="357">
        <v>30.8</v>
      </c>
      <c r="E24" s="357">
        <v>12</v>
      </c>
      <c r="F24" s="357">
        <v>5.760490865623904</v>
      </c>
      <c r="G24" s="357">
        <v>30.842256201017292</v>
      </c>
      <c r="H24" s="357">
        <v>12.029443997801581</v>
      </c>
      <c r="I24" s="358" t="s">
        <v>702</v>
      </c>
    </row>
    <row r="25" spans="2:10" ht="37.200000000000003">
      <c r="B25" s="211" t="s">
        <v>787</v>
      </c>
      <c r="C25" s="359">
        <v>43.3</v>
      </c>
      <c r="D25" s="359">
        <v>41</v>
      </c>
      <c r="E25" s="359">
        <v>42.9</v>
      </c>
      <c r="F25" s="359">
        <v>43.43674192590813</v>
      </c>
      <c r="G25" s="359">
        <v>41.280491341771736</v>
      </c>
      <c r="H25" s="359">
        <v>43.137710595530095</v>
      </c>
      <c r="I25" s="360" t="s">
        <v>783</v>
      </c>
    </row>
    <row r="26" spans="2:10" ht="37.200000000000003">
      <c r="B26" s="210" t="s">
        <v>788</v>
      </c>
      <c r="C26" s="353">
        <v>6292</v>
      </c>
      <c r="D26" s="353">
        <v>6432</v>
      </c>
      <c r="E26" s="353">
        <v>6313</v>
      </c>
      <c r="F26" s="353">
        <v>6274.4408609560805</v>
      </c>
      <c r="G26" s="353">
        <v>6432.4102081902247</v>
      </c>
      <c r="H26" s="353">
        <v>6296.7763531726941</v>
      </c>
      <c r="I26" s="358" t="s">
        <v>784</v>
      </c>
      <c r="J26" s="26"/>
    </row>
    <row r="27" spans="2:10" ht="37.200000000000003">
      <c r="B27" s="211" t="s">
        <v>789</v>
      </c>
      <c r="C27" s="355">
        <v>10587</v>
      </c>
      <c r="D27" s="355">
        <v>9107</v>
      </c>
      <c r="E27" s="355">
        <v>10256</v>
      </c>
      <c r="F27" s="355">
        <v>10487.044360905422</v>
      </c>
      <c r="G27" s="355">
        <v>9442.6324575757371</v>
      </c>
      <c r="H27" s="355">
        <v>10273.013199162588</v>
      </c>
      <c r="I27" s="360" t="s">
        <v>785</v>
      </c>
      <c r="J27" s="26"/>
    </row>
    <row r="28" spans="2:10" ht="19.8">
      <c r="B28" s="210" t="s">
        <v>703</v>
      </c>
      <c r="C28" s="383">
        <v>125</v>
      </c>
      <c r="D28" s="384"/>
      <c r="E28" s="385"/>
      <c r="F28" s="383">
        <v>127</v>
      </c>
      <c r="G28" s="384"/>
      <c r="H28" s="385"/>
      <c r="I28" s="358" t="s">
        <v>704</v>
      </c>
    </row>
    <row r="29" spans="2:10">
      <c r="B29" s="361" t="s">
        <v>452</v>
      </c>
      <c r="C29" s="4"/>
      <c r="D29" s="4"/>
      <c r="E29" s="4"/>
      <c r="F29" s="4"/>
      <c r="G29" s="4"/>
      <c r="H29" s="4"/>
      <c r="I29" s="4" t="s">
        <v>453</v>
      </c>
    </row>
    <row r="30" spans="2:10">
      <c r="B30" s="362" t="s">
        <v>428</v>
      </c>
      <c r="C30" s="4"/>
      <c r="D30" s="4"/>
      <c r="E30" s="4"/>
      <c r="F30" s="4"/>
      <c r="G30" s="4"/>
      <c r="H30" s="4"/>
      <c r="I30" s="4" t="s">
        <v>429</v>
      </c>
    </row>
    <row r="31" spans="2:10">
      <c r="B31" s="362" t="s">
        <v>8</v>
      </c>
      <c r="C31" s="4"/>
      <c r="D31" s="4"/>
      <c r="E31" s="4"/>
      <c r="F31" s="4"/>
      <c r="G31" s="4"/>
      <c r="H31" s="4"/>
      <c r="I31" s="6" t="s">
        <v>9</v>
      </c>
    </row>
    <row r="32" spans="2:10">
      <c r="B32" s="386" t="s">
        <v>69</v>
      </c>
      <c r="C32" s="386"/>
      <c r="D32" s="386"/>
      <c r="E32" s="386"/>
      <c r="F32" s="386"/>
      <c r="G32" s="386"/>
      <c r="H32" s="386"/>
      <c r="I32" s="386"/>
    </row>
    <row r="33" spans="2:9" ht="16.8">
      <c r="B33" s="387" t="s">
        <v>70</v>
      </c>
      <c r="C33" s="387"/>
      <c r="D33" s="387"/>
      <c r="E33" s="387"/>
      <c r="F33" s="387"/>
      <c r="G33" s="387"/>
      <c r="H33" s="387"/>
      <c r="I33" s="387"/>
    </row>
    <row r="34" spans="2:9" ht="16.8">
      <c r="B34" s="362" t="s">
        <v>368</v>
      </c>
      <c r="C34" s="342"/>
      <c r="D34" s="342"/>
      <c r="E34" s="342"/>
      <c r="F34" s="342"/>
      <c r="G34" s="342"/>
      <c r="H34" s="342"/>
      <c r="I34" s="122" t="s">
        <v>369</v>
      </c>
    </row>
    <row r="39" spans="2:9" ht="28.8">
      <c r="C39" s="93"/>
      <c r="D39" s="93"/>
      <c r="E39" s="93"/>
      <c r="F39" s="75"/>
      <c r="G39" s="75"/>
    </row>
    <row r="40" spans="2:9" ht="28.8">
      <c r="E40" s="75"/>
      <c r="F40" s="75"/>
      <c r="G40" s="75"/>
    </row>
  </sheetData>
  <mergeCells count="17">
    <mergeCell ref="C28:E28"/>
    <mergeCell ref="F28:H28"/>
    <mergeCell ref="B32:I32"/>
    <mergeCell ref="B33:I33"/>
    <mergeCell ref="B14:B17"/>
    <mergeCell ref="C14:E14"/>
    <mergeCell ref="F14:H14"/>
    <mergeCell ref="I14:I17"/>
    <mergeCell ref="C15:E15"/>
    <mergeCell ref="F15:H15"/>
    <mergeCell ref="B4:C4"/>
    <mergeCell ref="B6:B9"/>
    <mergeCell ref="C6:E6"/>
    <mergeCell ref="F6:H6"/>
    <mergeCell ref="I6:I9"/>
    <mergeCell ref="C7:E7"/>
    <mergeCell ref="F7:H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landscape" blackAndWhite="1" horizontalDpi="300" verticalDpi="300" r:id="rId1"/>
  <headerFooter>
    <oddFooter>&amp;Lstats.gov.sa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59999389629810485"/>
  </sheetPr>
  <dimension ref="A2:L40"/>
  <sheetViews>
    <sheetView showGridLines="0" rightToLeft="1" view="pageBreakPreview" zoomScale="85" zoomScaleNormal="80" zoomScaleSheetLayoutView="85" workbookViewId="0">
      <selection activeCell="I2" sqref="I2:K3"/>
    </sheetView>
  </sheetViews>
  <sheetFormatPr defaultRowHeight="14.4"/>
  <cols>
    <col min="2" max="2" width="21.44140625" customWidth="1"/>
    <col min="3" max="4" width="9" bestFit="1" customWidth="1"/>
    <col min="5" max="5" width="10.88671875" bestFit="1" customWidth="1"/>
    <col min="6" max="6" width="7.77734375" bestFit="1" customWidth="1"/>
    <col min="7" max="7" width="8.21875" bestFit="1" customWidth="1"/>
    <col min="8" max="8" width="7.77734375" bestFit="1" customWidth="1"/>
    <col min="9" max="10" width="9" bestFit="1" customWidth="1"/>
    <col min="11" max="11" width="17.77734375" customWidth="1"/>
    <col min="12" max="12" width="10.21875" bestFit="1" customWidth="1"/>
  </cols>
  <sheetData>
    <row r="2" spans="1:11">
      <c r="I2" s="390" t="s">
        <v>561</v>
      </c>
      <c r="J2" s="390"/>
      <c r="K2" s="390"/>
    </row>
    <row r="3" spans="1:11">
      <c r="B3" s="10"/>
      <c r="H3" s="1"/>
      <c r="I3" s="390" t="s">
        <v>562</v>
      </c>
      <c r="J3" s="390"/>
      <c r="K3" s="390"/>
    </row>
    <row r="4" spans="1:11">
      <c r="B4" s="12"/>
    </row>
    <row r="5" spans="1:11" ht="15">
      <c r="B5" s="407" t="s">
        <v>77</v>
      </c>
      <c r="C5" s="407"/>
      <c r="D5" s="407"/>
      <c r="E5" s="407"/>
      <c r="F5" s="407"/>
      <c r="G5" s="407"/>
      <c r="H5" s="407"/>
      <c r="I5" s="407"/>
      <c r="J5" s="407"/>
      <c r="K5" s="407"/>
    </row>
    <row r="6" spans="1:11" ht="15">
      <c r="B6" s="408" t="s">
        <v>78</v>
      </c>
      <c r="C6" s="408"/>
      <c r="D6" s="408"/>
      <c r="E6" s="408"/>
      <c r="F6" s="408"/>
      <c r="G6" s="408"/>
      <c r="H6" s="408"/>
      <c r="I6" s="408"/>
      <c r="J6" s="408"/>
      <c r="K6" s="408"/>
    </row>
    <row r="7" spans="1:11">
      <c r="B7" s="138" t="s">
        <v>79</v>
      </c>
      <c r="K7" s="105"/>
    </row>
    <row r="8" spans="1:11" ht="15.45" customHeight="1">
      <c r="A8" s="105"/>
      <c r="B8" s="395" t="s">
        <v>32</v>
      </c>
      <c r="C8" s="395" t="s">
        <v>11</v>
      </c>
      <c r="D8" s="395"/>
      <c r="E8" s="395"/>
      <c r="F8" s="395" t="s">
        <v>12</v>
      </c>
      <c r="G8" s="395"/>
      <c r="H8" s="395"/>
      <c r="I8" s="395" t="s">
        <v>13</v>
      </c>
      <c r="J8" s="395"/>
      <c r="K8" s="396"/>
    </row>
    <row r="9" spans="1:11" ht="16.2" customHeight="1">
      <c r="A9" s="105"/>
      <c r="B9" s="395"/>
      <c r="C9" s="397" t="s">
        <v>14</v>
      </c>
      <c r="D9" s="397"/>
      <c r="E9" s="397"/>
      <c r="F9" s="397" t="s">
        <v>15</v>
      </c>
      <c r="G9" s="397"/>
      <c r="H9" s="397"/>
      <c r="I9" s="397" t="s">
        <v>5</v>
      </c>
      <c r="J9" s="397"/>
      <c r="K9" s="398"/>
    </row>
    <row r="10" spans="1:11" ht="15">
      <c r="A10" s="105"/>
      <c r="B10" s="395" t="s">
        <v>126</v>
      </c>
      <c r="C10" s="212" t="s">
        <v>0</v>
      </c>
      <c r="D10" s="212" t="s">
        <v>1</v>
      </c>
      <c r="E10" s="212" t="s">
        <v>34</v>
      </c>
      <c r="F10" s="212" t="s">
        <v>0</v>
      </c>
      <c r="G10" s="212" t="s">
        <v>1</v>
      </c>
      <c r="H10" s="212" t="s">
        <v>34</v>
      </c>
      <c r="I10" s="212" t="s">
        <v>0</v>
      </c>
      <c r="J10" s="212" t="s">
        <v>1</v>
      </c>
      <c r="K10" s="220" t="s">
        <v>34</v>
      </c>
    </row>
    <row r="11" spans="1:11" ht="15">
      <c r="A11" s="105"/>
      <c r="B11" s="397"/>
      <c r="C11" s="213" t="s">
        <v>20</v>
      </c>
      <c r="D11" s="213" t="s">
        <v>21</v>
      </c>
      <c r="E11" s="213" t="s">
        <v>5</v>
      </c>
      <c r="F11" s="213" t="s">
        <v>20</v>
      </c>
      <c r="G11" s="213" t="s">
        <v>21</v>
      </c>
      <c r="H11" s="213" t="s">
        <v>5</v>
      </c>
      <c r="I11" s="213" t="s">
        <v>20</v>
      </c>
      <c r="J11" s="213" t="s">
        <v>21</v>
      </c>
      <c r="K11" s="221" t="s">
        <v>5</v>
      </c>
    </row>
    <row r="12" spans="1:11" ht="15">
      <c r="A12" s="105"/>
      <c r="B12" s="214" t="s">
        <v>35</v>
      </c>
      <c r="C12" s="214">
        <v>39</v>
      </c>
      <c r="D12" s="214" t="s">
        <v>584</v>
      </c>
      <c r="E12" s="214">
        <f t="shared" ref="E12:E22" si="0">SUM(C12:D12)</f>
        <v>39</v>
      </c>
      <c r="F12" s="214">
        <v>2</v>
      </c>
      <c r="G12" s="214">
        <v>1</v>
      </c>
      <c r="H12" s="214">
        <f t="shared" ref="H12:H22" si="1">SUM(F12:G12)</f>
        <v>3</v>
      </c>
      <c r="I12" s="214">
        <f>C12+F12</f>
        <v>41</v>
      </c>
      <c r="J12" s="214">
        <f>D12+G12</f>
        <v>1</v>
      </c>
      <c r="K12" s="223">
        <f t="shared" ref="K12:K22" si="2">SUM(I12:J12)</f>
        <v>42</v>
      </c>
    </row>
    <row r="13" spans="1:11" ht="15">
      <c r="A13" s="105"/>
      <c r="B13" s="215" t="s">
        <v>36</v>
      </c>
      <c r="C13" s="215">
        <v>3802</v>
      </c>
      <c r="D13" s="215">
        <v>376</v>
      </c>
      <c r="E13" s="215">
        <f t="shared" si="0"/>
        <v>4178</v>
      </c>
      <c r="F13" s="215" t="s">
        <v>584</v>
      </c>
      <c r="G13" s="215" t="s">
        <v>584</v>
      </c>
      <c r="H13" s="215">
        <f t="shared" si="1"/>
        <v>0</v>
      </c>
      <c r="I13" s="215">
        <f t="shared" ref="I13:I22" si="3">C13+F13</f>
        <v>3802</v>
      </c>
      <c r="J13" s="215">
        <f t="shared" ref="J13:J22" si="4">D13+G13</f>
        <v>376</v>
      </c>
      <c r="K13" s="225">
        <f t="shared" si="2"/>
        <v>4178</v>
      </c>
    </row>
    <row r="14" spans="1:11" ht="15">
      <c r="A14" s="105"/>
      <c r="B14" s="214" t="s">
        <v>37</v>
      </c>
      <c r="C14" s="214">
        <v>55624</v>
      </c>
      <c r="D14" s="214">
        <v>23161</v>
      </c>
      <c r="E14" s="214">
        <f t="shared" si="0"/>
        <v>78785</v>
      </c>
      <c r="F14" s="214">
        <v>29</v>
      </c>
      <c r="G14" s="214">
        <v>156</v>
      </c>
      <c r="H14" s="214">
        <f t="shared" si="1"/>
        <v>185</v>
      </c>
      <c r="I14" s="214">
        <f t="shared" si="3"/>
        <v>55653</v>
      </c>
      <c r="J14" s="214">
        <f t="shared" si="4"/>
        <v>23317</v>
      </c>
      <c r="K14" s="223">
        <f t="shared" si="2"/>
        <v>78970</v>
      </c>
    </row>
    <row r="15" spans="1:11" ht="15">
      <c r="A15" s="105"/>
      <c r="B15" s="215" t="s">
        <v>38</v>
      </c>
      <c r="C15" s="215">
        <v>132006</v>
      </c>
      <c r="D15" s="215">
        <v>70676</v>
      </c>
      <c r="E15" s="215">
        <f t="shared" si="0"/>
        <v>202682</v>
      </c>
      <c r="F15" s="215">
        <v>448</v>
      </c>
      <c r="G15" s="215">
        <v>1874</v>
      </c>
      <c r="H15" s="215">
        <f t="shared" si="1"/>
        <v>2322</v>
      </c>
      <c r="I15" s="215">
        <f t="shared" si="3"/>
        <v>132454</v>
      </c>
      <c r="J15" s="215">
        <f t="shared" si="4"/>
        <v>72550</v>
      </c>
      <c r="K15" s="225">
        <f t="shared" si="2"/>
        <v>205004</v>
      </c>
    </row>
    <row r="16" spans="1:11" ht="15">
      <c r="A16" s="105"/>
      <c r="B16" s="214" t="s">
        <v>39</v>
      </c>
      <c r="C16" s="214">
        <v>143803</v>
      </c>
      <c r="D16" s="214">
        <v>126075</v>
      </c>
      <c r="E16" s="214">
        <f t="shared" si="0"/>
        <v>269878</v>
      </c>
      <c r="F16" s="214">
        <v>1696</v>
      </c>
      <c r="G16" s="214">
        <v>2939</v>
      </c>
      <c r="H16" s="214">
        <f t="shared" si="1"/>
        <v>4635</v>
      </c>
      <c r="I16" s="214">
        <f t="shared" si="3"/>
        <v>145499</v>
      </c>
      <c r="J16" s="214">
        <f t="shared" si="4"/>
        <v>129014</v>
      </c>
      <c r="K16" s="223">
        <f t="shared" si="2"/>
        <v>274513</v>
      </c>
    </row>
    <row r="17" spans="1:12" ht="15">
      <c r="A17" s="105"/>
      <c r="B17" s="215" t="s">
        <v>40</v>
      </c>
      <c r="C17" s="215">
        <v>126057</v>
      </c>
      <c r="D17" s="215">
        <v>119061</v>
      </c>
      <c r="E17" s="215">
        <f t="shared" si="0"/>
        <v>245118</v>
      </c>
      <c r="F17" s="215">
        <v>3082</v>
      </c>
      <c r="G17" s="215">
        <v>2982</v>
      </c>
      <c r="H17" s="215">
        <f t="shared" si="1"/>
        <v>6064</v>
      </c>
      <c r="I17" s="215">
        <f t="shared" si="3"/>
        <v>129139</v>
      </c>
      <c r="J17" s="215">
        <f t="shared" si="4"/>
        <v>122043</v>
      </c>
      <c r="K17" s="225">
        <f t="shared" si="2"/>
        <v>251182</v>
      </c>
    </row>
    <row r="18" spans="1:12" ht="15">
      <c r="A18" s="105"/>
      <c r="B18" s="214" t="s">
        <v>41</v>
      </c>
      <c r="C18" s="214">
        <v>93284</v>
      </c>
      <c r="D18" s="214">
        <v>70487</v>
      </c>
      <c r="E18" s="214">
        <f t="shared" si="0"/>
        <v>163771</v>
      </c>
      <c r="F18" s="214">
        <v>3432</v>
      </c>
      <c r="G18" s="214">
        <v>2666</v>
      </c>
      <c r="H18" s="214">
        <f t="shared" si="1"/>
        <v>6098</v>
      </c>
      <c r="I18" s="214">
        <f t="shared" si="3"/>
        <v>96716</v>
      </c>
      <c r="J18" s="214">
        <f t="shared" si="4"/>
        <v>73153</v>
      </c>
      <c r="K18" s="223">
        <f t="shared" si="2"/>
        <v>169869</v>
      </c>
    </row>
    <row r="19" spans="1:12" ht="15">
      <c r="A19" s="105"/>
      <c r="B19" s="215" t="s">
        <v>42</v>
      </c>
      <c r="C19" s="215">
        <v>65665</v>
      </c>
      <c r="D19" s="215">
        <v>29653</v>
      </c>
      <c r="E19" s="215">
        <f t="shared" si="0"/>
        <v>95318</v>
      </c>
      <c r="F19" s="215">
        <v>2773</v>
      </c>
      <c r="G19" s="215">
        <v>1752</v>
      </c>
      <c r="H19" s="215">
        <f t="shared" si="1"/>
        <v>4525</v>
      </c>
      <c r="I19" s="215">
        <f t="shared" si="3"/>
        <v>68438</v>
      </c>
      <c r="J19" s="215">
        <f t="shared" si="4"/>
        <v>31405</v>
      </c>
      <c r="K19" s="225">
        <f t="shared" si="2"/>
        <v>99843</v>
      </c>
    </row>
    <row r="20" spans="1:12" ht="15">
      <c r="A20" s="105"/>
      <c r="B20" s="214" t="s">
        <v>43</v>
      </c>
      <c r="C20" s="214">
        <v>25066</v>
      </c>
      <c r="D20" s="214">
        <v>8094</v>
      </c>
      <c r="E20" s="214">
        <f t="shared" si="0"/>
        <v>33160</v>
      </c>
      <c r="F20" s="214">
        <v>2516</v>
      </c>
      <c r="G20" s="214">
        <v>1200</v>
      </c>
      <c r="H20" s="214">
        <f t="shared" si="1"/>
        <v>3716</v>
      </c>
      <c r="I20" s="214">
        <f t="shared" si="3"/>
        <v>27582</v>
      </c>
      <c r="J20" s="214">
        <f t="shared" si="4"/>
        <v>9294</v>
      </c>
      <c r="K20" s="223">
        <f t="shared" si="2"/>
        <v>36876</v>
      </c>
    </row>
    <row r="21" spans="1:12" ht="15">
      <c r="A21" s="105"/>
      <c r="B21" s="215" t="s">
        <v>44</v>
      </c>
      <c r="C21" s="215">
        <v>1049</v>
      </c>
      <c r="D21" s="215">
        <v>253</v>
      </c>
      <c r="E21" s="215">
        <f t="shared" si="0"/>
        <v>1302</v>
      </c>
      <c r="F21" s="215">
        <v>2231</v>
      </c>
      <c r="G21" s="215">
        <v>1061</v>
      </c>
      <c r="H21" s="215">
        <f t="shared" si="1"/>
        <v>3292</v>
      </c>
      <c r="I21" s="215">
        <f t="shared" si="3"/>
        <v>3280</v>
      </c>
      <c r="J21" s="215">
        <f t="shared" si="4"/>
        <v>1314</v>
      </c>
      <c r="K21" s="225">
        <f t="shared" si="2"/>
        <v>4594</v>
      </c>
    </row>
    <row r="22" spans="1:12" ht="15">
      <c r="A22" s="105"/>
      <c r="B22" s="214" t="s">
        <v>588</v>
      </c>
      <c r="C22" s="214">
        <v>73980</v>
      </c>
      <c r="D22" s="214">
        <v>48291</v>
      </c>
      <c r="E22" s="214">
        <f t="shared" si="0"/>
        <v>122271</v>
      </c>
      <c r="F22" s="214">
        <v>8438</v>
      </c>
      <c r="G22" s="214">
        <v>7590</v>
      </c>
      <c r="H22" s="214">
        <f t="shared" si="1"/>
        <v>16028</v>
      </c>
      <c r="I22" s="214">
        <f t="shared" si="3"/>
        <v>82418</v>
      </c>
      <c r="J22" s="214">
        <f t="shared" si="4"/>
        <v>55881</v>
      </c>
      <c r="K22" s="223">
        <f t="shared" si="2"/>
        <v>138299</v>
      </c>
    </row>
    <row r="23" spans="1:12" ht="15">
      <c r="A23" s="105"/>
      <c r="B23" s="236" t="s">
        <v>23</v>
      </c>
      <c r="C23" s="228">
        <f t="shared" ref="C23:K23" si="5">SUM(C12:C22)</f>
        <v>720375</v>
      </c>
      <c r="D23" s="228">
        <f t="shared" si="5"/>
        <v>496127</v>
      </c>
      <c r="E23" s="228">
        <f t="shared" si="5"/>
        <v>1216502</v>
      </c>
      <c r="F23" s="228">
        <f t="shared" si="5"/>
        <v>24647</v>
      </c>
      <c r="G23" s="228">
        <f t="shared" si="5"/>
        <v>22221</v>
      </c>
      <c r="H23" s="228">
        <f t="shared" si="5"/>
        <v>46868</v>
      </c>
      <c r="I23" s="228">
        <f t="shared" si="5"/>
        <v>745022</v>
      </c>
      <c r="J23" s="228">
        <f t="shared" si="5"/>
        <v>518348</v>
      </c>
      <c r="K23" s="229">
        <f t="shared" si="5"/>
        <v>1263370</v>
      </c>
    </row>
    <row r="24" spans="1:12" ht="16.8">
      <c r="A24" s="105"/>
      <c r="B24" s="150" t="s">
        <v>80</v>
      </c>
      <c r="C24" s="129"/>
      <c r="D24" s="129"/>
      <c r="E24" s="129"/>
      <c r="F24" s="129"/>
      <c r="G24" s="129"/>
      <c r="H24" s="129"/>
      <c r="I24" s="129"/>
      <c r="J24" s="129"/>
      <c r="K24" s="151" t="s">
        <v>30</v>
      </c>
    </row>
    <row r="25" spans="1:12" ht="16.8">
      <c r="A25" s="105"/>
      <c r="B25" s="152" t="s">
        <v>81</v>
      </c>
      <c r="C25" s="129"/>
      <c r="D25" s="129"/>
      <c r="E25" s="129"/>
      <c r="F25" s="129"/>
      <c r="G25" s="129"/>
      <c r="H25" s="129"/>
      <c r="I25" s="129"/>
      <c r="J25" s="129"/>
      <c r="K25" s="153" t="s">
        <v>589</v>
      </c>
    </row>
    <row r="26" spans="1:12">
      <c r="B26" s="57" t="s">
        <v>370</v>
      </c>
      <c r="C26" s="129"/>
      <c r="D26" s="130"/>
      <c r="E26" s="130"/>
      <c r="F26" s="129"/>
      <c r="G26" s="129"/>
      <c r="H26" s="129"/>
      <c r="I26" s="129"/>
      <c r="J26" s="145"/>
      <c r="K26" s="151" t="s">
        <v>371</v>
      </c>
      <c r="L26" s="50"/>
    </row>
    <row r="27" spans="1:12">
      <c r="K27" s="105"/>
    </row>
    <row r="28" spans="1:12">
      <c r="K28" s="105"/>
    </row>
    <row r="29" spans="1:12">
      <c r="K29" s="105"/>
    </row>
    <row r="30" spans="1:12">
      <c r="K30" s="105"/>
    </row>
    <row r="31" spans="1:12">
      <c r="K31" s="105"/>
    </row>
    <row r="36" spans="5:5">
      <c r="E36" s="34"/>
    </row>
    <row r="37" spans="5:5">
      <c r="E37" s="34"/>
    </row>
    <row r="38" spans="5:5">
      <c r="E38" s="34"/>
    </row>
    <row r="39" spans="5:5">
      <c r="E39" s="34"/>
    </row>
    <row r="40" spans="5:5">
      <c r="E40" s="34"/>
    </row>
  </sheetData>
  <mergeCells count="12">
    <mergeCell ref="I2:K2"/>
    <mergeCell ref="B10:B11"/>
    <mergeCell ref="C9:E9"/>
    <mergeCell ref="F9:H9"/>
    <mergeCell ref="I9:K9"/>
    <mergeCell ref="B5:K5"/>
    <mergeCell ref="B6:K6"/>
    <mergeCell ref="C8:E8"/>
    <mergeCell ref="F8:H8"/>
    <mergeCell ref="I8:K8"/>
    <mergeCell ref="B8:B9"/>
    <mergeCell ref="I3:K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horizontalDpi="300" r:id="rId1"/>
  <headerFooter>
    <oddFooter>&amp;Lstats.gov.sa</oddFooter>
  </headerFooter>
  <ignoredErrors>
    <ignoredError sqref="D12 F13:G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59999389629810485"/>
  </sheetPr>
  <dimension ref="B1:L62"/>
  <sheetViews>
    <sheetView showGridLines="0" rightToLeft="1" view="pageBreakPreview" zoomScale="80" zoomScaleNormal="70" zoomScaleSheetLayoutView="80" workbookViewId="0">
      <selection activeCell="J2" sqref="J2:L3"/>
    </sheetView>
  </sheetViews>
  <sheetFormatPr defaultRowHeight="14.4"/>
  <cols>
    <col min="1" max="1" width="9.44140625" customWidth="1"/>
    <col min="2" max="2" width="15.44140625" customWidth="1"/>
    <col min="3" max="4" width="9.33203125" bestFit="1" customWidth="1"/>
    <col min="5" max="5" width="11.109375" bestFit="1" customWidth="1"/>
    <col min="6" max="6" width="8" bestFit="1" customWidth="1"/>
    <col min="7" max="7" width="8.44140625" bestFit="1" customWidth="1"/>
    <col min="8" max="8" width="8" bestFit="1" customWidth="1"/>
    <col min="9" max="10" width="9.33203125" bestFit="1" customWidth="1"/>
    <col min="11" max="11" width="12.109375" customWidth="1"/>
    <col min="12" max="12" width="22.109375" customWidth="1"/>
    <col min="13" max="13" width="8.77734375" bestFit="1" customWidth="1"/>
    <col min="19" max="19" width="9" customWidth="1"/>
  </cols>
  <sheetData>
    <row r="1" spans="2:12" s="65" customFormat="1"/>
    <row r="2" spans="2:12">
      <c r="J2" s="400" t="s">
        <v>561</v>
      </c>
      <c r="K2" s="400"/>
      <c r="L2" s="400"/>
    </row>
    <row r="3" spans="2:12">
      <c r="B3" s="10"/>
      <c r="I3" s="1"/>
      <c r="J3" s="390" t="s">
        <v>565</v>
      </c>
      <c r="K3" s="390"/>
      <c r="L3" s="390"/>
    </row>
    <row r="4" spans="2:12">
      <c r="B4" s="9"/>
      <c r="C4" s="11"/>
      <c r="D4" s="11"/>
      <c r="E4" s="11"/>
      <c r="F4" s="11"/>
      <c r="G4" s="11"/>
      <c r="H4" s="11"/>
      <c r="I4" s="11"/>
      <c r="J4" s="11"/>
      <c r="K4" s="11"/>
    </row>
    <row r="5" spans="2:12" s="65" customFormat="1">
      <c r="B5" s="176"/>
      <c r="C5" s="66"/>
      <c r="D5" s="66"/>
      <c r="E5" s="66"/>
      <c r="F5" s="66"/>
      <c r="G5" s="66"/>
      <c r="H5" s="66"/>
      <c r="I5" s="66"/>
      <c r="J5" s="66"/>
      <c r="K5" s="66"/>
    </row>
    <row r="6" spans="2:12" ht="17.399999999999999">
      <c r="B6" s="412" t="s">
        <v>82</v>
      </c>
      <c r="C6" s="412"/>
      <c r="D6" s="412"/>
      <c r="E6" s="412"/>
      <c r="F6" s="412"/>
      <c r="G6" s="412"/>
      <c r="H6" s="412"/>
      <c r="I6" s="412"/>
      <c r="J6" s="412"/>
      <c r="K6" s="412"/>
      <c r="L6" s="412"/>
    </row>
    <row r="7" spans="2:12" ht="17.399999999999999">
      <c r="B7" s="414" t="s">
        <v>596</v>
      </c>
      <c r="C7" s="414"/>
      <c r="D7" s="414"/>
      <c r="E7" s="414"/>
      <c r="F7" s="414"/>
      <c r="G7" s="414"/>
      <c r="H7" s="414"/>
      <c r="I7" s="414"/>
      <c r="J7" s="414"/>
      <c r="K7" s="414"/>
      <c r="L7" s="414"/>
    </row>
    <row r="8" spans="2:12">
      <c r="B8" s="12" t="s">
        <v>83</v>
      </c>
      <c r="C8" s="11"/>
      <c r="D8" s="11"/>
      <c r="E8" s="11"/>
      <c r="F8" s="11"/>
      <c r="G8" s="11"/>
      <c r="H8" s="11"/>
      <c r="I8" s="11"/>
      <c r="J8" s="11"/>
      <c r="K8" s="11"/>
    </row>
    <row r="9" spans="2:12" ht="15.75" customHeight="1">
      <c r="B9" s="416" t="s">
        <v>84</v>
      </c>
      <c r="C9" s="395" t="s">
        <v>11</v>
      </c>
      <c r="D9" s="395"/>
      <c r="E9" s="395"/>
      <c r="F9" s="395" t="s">
        <v>12</v>
      </c>
      <c r="G9" s="395"/>
      <c r="H9" s="395"/>
      <c r="I9" s="395" t="s">
        <v>13</v>
      </c>
      <c r="J9" s="395"/>
      <c r="K9" s="396"/>
      <c r="L9" s="416" t="s">
        <v>85</v>
      </c>
    </row>
    <row r="10" spans="2:12" ht="18.75" customHeight="1">
      <c r="B10" s="416"/>
      <c r="C10" s="397" t="s">
        <v>14</v>
      </c>
      <c r="D10" s="397"/>
      <c r="E10" s="397"/>
      <c r="F10" s="397" t="s">
        <v>15</v>
      </c>
      <c r="G10" s="397"/>
      <c r="H10" s="397"/>
      <c r="I10" s="397" t="s">
        <v>5</v>
      </c>
      <c r="J10" s="397"/>
      <c r="K10" s="398"/>
      <c r="L10" s="416"/>
    </row>
    <row r="11" spans="2:12" ht="18" customHeight="1">
      <c r="B11" s="416"/>
      <c r="C11" s="212" t="s">
        <v>0</v>
      </c>
      <c r="D11" s="212" t="s">
        <v>1</v>
      </c>
      <c r="E11" s="212" t="s">
        <v>34</v>
      </c>
      <c r="F11" s="212" t="s">
        <v>0</v>
      </c>
      <c r="G11" s="212" t="s">
        <v>1</v>
      </c>
      <c r="H11" s="212" t="s">
        <v>34</v>
      </c>
      <c r="I11" s="212" t="s">
        <v>0</v>
      </c>
      <c r="J11" s="212" t="s">
        <v>1</v>
      </c>
      <c r="K11" s="220" t="s">
        <v>34</v>
      </c>
      <c r="L11" s="416"/>
    </row>
    <row r="12" spans="2:12" ht="18" customHeight="1">
      <c r="B12" s="416"/>
      <c r="C12" s="213" t="s">
        <v>20</v>
      </c>
      <c r="D12" s="213" t="s">
        <v>21</v>
      </c>
      <c r="E12" s="213" t="s">
        <v>5</v>
      </c>
      <c r="F12" s="213" t="s">
        <v>20</v>
      </c>
      <c r="G12" s="213" t="s">
        <v>21</v>
      </c>
      <c r="H12" s="213" t="s">
        <v>5</v>
      </c>
      <c r="I12" s="213" t="s">
        <v>20</v>
      </c>
      <c r="J12" s="213" t="s">
        <v>21</v>
      </c>
      <c r="K12" s="221" t="s">
        <v>5</v>
      </c>
      <c r="L12" s="416"/>
    </row>
    <row r="13" spans="2:12" ht="19.5" customHeight="1">
      <c r="B13" s="237" t="s">
        <v>86</v>
      </c>
      <c r="C13" s="223">
        <v>3790</v>
      </c>
      <c r="D13" s="223">
        <v>4851</v>
      </c>
      <c r="E13" s="223">
        <f t="shared" ref="E13:E22" si="0">SUM(C13:D13)</f>
        <v>8641</v>
      </c>
      <c r="F13" s="223">
        <v>0</v>
      </c>
      <c r="G13" s="223">
        <v>0</v>
      </c>
      <c r="H13" s="223">
        <f t="shared" ref="H13:H22" si="1">SUM(F13:G13)</f>
        <v>0</v>
      </c>
      <c r="I13" s="223">
        <f>C13+F13</f>
        <v>3790</v>
      </c>
      <c r="J13" s="223">
        <f>D13+G13</f>
        <v>4851</v>
      </c>
      <c r="K13" s="223">
        <f t="shared" ref="K13:K22" si="2">SUM(I13:J13)</f>
        <v>8641</v>
      </c>
      <c r="L13" s="238" t="s">
        <v>164</v>
      </c>
    </row>
    <row r="14" spans="2:12" ht="17.25" customHeight="1">
      <c r="B14" s="239" t="s">
        <v>87</v>
      </c>
      <c r="C14" s="225">
        <v>8383</v>
      </c>
      <c r="D14" s="225">
        <v>3246</v>
      </c>
      <c r="E14" s="225">
        <f t="shared" si="0"/>
        <v>11629</v>
      </c>
      <c r="F14" s="225">
        <v>37</v>
      </c>
      <c r="G14" s="225">
        <v>3</v>
      </c>
      <c r="H14" s="225">
        <f t="shared" si="1"/>
        <v>40</v>
      </c>
      <c r="I14" s="225">
        <f t="shared" ref="I14:I22" si="3">C14+F14</f>
        <v>8420</v>
      </c>
      <c r="J14" s="225">
        <f t="shared" ref="J14:J22" si="4">D14+G14</f>
        <v>3249</v>
      </c>
      <c r="K14" s="225">
        <f t="shared" si="2"/>
        <v>11669</v>
      </c>
      <c r="L14" s="240" t="s">
        <v>170</v>
      </c>
    </row>
    <row r="15" spans="2:12" ht="15">
      <c r="B15" s="237" t="s">
        <v>88</v>
      </c>
      <c r="C15" s="223">
        <v>36726</v>
      </c>
      <c r="D15" s="223">
        <v>5220</v>
      </c>
      <c r="E15" s="223">
        <f t="shared" si="0"/>
        <v>41946</v>
      </c>
      <c r="F15" s="223">
        <v>9</v>
      </c>
      <c r="G15" s="223">
        <v>0</v>
      </c>
      <c r="H15" s="223">
        <f t="shared" si="1"/>
        <v>9</v>
      </c>
      <c r="I15" s="223">
        <f t="shared" si="3"/>
        <v>36735</v>
      </c>
      <c r="J15" s="223">
        <f t="shared" si="4"/>
        <v>5220</v>
      </c>
      <c r="K15" s="223">
        <f t="shared" si="2"/>
        <v>41955</v>
      </c>
      <c r="L15" s="238" t="s">
        <v>165</v>
      </c>
    </row>
    <row r="16" spans="2:12" ht="18" customHeight="1">
      <c r="B16" s="239" t="s">
        <v>89</v>
      </c>
      <c r="C16" s="225">
        <v>68366</v>
      </c>
      <c r="D16" s="225">
        <v>37620</v>
      </c>
      <c r="E16" s="225">
        <f t="shared" si="0"/>
        <v>105986</v>
      </c>
      <c r="F16" s="225">
        <v>334</v>
      </c>
      <c r="G16" s="225">
        <v>2247</v>
      </c>
      <c r="H16" s="225">
        <f t="shared" si="1"/>
        <v>2581</v>
      </c>
      <c r="I16" s="225">
        <f t="shared" si="3"/>
        <v>68700</v>
      </c>
      <c r="J16" s="225">
        <f t="shared" si="4"/>
        <v>39867</v>
      </c>
      <c r="K16" s="225">
        <f t="shared" si="2"/>
        <v>108567</v>
      </c>
      <c r="L16" s="240" t="s">
        <v>166</v>
      </c>
    </row>
    <row r="17" spans="2:12" ht="18" customHeight="1">
      <c r="B17" s="237" t="s">
        <v>90</v>
      </c>
      <c r="C17" s="223">
        <v>108701</v>
      </c>
      <c r="D17" s="223">
        <v>19141</v>
      </c>
      <c r="E17" s="223">
        <f t="shared" si="0"/>
        <v>127842</v>
      </c>
      <c r="F17" s="223">
        <v>12</v>
      </c>
      <c r="G17" s="223">
        <v>1</v>
      </c>
      <c r="H17" s="223">
        <f t="shared" si="1"/>
        <v>13</v>
      </c>
      <c r="I17" s="223">
        <f t="shared" si="3"/>
        <v>108713</v>
      </c>
      <c r="J17" s="223">
        <f t="shared" si="4"/>
        <v>19142</v>
      </c>
      <c r="K17" s="223">
        <f t="shared" si="2"/>
        <v>127855</v>
      </c>
      <c r="L17" s="238" t="s">
        <v>171</v>
      </c>
    </row>
    <row r="18" spans="2:12" ht="18" customHeight="1">
      <c r="B18" s="239" t="s">
        <v>376</v>
      </c>
      <c r="C18" s="225">
        <v>77625</v>
      </c>
      <c r="D18" s="225">
        <v>81825</v>
      </c>
      <c r="E18" s="225">
        <f t="shared" si="0"/>
        <v>159450</v>
      </c>
      <c r="F18" s="225">
        <v>254</v>
      </c>
      <c r="G18" s="225">
        <v>3780</v>
      </c>
      <c r="H18" s="225">
        <f t="shared" si="1"/>
        <v>4034</v>
      </c>
      <c r="I18" s="225">
        <f t="shared" si="3"/>
        <v>77879</v>
      </c>
      <c r="J18" s="225">
        <f t="shared" si="4"/>
        <v>85605</v>
      </c>
      <c r="K18" s="225">
        <f t="shared" si="2"/>
        <v>163484</v>
      </c>
      <c r="L18" s="240" t="s">
        <v>229</v>
      </c>
    </row>
    <row r="19" spans="2:12" ht="15">
      <c r="B19" s="237" t="s">
        <v>91</v>
      </c>
      <c r="C19" s="223">
        <v>326042</v>
      </c>
      <c r="D19" s="223">
        <v>309410</v>
      </c>
      <c r="E19" s="223">
        <f t="shared" si="0"/>
        <v>635452</v>
      </c>
      <c r="F19" s="223">
        <v>7802</v>
      </c>
      <c r="G19" s="223">
        <v>10003</v>
      </c>
      <c r="H19" s="223">
        <f t="shared" si="1"/>
        <v>17805</v>
      </c>
      <c r="I19" s="223">
        <f t="shared" si="3"/>
        <v>333844</v>
      </c>
      <c r="J19" s="223">
        <f t="shared" si="4"/>
        <v>319413</v>
      </c>
      <c r="K19" s="223">
        <f t="shared" si="2"/>
        <v>653257</v>
      </c>
      <c r="L19" s="238" t="s">
        <v>167</v>
      </c>
    </row>
    <row r="20" spans="2:12" ht="36" customHeight="1">
      <c r="B20" s="239" t="s">
        <v>92</v>
      </c>
      <c r="C20" s="225">
        <v>59120</v>
      </c>
      <c r="D20" s="225">
        <v>25972</v>
      </c>
      <c r="E20" s="225">
        <f t="shared" si="0"/>
        <v>85092</v>
      </c>
      <c r="F20" s="225">
        <v>6360</v>
      </c>
      <c r="G20" s="225">
        <v>2282</v>
      </c>
      <c r="H20" s="225">
        <f t="shared" si="1"/>
        <v>8642</v>
      </c>
      <c r="I20" s="225">
        <f t="shared" si="3"/>
        <v>65480</v>
      </c>
      <c r="J20" s="225">
        <f t="shared" si="4"/>
        <v>28254</v>
      </c>
      <c r="K20" s="225">
        <f t="shared" si="2"/>
        <v>93734</v>
      </c>
      <c r="L20" s="240" t="s">
        <v>168</v>
      </c>
    </row>
    <row r="21" spans="2:12" ht="17.25" customHeight="1">
      <c r="B21" s="237" t="s">
        <v>93</v>
      </c>
      <c r="C21" s="223">
        <v>12707</v>
      </c>
      <c r="D21" s="223">
        <v>6657</v>
      </c>
      <c r="E21" s="223">
        <f t="shared" si="0"/>
        <v>19364</v>
      </c>
      <c r="F21" s="223">
        <v>9280</v>
      </c>
      <c r="G21" s="223">
        <v>3632</v>
      </c>
      <c r="H21" s="223">
        <f t="shared" si="1"/>
        <v>12912</v>
      </c>
      <c r="I21" s="223">
        <f t="shared" si="3"/>
        <v>21987</v>
      </c>
      <c r="J21" s="223">
        <f t="shared" si="4"/>
        <v>10289</v>
      </c>
      <c r="K21" s="223">
        <f t="shared" si="2"/>
        <v>32276</v>
      </c>
      <c r="L21" s="238" t="s">
        <v>169</v>
      </c>
    </row>
    <row r="22" spans="2:12" ht="15">
      <c r="B22" s="239" t="s">
        <v>94</v>
      </c>
      <c r="C22" s="225">
        <v>18915</v>
      </c>
      <c r="D22" s="225">
        <v>2185</v>
      </c>
      <c r="E22" s="225">
        <f t="shared" si="0"/>
        <v>21100</v>
      </c>
      <c r="F22" s="225">
        <v>559</v>
      </c>
      <c r="G22" s="225">
        <v>273</v>
      </c>
      <c r="H22" s="225">
        <f t="shared" si="1"/>
        <v>832</v>
      </c>
      <c r="I22" s="225">
        <f t="shared" si="3"/>
        <v>19474</v>
      </c>
      <c r="J22" s="225">
        <f t="shared" si="4"/>
        <v>2458</v>
      </c>
      <c r="K22" s="225">
        <f t="shared" si="2"/>
        <v>21932</v>
      </c>
      <c r="L22" s="240" t="s">
        <v>200</v>
      </c>
    </row>
    <row r="23" spans="2:12" ht="15">
      <c r="B23" s="212" t="s">
        <v>416</v>
      </c>
      <c r="C23" s="241">
        <f t="shared" ref="C23:K23" si="5">SUM(C13:C22)</f>
        <v>720375</v>
      </c>
      <c r="D23" s="241">
        <f t="shared" si="5"/>
        <v>496127</v>
      </c>
      <c r="E23" s="241">
        <f t="shared" si="5"/>
        <v>1216502</v>
      </c>
      <c r="F23" s="241">
        <f t="shared" si="5"/>
        <v>24647</v>
      </c>
      <c r="G23" s="241">
        <f t="shared" si="5"/>
        <v>22221</v>
      </c>
      <c r="H23" s="241">
        <f t="shared" si="5"/>
        <v>46868</v>
      </c>
      <c r="I23" s="241">
        <f t="shared" si="5"/>
        <v>745022</v>
      </c>
      <c r="J23" s="241">
        <f t="shared" si="5"/>
        <v>518348</v>
      </c>
      <c r="K23" s="241">
        <f t="shared" si="5"/>
        <v>1263370</v>
      </c>
      <c r="L23" s="221" t="s">
        <v>5</v>
      </c>
    </row>
    <row r="24" spans="2:12" ht="16.8">
      <c r="B24" s="148" t="s">
        <v>95</v>
      </c>
      <c r="C24" s="129"/>
      <c r="D24" s="129"/>
      <c r="E24" s="129"/>
      <c r="F24" s="129"/>
      <c r="G24" s="129"/>
      <c r="H24" s="129"/>
      <c r="I24" s="129"/>
      <c r="J24" s="129"/>
      <c r="K24" s="130"/>
      <c r="L24" s="129" t="s">
        <v>96</v>
      </c>
    </row>
    <row r="25" spans="2:12" ht="16.8">
      <c r="B25" s="154" t="s">
        <v>97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 t="s">
        <v>590</v>
      </c>
    </row>
    <row r="26" spans="2:12" ht="16.8">
      <c r="B26" s="154" t="s">
        <v>370</v>
      </c>
      <c r="C26" s="129"/>
      <c r="D26" s="130"/>
      <c r="E26" s="130"/>
      <c r="F26" s="129"/>
      <c r="G26" s="129"/>
      <c r="H26" s="129"/>
      <c r="I26" s="129"/>
      <c r="J26" s="145"/>
      <c r="K26" s="129"/>
      <c r="L26" s="131" t="s">
        <v>371</v>
      </c>
    </row>
    <row r="27" spans="2:12" ht="18" customHeight="1"/>
    <row r="62" ht="19.5" customHeight="1"/>
  </sheetData>
  <mergeCells count="12">
    <mergeCell ref="J2:L2"/>
    <mergeCell ref="J3:L3"/>
    <mergeCell ref="B6:L6"/>
    <mergeCell ref="B7:L7"/>
    <mergeCell ref="L9:L12"/>
    <mergeCell ref="B9:B12"/>
    <mergeCell ref="C9:E9"/>
    <mergeCell ref="F9:H9"/>
    <mergeCell ref="I9:K9"/>
    <mergeCell ref="C10:E10"/>
    <mergeCell ref="F10:H10"/>
    <mergeCell ref="I10:K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horizontalDpi="300" r:id="rId1"/>
  <headerFooter>
    <oddFooter>&amp;Lstats.gov.sa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59999389629810485"/>
  </sheetPr>
  <dimension ref="B2:M30"/>
  <sheetViews>
    <sheetView showGridLines="0" rightToLeft="1" view="pageBreakPreview" topLeftCell="B4" zoomScale="80" zoomScaleNormal="70" zoomScaleSheetLayoutView="80" workbookViewId="0">
      <selection activeCell="K2" sqref="K2:M3"/>
    </sheetView>
  </sheetViews>
  <sheetFormatPr defaultRowHeight="14.4"/>
  <cols>
    <col min="2" max="2" width="9" style="65"/>
    <col min="3" max="3" width="15" customWidth="1"/>
    <col min="4" max="5" width="13.109375" bestFit="1" customWidth="1"/>
    <col min="6" max="6" width="15.88671875" bestFit="1" customWidth="1"/>
    <col min="7" max="9" width="11.21875" bestFit="1" customWidth="1"/>
    <col min="10" max="11" width="13.109375" bestFit="1" customWidth="1"/>
    <col min="12" max="12" width="15.88671875" bestFit="1" customWidth="1"/>
    <col min="13" max="13" width="16.44140625" customWidth="1"/>
    <col min="14" max="14" width="10.21875" customWidth="1"/>
  </cols>
  <sheetData>
    <row r="2" spans="3:13">
      <c r="J2" s="61"/>
      <c r="K2" s="400" t="s">
        <v>561</v>
      </c>
      <c r="L2" s="400"/>
      <c r="M2" s="400"/>
    </row>
    <row r="3" spans="3:13">
      <c r="C3" s="10"/>
      <c r="J3" s="62"/>
      <c r="K3" s="390" t="s">
        <v>562</v>
      </c>
      <c r="L3" s="390"/>
      <c r="M3" s="390"/>
    </row>
    <row r="4" spans="3:13" s="65" customFormat="1">
      <c r="C4" s="10"/>
      <c r="J4" s="62"/>
      <c r="K4" s="134"/>
      <c r="L4" s="134"/>
      <c r="M4" s="134"/>
    </row>
    <row r="5" spans="3:13" ht="17.399999999999999">
      <c r="C5" s="412" t="s">
        <v>71</v>
      </c>
      <c r="D5" s="412"/>
      <c r="E5" s="412"/>
      <c r="F5" s="412"/>
      <c r="G5" s="412"/>
      <c r="H5" s="412"/>
      <c r="I5" s="412"/>
      <c r="J5" s="412"/>
      <c r="K5" s="412"/>
      <c r="L5" s="412"/>
      <c r="M5" s="412"/>
    </row>
    <row r="6" spans="3:13" ht="17.399999999999999">
      <c r="C6" s="414" t="s">
        <v>72</v>
      </c>
      <c r="D6" s="414"/>
      <c r="E6" s="414"/>
      <c r="F6" s="414"/>
      <c r="G6" s="414"/>
      <c r="H6" s="414"/>
      <c r="I6" s="414"/>
      <c r="J6" s="414"/>
      <c r="K6" s="414"/>
      <c r="L6" s="414"/>
      <c r="M6" s="414"/>
    </row>
    <row r="7" spans="3:13" ht="19.5" customHeight="1">
      <c r="C7" s="138" t="s">
        <v>100</v>
      </c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3:13" ht="15.75" customHeight="1">
      <c r="C8" s="416" t="s">
        <v>50</v>
      </c>
      <c r="D8" s="395" t="s">
        <v>11</v>
      </c>
      <c r="E8" s="395"/>
      <c r="F8" s="395"/>
      <c r="G8" s="395" t="s">
        <v>12</v>
      </c>
      <c r="H8" s="395"/>
      <c r="I8" s="395"/>
      <c r="J8" s="395" t="s">
        <v>13</v>
      </c>
      <c r="K8" s="395"/>
      <c r="L8" s="396"/>
      <c r="M8" s="396" t="s">
        <v>147</v>
      </c>
    </row>
    <row r="9" spans="3:13" ht="21.75" customHeight="1">
      <c r="C9" s="416"/>
      <c r="D9" s="397" t="s">
        <v>14</v>
      </c>
      <c r="E9" s="397"/>
      <c r="F9" s="397"/>
      <c r="G9" s="397" t="s">
        <v>15</v>
      </c>
      <c r="H9" s="397"/>
      <c r="I9" s="397"/>
      <c r="J9" s="397" t="s">
        <v>5</v>
      </c>
      <c r="K9" s="397"/>
      <c r="L9" s="398"/>
      <c r="M9" s="396"/>
    </row>
    <row r="10" spans="3:13" ht="15">
      <c r="C10" s="416"/>
      <c r="D10" s="212" t="s">
        <v>0</v>
      </c>
      <c r="E10" s="212" t="s">
        <v>1</v>
      </c>
      <c r="F10" s="212" t="s">
        <v>34</v>
      </c>
      <c r="G10" s="212" t="s">
        <v>0</v>
      </c>
      <c r="H10" s="212" t="s">
        <v>1</v>
      </c>
      <c r="I10" s="212" t="s">
        <v>34</v>
      </c>
      <c r="J10" s="212" t="s">
        <v>0</v>
      </c>
      <c r="K10" s="212" t="s">
        <v>1</v>
      </c>
      <c r="L10" s="220" t="s">
        <v>34</v>
      </c>
      <c r="M10" s="396"/>
    </row>
    <row r="11" spans="3:13" ht="15">
      <c r="C11" s="416"/>
      <c r="D11" s="213" t="s">
        <v>20</v>
      </c>
      <c r="E11" s="213" t="s">
        <v>21</v>
      </c>
      <c r="F11" s="213" t="s">
        <v>5</v>
      </c>
      <c r="G11" s="213" t="s">
        <v>20</v>
      </c>
      <c r="H11" s="213" t="s">
        <v>21</v>
      </c>
      <c r="I11" s="213" t="s">
        <v>5</v>
      </c>
      <c r="J11" s="213" t="s">
        <v>20</v>
      </c>
      <c r="K11" s="213" t="s">
        <v>21</v>
      </c>
      <c r="L11" s="221" t="s">
        <v>5</v>
      </c>
      <c r="M11" s="398"/>
    </row>
    <row r="12" spans="3:13" ht="15">
      <c r="C12" s="237" t="s">
        <v>51</v>
      </c>
      <c r="D12" s="223">
        <v>278560</v>
      </c>
      <c r="E12" s="223">
        <v>172615</v>
      </c>
      <c r="F12" s="223">
        <f t="shared" ref="F12:F25" si="0">SUM(D12:E12)</f>
        <v>451175</v>
      </c>
      <c r="G12" s="223">
        <v>4876</v>
      </c>
      <c r="H12" s="223">
        <v>3973</v>
      </c>
      <c r="I12" s="223">
        <f t="shared" ref="I12:I25" si="1">SUM(G12:H12)</f>
        <v>8849</v>
      </c>
      <c r="J12" s="223">
        <f>D12+G12</f>
        <v>283436</v>
      </c>
      <c r="K12" s="223">
        <f>E12+H12</f>
        <v>176588</v>
      </c>
      <c r="L12" s="223">
        <f t="shared" ref="L12:L25" si="2">SUM(J12:K12)</f>
        <v>460024</v>
      </c>
      <c r="M12" s="238" t="s">
        <v>148</v>
      </c>
    </row>
    <row r="13" spans="3:13" ht="15">
      <c r="C13" s="239" t="s">
        <v>52</v>
      </c>
      <c r="D13" s="225">
        <v>111667</v>
      </c>
      <c r="E13" s="225">
        <v>76286</v>
      </c>
      <c r="F13" s="225">
        <f t="shared" si="0"/>
        <v>187953</v>
      </c>
      <c r="G13" s="225">
        <v>3692</v>
      </c>
      <c r="H13" s="225">
        <v>3167</v>
      </c>
      <c r="I13" s="225">
        <f t="shared" si="1"/>
        <v>6859</v>
      </c>
      <c r="J13" s="225">
        <f t="shared" ref="J13:J25" si="3">D13+G13</f>
        <v>115359</v>
      </c>
      <c r="K13" s="225">
        <f t="shared" ref="K13:K25" si="4">E13+H13</f>
        <v>79453</v>
      </c>
      <c r="L13" s="225">
        <f t="shared" si="2"/>
        <v>194812</v>
      </c>
      <c r="M13" s="240" t="s">
        <v>149</v>
      </c>
    </row>
    <row r="14" spans="3:13" ht="15">
      <c r="C14" s="237" t="s">
        <v>53</v>
      </c>
      <c r="D14" s="223">
        <v>40699</v>
      </c>
      <c r="E14" s="223">
        <v>28971</v>
      </c>
      <c r="F14" s="223">
        <f t="shared" si="0"/>
        <v>69670</v>
      </c>
      <c r="G14" s="223">
        <v>1440</v>
      </c>
      <c r="H14" s="223">
        <v>1707</v>
      </c>
      <c r="I14" s="223">
        <f t="shared" si="1"/>
        <v>3147</v>
      </c>
      <c r="J14" s="223">
        <f t="shared" si="3"/>
        <v>42139</v>
      </c>
      <c r="K14" s="223">
        <f t="shared" si="4"/>
        <v>30678</v>
      </c>
      <c r="L14" s="223">
        <f t="shared" si="2"/>
        <v>72817</v>
      </c>
      <c r="M14" s="238" t="s">
        <v>150</v>
      </c>
    </row>
    <row r="15" spans="3:13" ht="15">
      <c r="C15" s="239" t="s">
        <v>54</v>
      </c>
      <c r="D15" s="225">
        <v>35182</v>
      </c>
      <c r="E15" s="225">
        <v>27082</v>
      </c>
      <c r="F15" s="225">
        <f t="shared" si="0"/>
        <v>62264</v>
      </c>
      <c r="G15" s="225">
        <v>1669</v>
      </c>
      <c r="H15" s="225">
        <v>1871</v>
      </c>
      <c r="I15" s="225">
        <f t="shared" si="1"/>
        <v>3540</v>
      </c>
      <c r="J15" s="225">
        <f t="shared" si="3"/>
        <v>36851</v>
      </c>
      <c r="K15" s="225">
        <f t="shared" si="4"/>
        <v>28953</v>
      </c>
      <c r="L15" s="225">
        <f t="shared" si="2"/>
        <v>65804</v>
      </c>
      <c r="M15" s="240" t="s">
        <v>151</v>
      </c>
    </row>
    <row r="16" spans="3:13" ht="15">
      <c r="C16" s="237" t="s">
        <v>55</v>
      </c>
      <c r="D16" s="223">
        <v>71986</v>
      </c>
      <c r="E16" s="223">
        <v>50126</v>
      </c>
      <c r="F16" s="223">
        <f t="shared" si="0"/>
        <v>122112</v>
      </c>
      <c r="G16" s="223">
        <v>3748</v>
      </c>
      <c r="H16" s="223">
        <v>2727</v>
      </c>
      <c r="I16" s="223">
        <f t="shared" si="1"/>
        <v>6475</v>
      </c>
      <c r="J16" s="223">
        <f t="shared" si="3"/>
        <v>75734</v>
      </c>
      <c r="K16" s="223">
        <f t="shared" si="4"/>
        <v>52853</v>
      </c>
      <c r="L16" s="223">
        <f t="shared" si="2"/>
        <v>128587</v>
      </c>
      <c r="M16" s="238" t="s">
        <v>152</v>
      </c>
    </row>
    <row r="17" spans="3:13" ht="15">
      <c r="C17" s="239" t="s">
        <v>56</v>
      </c>
      <c r="D17" s="225">
        <v>50270</v>
      </c>
      <c r="E17" s="225">
        <v>46220</v>
      </c>
      <c r="F17" s="225">
        <f t="shared" si="0"/>
        <v>96490</v>
      </c>
      <c r="G17" s="225">
        <v>2343</v>
      </c>
      <c r="H17" s="225">
        <v>2445</v>
      </c>
      <c r="I17" s="225">
        <f t="shared" si="1"/>
        <v>4788</v>
      </c>
      <c r="J17" s="225">
        <f t="shared" si="3"/>
        <v>52613</v>
      </c>
      <c r="K17" s="225">
        <f t="shared" si="4"/>
        <v>48665</v>
      </c>
      <c r="L17" s="225">
        <f t="shared" si="2"/>
        <v>101278</v>
      </c>
      <c r="M17" s="240" t="s">
        <v>153</v>
      </c>
    </row>
    <row r="18" spans="3:13" ht="15">
      <c r="C18" s="237" t="s">
        <v>57</v>
      </c>
      <c r="D18" s="223">
        <v>20789</v>
      </c>
      <c r="E18" s="223">
        <v>15005</v>
      </c>
      <c r="F18" s="223">
        <f t="shared" si="0"/>
        <v>35794</v>
      </c>
      <c r="G18" s="223">
        <v>985</v>
      </c>
      <c r="H18" s="223">
        <v>707</v>
      </c>
      <c r="I18" s="223">
        <f t="shared" si="1"/>
        <v>1692</v>
      </c>
      <c r="J18" s="223">
        <f t="shared" si="3"/>
        <v>21774</v>
      </c>
      <c r="K18" s="223">
        <f t="shared" si="4"/>
        <v>15712</v>
      </c>
      <c r="L18" s="223">
        <f t="shared" si="2"/>
        <v>37486</v>
      </c>
      <c r="M18" s="238" t="s">
        <v>154</v>
      </c>
    </row>
    <row r="19" spans="3:13" ht="15">
      <c r="C19" s="239" t="s">
        <v>58</v>
      </c>
      <c r="D19" s="225">
        <v>18765</v>
      </c>
      <c r="E19" s="225">
        <v>14290</v>
      </c>
      <c r="F19" s="225">
        <f t="shared" si="0"/>
        <v>33055</v>
      </c>
      <c r="G19" s="225">
        <v>646</v>
      </c>
      <c r="H19" s="225">
        <v>638</v>
      </c>
      <c r="I19" s="225">
        <f t="shared" si="1"/>
        <v>1284</v>
      </c>
      <c r="J19" s="225">
        <f t="shared" si="3"/>
        <v>19411</v>
      </c>
      <c r="K19" s="225">
        <f t="shared" si="4"/>
        <v>14928</v>
      </c>
      <c r="L19" s="225">
        <f t="shared" si="2"/>
        <v>34339</v>
      </c>
      <c r="M19" s="240" t="s">
        <v>155</v>
      </c>
    </row>
    <row r="20" spans="3:13" ht="15">
      <c r="C20" s="237" t="s">
        <v>59</v>
      </c>
      <c r="D20" s="223">
        <v>11405</v>
      </c>
      <c r="E20" s="223">
        <v>7157</v>
      </c>
      <c r="F20" s="223">
        <f t="shared" si="0"/>
        <v>18562</v>
      </c>
      <c r="G20" s="223">
        <v>1124</v>
      </c>
      <c r="H20" s="223">
        <v>876</v>
      </c>
      <c r="I20" s="223">
        <f t="shared" si="1"/>
        <v>2000</v>
      </c>
      <c r="J20" s="223">
        <f t="shared" si="3"/>
        <v>12529</v>
      </c>
      <c r="K20" s="223">
        <f t="shared" si="4"/>
        <v>8033</v>
      </c>
      <c r="L20" s="223">
        <f t="shared" si="2"/>
        <v>20562</v>
      </c>
      <c r="M20" s="238" t="s">
        <v>156</v>
      </c>
    </row>
    <row r="21" spans="3:13" ht="15">
      <c r="C21" s="239" t="s">
        <v>60</v>
      </c>
      <c r="D21" s="225">
        <v>29723</v>
      </c>
      <c r="E21" s="225">
        <v>24407</v>
      </c>
      <c r="F21" s="225">
        <f t="shared" si="0"/>
        <v>54130</v>
      </c>
      <c r="G21" s="225">
        <v>1433</v>
      </c>
      <c r="H21" s="225">
        <v>1235</v>
      </c>
      <c r="I21" s="225">
        <f t="shared" si="1"/>
        <v>2668</v>
      </c>
      <c r="J21" s="225">
        <f t="shared" si="3"/>
        <v>31156</v>
      </c>
      <c r="K21" s="225">
        <f t="shared" si="4"/>
        <v>25642</v>
      </c>
      <c r="L21" s="225">
        <f t="shared" si="2"/>
        <v>56798</v>
      </c>
      <c r="M21" s="240" t="s">
        <v>157</v>
      </c>
    </row>
    <row r="22" spans="3:13" ht="15">
      <c r="C22" s="237" t="s">
        <v>61</v>
      </c>
      <c r="D22" s="223">
        <v>18734</v>
      </c>
      <c r="E22" s="223">
        <v>11225</v>
      </c>
      <c r="F22" s="223">
        <f t="shared" si="0"/>
        <v>29959</v>
      </c>
      <c r="G22" s="223">
        <v>1005</v>
      </c>
      <c r="H22" s="223">
        <v>1301</v>
      </c>
      <c r="I22" s="223">
        <f t="shared" si="1"/>
        <v>2306</v>
      </c>
      <c r="J22" s="223">
        <f t="shared" si="3"/>
        <v>19739</v>
      </c>
      <c r="K22" s="223">
        <f t="shared" si="4"/>
        <v>12526</v>
      </c>
      <c r="L22" s="223">
        <f t="shared" si="2"/>
        <v>32265</v>
      </c>
      <c r="M22" s="238" t="s">
        <v>158</v>
      </c>
    </row>
    <row r="23" spans="3:13" ht="15">
      <c r="C23" s="239" t="s">
        <v>62</v>
      </c>
      <c r="D23" s="225">
        <v>13449</v>
      </c>
      <c r="E23" s="225">
        <v>11397</v>
      </c>
      <c r="F23" s="225">
        <f t="shared" si="0"/>
        <v>24846</v>
      </c>
      <c r="G23" s="225">
        <v>776</v>
      </c>
      <c r="H23" s="225">
        <v>918</v>
      </c>
      <c r="I23" s="225">
        <f t="shared" si="1"/>
        <v>1694</v>
      </c>
      <c r="J23" s="225">
        <f t="shared" si="3"/>
        <v>14225</v>
      </c>
      <c r="K23" s="225">
        <f t="shared" si="4"/>
        <v>12315</v>
      </c>
      <c r="L23" s="225">
        <f t="shared" si="2"/>
        <v>26540</v>
      </c>
      <c r="M23" s="240" t="s">
        <v>159</v>
      </c>
    </row>
    <row r="24" spans="3:13" ht="15">
      <c r="C24" s="237" t="s">
        <v>63</v>
      </c>
      <c r="D24" s="223">
        <v>17916</v>
      </c>
      <c r="E24" s="223">
        <v>10749</v>
      </c>
      <c r="F24" s="223">
        <f t="shared" si="0"/>
        <v>28665</v>
      </c>
      <c r="G24" s="223">
        <v>845</v>
      </c>
      <c r="H24" s="223">
        <v>649</v>
      </c>
      <c r="I24" s="223">
        <f t="shared" si="1"/>
        <v>1494</v>
      </c>
      <c r="J24" s="223">
        <f t="shared" si="3"/>
        <v>18761</v>
      </c>
      <c r="K24" s="223">
        <f t="shared" si="4"/>
        <v>11398</v>
      </c>
      <c r="L24" s="223">
        <f t="shared" si="2"/>
        <v>30159</v>
      </c>
      <c r="M24" s="238" t="s">
        <v>160</v>
      </c>
    </row>
    <row r="25" spans="3:13" ht="15">
      <c r="C25" s="239" t="s">
        <v>64</v>
      </c>
      <c r="D25" s="225">
        <v>1230</v>
      </c>
      <c r="E25" s="225">
        <v>597</v>
      </c>
      <c r="F25" s="225">
        <f t="shared" si="0"/>
        <v>1827</v>
      </c>
      <c r="G25" s="225">
        <v>65</v>
      </c>
      <c r="H25" s="225">
        <v>7</v>
      </c>
      <c r="I25" s="225">
        <f t="shared" si="1"/>
        <v>72</v>
      </c>
      <c r="J25" s="225">
        <f t="shared" si="3"/>
        <v>1295</v>
      </c>
      <c r="K25" s="225">
        <f t="shared" si="4"/>
        <v>604</v>
      </c>
      <c r="L25" s="225">
        <f t="shared" si="2"/>
        <v>1899</v>
      </c>
      <c r="M25" s="240" t="s">
        <v>161</v>
      </c>
    </row>
    <row r="26" spans="3:13" ht="15">
      <c r="C26" s="242" t="s">
        <v>163</v>
      </c>
      <c r="D26" s="228">
        <f t="shared" ref="D26:L26" si="5">SUM(D12:D25)</f>
        <v>720375</v>
      </c>
      <c r="E26" s="228">
        <f t="shared" si="5"/>
        <v>496127</v>
      </c>
      <c r="F26" s="228">
        <f t="shared" si="5"/>
        <v>1216502</v>
      </c>
      <c r="G26" s="228">
        <f t="shared" si="5"/>
        <v>24647</v>
      </c>
      <c r="H26" s="228">
        <f t="shared" si="5"/>
        <v>22221</v>
      </c>
      <c r="I26" s="228">
        <f t="shared" si="5"/>
        <v>46868</v>
      </c>
      <c r="J26" s="228">
        <f t="shared" si="5"/>
        <v>745022</v>
      </c>
      <c r="K26" s="228">
        <f t="shared" si="5"/>
        <v>518348</v>
      </c>
      <c r="L26" s="229">
        <f t="shared" si="5"/>
        <v>1263370</v>
      </c>
      <c r="M26" s="242" t="s">
        <v>5</v>
      </c>
    </row>
    <row r="27" spans="3:13" ht="16.8">
      <c r="C27" s="38" t="s">
        <v>75</v>
      </c>
      <c r="D27" s="38"/>
      <c r="E27" s="129"/>
      <c r="F27" s="129"/>
      <c r="G27" s="129"/>
      <c r="H27" s="129"/>
      <c r="I27" s="129"/>
      <c r="J27" s="129"/>
      <c r="K27" s="129"/>
      <c r="L27" s="417" t="s">
        <v>76</v>
      </c>
      <c r="M27" s="417"/>
    </row>
    <row r="28" spans="3:13" ht="16.8">
      <c r="C28" s="148" t="s">
        <v>73</v>
      </c>
      <c r="D28" s="148"/>
      <c r="E28" s="129"/>
      <c r="F28" s="129"/>
      <c r="G28" s="129"/>
      <c r="H28" s="129"/>
      <c r="I28" s="129"/>
      <c r="J28" s="129"/>
      <c r="K28" s="129"/>
      <c r="L28" s="417" t="s">
        <v>74</v>
      </c>
      <c r="M28" s="417"/>
    </row>
    <row r="29" spans="3:13">
      <c r="C29" s="57" t="s">
        <v>370</v>
      </c>
      <c r="D29" s="67"/>
      <c r="E29" s="67"/>
      <c r="F29" s="67"/>
      <c r="G29" s="67"/>
      <c r="H29" s="67"/>
      <c r="I29" s="67"/>
      <c r="J29" s="67"/>
      <c r="K29" s="67"/>
      <c r="L29" s="67"/>
      <c r="M29" s="131" t="s">
        <v>371</v>
      </c>
    </row>
    <row r="30" spans="3:13">
      <c r="D30" s="67"/>
      <c r="E30" s="67"/>
      <c r="F30" s="67"/>
      <c r="G30" s="67"/>
      <c r="H30" s="67"/>
      <c r="I30" s="67"/>
      <c r="J30" s="67"/>
      <c r="K30" s="67"/>
      <c r="L30" s="67"/>
    </row>
  </sheetData>
  <mergeCells count="14">
    <mergeCell ref="C8:C11"/>
    <mergeCell ref="C6:M6"/>
    <mergeCell ref="C5:M5"/>
    <mergeCell ref="D8:F8"/>
    <mergeCell ref="G8:I8"/>
    <mergeCell ref="J8:L8"/>
    <mergeCell ref="D9:F9"/>
    <mergeCell ref="G9:I9"/>
    <mergeCell ref="J9:L9"/>
    <mergeCell ref="L27:M27"/>
    <mergeCell ref="L28:M28"/>
    <mergeCell ref="M8:M11"/>
    <mergeCell ref="K3:M3"/>
    <mergeCell ref="K2:M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horizontalDpi="300" r:id="rId1"/>
  <headerFooter>
    <oddFooter>&amp;Lstats.gov.sa&amp;R&amp;P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59999389629810485"/>
  </sheetPr>
  <dimension ref="A2:N19"/>
  <sheetViews>
    <sheetView showGridLines="0" rightToLeft="1" view="pageBreakPreview" zoomScale="70" zoomScaleNormal="40" zoomScaleSheetLayoutView="70" workbookViewId="0">
      <selection activeCell="B13" sqref="B13"/>
    </sheetView>
  </sheetViews>
  <sheetFormatPr defaultRowHeight="14.4"/>
  <cols>
    <col min="1" max="1" width="9" style="65"/>
    <col min="2" max="2" width="30" customWidth="1"/>
    <col min="3" max="3" width="11.21875" bestFit="1" customWidth="1"/>
    <col min="4" max="4" width="9.33203125" bestFit="1" customWidth="1"/>
    <col min="5" max="6" width="11.21875" bestFit="1" customWidth="1"/>
    <col min="7" max="7" width="9.33203125" bestFit="1" customWidth="1"/>
    <col min="8" max="9" width="11.21875" bestFit="1" customWidth="1"/>
    <col min="10" max="10" width="9.33203125" bestFit="1" customWidth="1"/>
    <col min="11" max="11" width="12.88671875" customWidth="1"/>
  </cols>
  <sheetData>
    <row r="2" spans="1:14">
      <c r="I2" s="400" t="s">
        <v>561</v>
      </c>
      <c r="J2" s="400"/>
      <c r="K2" s="400"/>
    </row>
    <row r="3" spans="1:14">
      <c r="B3" s="1"/>
      <c r="C3" s="1"/>
      <c r="D3" s="1"/>
      <c r="E3" s="1"/>
      <c r="F3" s="1"/>
      <c r="G3" s="1"/>
      <c r="H3" s="1"/>
      <c r="I3" s="390" t="s">
        <v>562</v>
      </c>
      <c r="J3" s="390"/>
      <c r="K3" s="390"/>
      <c r="L3" s="28"/>
      <c r="M3" s="28"/>
      <c r="N3" s="28"/>
    </row>
    <row r="4" spans="1:14">
      <c r="B4" s="1"/>
      <c r="C4" s="1"/>
      <c r="D4" s="1"/>
      <c r="E4" s="1"/>
      <c r="F4" s="1"/>
      <c r="G4" s="1"/>
      <c r="H4" s="1"/>
      <c r="I4" s="1"/>
      <c r="J4" s="28"/>
      <c r="K4" s="1"/>
    </row>
    <row r="5" spans="1:14">
      <c r="B5" s="1"/>
      <c r="C5" s="1"/>
      <c r="D5" s="1"/>
      <c r="E5" s="1"/>
      <c r="F5" s="1"/>
      <c r="G5" s="1"/>
      <c r="H5" s="1"/>
      <c r="I5" s="1"/>
      <c r="J5" s="28"/>
      <c r="K5" s="1"/>
    </row>
    <row r="6" spans="1:14" ht="17.399999999999999">
      <c r="B6" s="412" t="s">
        <v>323</v>
      </c>
      <c r="C6" s="412"/>
      <c r="D6" s="412"/>
      <c r="E6" s="412"/>
      <c r="F6" s="412"/>
      <c r="G6" s="412"/>
      <c r="H6" s="412"/>
      <c r="I6" s="412"/>
      <c r="J6" s="412"/>
      <c r="K6" s="412"/>
    </row>
    <row r="7" spans="1:14" ht="17.399999999999999">
      <c r="B7" s="419" t="s">
        <v>597</v>
      </c>
      <c r="C7" s="419"/>
      <c r="D7" s="419"/>
      <c r="E7" s="419"/>
      <c r="F7" s="419"/>
      <c r="G7" s="419"/>
      <c r="H7" s="419"/>
      <c r="I7" s="419"/>
      <c r="J7" s="419"/>
      <c r="K7" s="419"/>
    </row>
    <row r="8" spans="1:14">
      <c r="B8" s="138" t="s">
        <v>104</v>
      </c>
      <c r="C8" s="21"/>
      <c r="D8" s="21"/>
      <c r="E8" s="21"/>
      <c r="F8" s="21"/>
      <c r="G8" s="21"/>
      <c r="H8" s="21"/>
      <c r="I8" s="21"/>
      <c r="J8" s="21"/>
      <c r="K8" s="21"/>
    </row>
    <row r="9" spans="1:14" ht="15">
      <c r="B9" s="395" t="s">
        <v>322</v>
      </c>
      <c r="C9" s="395" t="s">
        <v>11</v>
      </c>
      <c r="D9" s="395"/>
      <c r="E9" s="395"/>
      <c r="F9" s="395" t="s">
        <v>12</v>
      </c>
      <c r="G9" s="395"/>
      <c r="H9" s="395"/>
      <c r="I9" s="395" t="s">
        <v>13</v>
      </c>
      <c r="J9" s="395"/>
      <c r="K9" s="396"/>
    </row>
    <row r="10" spans="1:14" ht="15">
      <c r="B10" s="395"/>
      <c r="C10" s="397" t="s">
        <v>14</v>
      </c>
      <c r="D10" s="397"/>
      <c r="E10" s="397"/>
      <c r="F10" s="397" t="s">
        <v>15</v>
      </c>
      <c r="G10" s="397"/>
      <c r="H10" s="397"/>
      <c r="I10" s="397" t="s">
        <v>5</v>
      </c>
      <c r="J10" s="397"/>
      <c r="K10" s="398"/>
    </row>
    <row r="11" spans="1:14" ht="15">
      <c r="B11" s="395" t="s">
        <v>321</v>
      </c>
      <c r="C11" s="212" t="s">
        <v>17</v>
      </c>
      <c r="D11" s="212" t="s">
        <v>18</v>
      </c>
      <c r="E11" s="212" t="s">
        <v>19</v>
      </c>
      <c r="F11" s="212" t="s">
        <v>17</v>
      </c>
      <c r="G11" s="212" t="s">
        <v>18</v>
      </c>
      <c r="H11" s="212" t="s">
        <v>19</v>
      </c>
      <c r="I11" s="212" t="s">
        <v>17</v>
      </c>
      <c r="J11" s="212" t="s">
        <v>18</v>
      </c>
      <c r="K11" s="220" t="s">
        <v>19</v>
      </c>
    </row>
    <row r="12" spans="1:14" ht="15">
      <c r="B12" s="397"/>
      <c r="C12" s="213" t="s">
        <v>20</v>
      </c>
      <c r="D12" s="213" t="s">
        <v>21</v>
      </c>
      <c r="E12" s="213" t="s">
        <v>5</v>
      </c>
      <c r="F12" s="213" t="s">
        <v>20</v>
      </c>
      <c r="G12" s="213" t="s">
        <v>21</v>
      </c>
      <c r="H12" s="213" t="s">
        <v>5</v>
      </c>
      <c r="I12" s="213" t="s">
        <v>20</v>
      </c>
      <c r="J12" s="213" t="s">
        <v>21</v>
      </c>
      <c r="K12" s="221" t="s">
        <v>5</v>
      </c>
    </row>
    <row r="13" spans="1:14" ht="30">
      <c r="B13" s="222" t="s">
        <v>556</v>
      </c>
      <c r="C13" s="214">
        <v>192671</v>
      </c>
      <c r="D13" s="214">
        <v>60395</v>
      </c>
      <c r="E13" s="214">
        <f t="shared" ref="E13:E14" si="0">SUM(C13:D13)</f>
        <v>253066</v>
      </c>
      <c r="F13" s="214">
        <v>33887</v>
      </c>
      <c r="G13" s="214">
        <v>11343</v>
      </c>
      <c r="H13" s="214">
        <f t="shared" ref="H13:H14" si="1">SUM(F13:G13)</f>
        <v>45230</v>
      </c>
      <c r="I13" s="214">
        <f>C13+F13</f>
        <v>226558</v>
      </c>
      <c r="J13" s="214">
        <f>D13+G13</f>
        <v>71738</v>
      </c>
      <c r="K13" s="223">
        <f t="shared" ref="K13:K14" si="2">SUM(I13:J13)</f>
        <v>298296</v>
      </c>
    </row>
    <row r="14" spans="1:14" ht="30">
      <c r="B14" s="224" t="s">
        <v>342</v>
      </c>
      <c r="C14" s="215">
        <v>1141812</v>
      </c>
      <c r="D14" s="215">
        <v>558892</v>
      </c>
      <c r="E14" s="215">
        <f t="shared" si="0"/>
        <v>1700704</v>
      </c>
      <c r="F14" s="215">
        <v>6211869</v>
      </c>
      <c r="G14" s="215">
        <v>226017</v>
      </c>
      <c r="H14" s="215">
        <f t="shared" si="1"/>
        <v>6437886</v>
      </c>
      <c r="I14" s="215">
        <f>C14+F14</f>
        <v>7353681</v>
      </c>
      <c r="J14" s="215">
        <f>D14+G14</f>
        <v>784909</v>
      </c>
      <c r="K14" s="225">
        <f t="shared" si="2"/>
        <v>8138590</v>
      </c>
    </row>
    <row r="15" spans="1:14" ht="15">
      <c r="A15" s="105"/>
      <c r="B15" s="243" t="s">
        <v>555</v>
      </c>
      <c r="C15" s="241">
        <f t="shared" ref="C15:K15" si="3">SUM(C13:C14)</f>
        <v>1334483</v>
      </c>
      <c r="D15" s="241">
        <f t="shared" si="3"/>
        <v>619287</v>
      </c>
      <c r="E15" s="241">
        <f t="shared" si="3"/>
        <v>1953770</v>
      </c>
      <c r="F15" s="241">
        <f t="shared" si="3"/>
        <v>6245756</v>
      </c>
      <c r="G15" s="241">
        <f t="shared" si="3"/>
        <v>237360</v>
      </c>
      <c r="H15" s="241">
        <f t="shared" si="3"/>
        <v>6483116</v>
      </c>
      <c r="I15" s="241">
        <f t="shared" si="3"/>
        <v>7580239</v>
      </c>
      <c r="J15" s="241">
        <f t="shared" si="3"/>
        <v>856647</v>
      </c>
      <c r="K15" s="244">
        <f t="shared" si="3"/>
        <v>8436886</v>
      </c>
      <c r="L15" s="105"/>
    </row>
    <row r="16" spans="1:14">
      <c r="B16" s="52" t="s">
        <v>591</v>
      </c>
      <c r="C16" s="5"/>
      <c r="D16" s="5"/>
      <c r="E16" s="155"/>
      <c r="F16" s="5"/>
      <c r="G16" s="5"/>
      <c r="H16" s="155"/>
      <c r="I16" s="5"/>
      <c r="J16" s="5"/>
      <c r="K16" s="5" t="s">
        <v>31</v>
      </c>
    </row>
    <row r="17" spans="2:11">
      <c r="B17" s="149" t="s">
        <v>370</v>
      </c>
      <c r="C17" s="66"/>
      <c r="D17" s="95"/>
      <c r="E17" s="95"/>
      <c r="F17" s="66"/>
      <c r="G17" s="66"/>
      <c r="H17" s="66"/>
      <c r="I17" s="66"/>
      <c r="J17" s="144"/>
      <c r="K17" s="135" t="s">
        <v>371</v>
      </c>
    </row>
    <row r="18" spans="2:11">
      <c r="C18" s="24"/>
      <c r="D18" s="24"/>
      <c r="E18" s="24"/>
      <c r="F18" s="24"/>
      <c r="G18" s="24"/>
      <c r="H18" s="24"/>
      <c r="I18" s="24"/>
      <c r="J18" s="24"/>
      <c r="K18" s="24"/>
    </row>
    <row r="19" spans="2:11">
      <c r="C19" s="24"/>
      <c r="D19" s="24"/>
      <c r="E19" s="24"/>
      <c r="F19" s="24"/>
      <c r="G19" s="24"/>
      <c r="H19" s="24"/>
      <c r="I19" s="24"/>
      <c r="J19" s="24"/>
      <c r="K19" s="24"/>
    </row>
  </sheetData>
  <mergeCells count="12">
    <mergeCell ref="I2:K2"/>
    <mergeCell ref="I3:K3"/>
    <mergeCell ref="B11:B12"/>
    <mergeCell ref="B6:K6"/>
    <mergeCell ref="B7:K7"/>
    <mergeCell ref="B9:B10"/>
    <mergeCell ref="C9:E9"/>
    <mergeCell ref="F9:H9"/>
    <mergeCell ref="I9:K9"/>
    <mergeCell ref="C10:E10"/>
    <mergeCell ref="F10:H10"/>
    <mergeCell ref="I10:K10"/>
  </mergeCells>
  <pageMargins left="0.70866141732283461" right="0.70866141732283461" top="0.74803149606299213" bottom="0.74803149606299213" header="0.31496062992125984" footer="0.31496062992125984"/>
  <pageSetup paperSize="9" scale="5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59999389629810485"/>
  </sheetPr>
  <dimension ref="B1:M25"/>
  <sheetViews>
    <sheetView showGridLines="0" rightToLeft="1" view="pageBreakPreview" topLeftCell="B1" zoomScale="80" zoomScaleNormal="85" zoomScaleSheetLayoutView="80" workbookViewId="0">
      <selection activeCell="J2" sqref="J2:L3"/>
    </sheetView>
  </sheetViews>
  <sheetFormatPr defaultRowHeight="14.4"/>
  <cols>
    <col min="2" max="2" width="9" style="65"/>
    <col min="3" max="3" width="20.21875" customWidth="1"/>
    <col min="4" max="4" width="11.109375" bestFit="1" customWidth="1"/>
    <col min="5" max="5" width="9.33203125" bestFit="1" customWidth="1"/>
    <col min="6" max="7" width="11.109375" bestFit="1" customWidth="1"/>
    <col min="8" max="8" width="9.33203125" bestFit="1" customWidth="1"/>
    <col min="9" max="9" width="11.109375" bestFit="1" customWidth="1"/>
    <col min="10" max="10" width="13.77734375" customWidth="1"/>
    <col min="11" max="11" width="13.109375" bestFit="1" customWidth="1"/>
    <col min="12" max="12" width="14" customWidth="1"/>
  </cols>
  <sheetData>
    <row r="1" spans="2:13" s="65" customFormat="1"/>
    <row r="2" spans="2:13">
      <c r="J2" s="400" t="s">
        <v>561</v>
      </c>
      <c r="K2" s="400"/>
      <c r="L2" s="400"/>
    </row>
    <row r="3" spans="2:13">
      <c r="C3" s="10"/>
      <c r="J3" s="390" t="s">
        <v>562</v>
      </c>
      <c r="K3" s="390"/>
      <c r="L3" s="390"/>
    </row>
    <row r="4" spans="2:13">
      <c r="C4" s="14"/>
    </row>
    <row r="5" spans="2:13" ht="15">
      <c r="C5" s="420" t="s">
        <v>102</v>
      </c>
      <c r="D5" s="420"/>
      <c r="E5" s="420"/>
      <c r="F5" s="420"/>
      <c r="G5" s="420"/>
      <c r="H5" s="420"/>
      <c r="I5" s="420"/>
      <c r="J5" s="420"/>
      <c r="K5" s="420"/>
      <c r="L5" s="420"/>
    </row>
    <row r="6" spans="2:13" ht="15">
      <c r="C6" s="420" t="s">
        <v>103</v>
      </c>
      <c r="D6" s="420"/>
      <c r="E6" s="420"/>
      <c r="F6" s="420"/>
      <c r="G6" s="420"/>
      <c r="H6" s="420"/>
      <c r="I6" s="420"/>
      <c r="J6" s="420"/>
      <c r="K6" s="420"/>
      <c r="L6" s="420"/>
    </row>
    <row r="7" spans="2:13">
      <c r="C7" s="421" t="s">
        <v>107</v>
      </c>
      <c r="D7" s="421"/>
    </row>
    <row r="8" spans="2:13" ht="15">
      <c r="B8" s="105"/>
      <c r="C8" s="403" t="s">
        <v>32</v>
      </c>
      <c r="D8" s="395" t="s">
        <v>11</v>
      </c>
      <c r="E8" s="395"/>
      <c r="F8" s="395"/>
      <c r="G8" s="395" t="s">
        <v>12</v>
      </c>
      <c r="H8" s="395"/>
      <c r="I8" s="395"/>
      <c r="J8" s="395" t="s">
        <v>13</v>
      </c>
      <c r="K8" s="395"/>
      <c r="L8" s="396"/>
    </row>
    <row r="9" spans="2:13" ht="15">
      <c r="B9" s="105"/>
      <c r="C9" s="403"/>
      <c r="D9" s="397" t="s">
        <v>14</v>
      </c>
      <c r="E9" s="397"/>
      <c r="F9" s="397"/>
      <c r="G9" s="397" t="s">
        <v>15</v>
      </c>
      <c r="H9" s="397"/>
      <c r="I9" s="397"/>
      <c r="J9" s="397" t="s">
        <v>5</v>
      </c>
      <c r="K9" s="397"/>
      <c r="L9" s="398"/>
    </row>
    <row r="10" spans="2:13" ht="15">
      <c r="B10" s="105"/>
      <c r="C10" s="403" t="s">
        <v>126</v>
      </c>
      <c r="D10" s="212" t="s">
        <v>0</v>
      </c>
      <c r="E10" s="212" t="s">
        <v>1</v>
      </c>
      <c r="F10" s="212" t="s">
        <v>34</v>
      </c>
      <c r="G10" s="212" t="s">
        <v>0</v>
      </c>
      <c r="H10" s="212" t="s">
        <v>1</v>
      </c>
      <c r="I10" s="212" t="s">
        <v>34</v>
      </c>
      <c r="J10" s="212" t="s">
        <v>0</v>
      </c>
      <c r="K10" s="212" t="s">
        <v>1</v>
      </c>
      <c r="L10" s="220" t="s">
        <v>34</v>
      </c>
    </row>
    <row r="11" spans="2:13" ht="15">
      <c r="B11" s="105"/>
      <c r="C11" s="393"/>
      <c r="D11" s="213" t="s">
        <v>20</v>
      </c>
      <c r="E11" s="213" t="s">
        <v>21</v>
      </c>
      <c r="F11" s="213" t="s">
        <v>5</v>
      </c>
      <c r="G11" s="213" t="s">
        <v>20</v>
      </c>
      <c r="H11" s="213" t="s">
        <v>21</v>
      </c>
      <c r="I11" s="213" t="s">
        <v>5</v>
      </c>
      <c r="J11" s="213" t="s">
        <v>20</v>
      </c>
      <c r="K11" s="213" t="s">
        <v>21</v>
      </c>
      <c r="L11" s="221" t="s">
        <v>5</v>
      </c>
    </row>
    <row r="12" spans="2:13" ht="15">
      <c r="C12" s="214" t="s">
        <v>35</v>
      </c>
      <c r="D12" s="214">
        <v>38913</v>
      </c>
      <c r="E12" s="214">
        <v>11345</v>
      </c>
      <c r="F12" s="214">
        <f t="shared" ref="F12:F22" si="0">SUM(D12:E12)</f>
        <v>50258</v>
      </c>
      <c r="G12" s="214">
        <v>636</v>
      </c>
      <c r="H12" s="214">
        <v>134</v>
      </c>
      <c r="I12" s="214">
        <f t="shared" ref="I12:I22" si="1">SUM(G12:H12)</f>
        <v>770</v>
      </c>
      <c r="J12" s="214">
        <f>D12+G12</f>
        <v>39549</v>
      </c>
      <c r="K12" s="214">
        <f>E12+H12</f>
        <v>11479</v>
      </c>
      <c r="L12" s="223">
        <f t="shared" ref="L12:L22" si="2">SUM(J12:K12)</f>
        <v>51028</v>
      </c>
      <c r="M12" s="69"/>
    </row>
    <row r="13" spans="2:13" ht="15">
      <c r="C13" s="215" t="s">
        <v>36</v>
      </c>
      <c r="D13" s="215">
        <v>227684</v>
      </c>
      <c r="E13" s="215">
        <v>75783</v>
      </c>
      <c r="F13" s="215">
        <f t="shared" si="0"/>
        <v>303467</v>
      </c>
      <c r="G13" s="215">
        <v>182285</v>
      </c>
      <c r="H13" s="215">
        <v>7479</v>
      </c>
      <c r="I13" s="215">
        <f t="shared" si="1"/>
        <v>189764</v>
      </c>
      <c r="J13" s="215">
        <f t="shared" ref="J13:J22" si="3">D13+G13</f>
        <v>409969</v>
      </c>
      <c r="K13" s="215">
        <f t="shared" ref="K13:K22" si="4">E13+H13</f>
        <v>83262</v>
      </c>
      <c r="L13" s="225">
        <f t="shared" si="2"/>
        <v>493231</v>
      </c>
      <c r="M13" s="69"/>
    </row>
    <row r="14" spans="2:13" ht="15">
      <c r="C14" s="214" t="s">
        <v>37</v>
      </c>
      <c r="D14" s="214">
        <v>306707</v>
      </c>
      <c r="E14" s="214">
        <v>153482</v>
      </c>
      <c r="F14" s="214">
        <f t="shared" si="0"/>
        <v>460189</v>
      </c>
      <c r="G14" s="214">
        <v>883276</v>
      </c>
      <c r="H14" s="214">
        <v>37272</v>
      </c>
      <c r="I14" s="214">
        <f t="shared" si="1"/>
        <v>920548</v>
      </c>
      <c r="J14" s="214">
        <f t="shared" si="3"/>
        <v>1189983</v>
      </c>
      <c r="K14" s="214">
        <f t="shared" si="4"/>
        <v>190754</v>
      </c>
      <c r="L14" s="223">
        <f t="shared" si="2"/>
        <v>1380737</v>
      </c>
      <c r="M14" s="69"/>
    </row>
    <row r="15" spans="2:13" ht="15">
      <c r="C15" s="215" t="s">
        <v>38</v>
      </c>
      <c r="D15" s="215">
        <v>256243</v>
      </c>
      <c r="E15" s="215">
        <v>133679</v>
      </c>
      <c r="F15" s="215">
        <f t="shared" si="0"/>
        <v>389922</v>
      </c>
      <c r="G15" s="215">
        <v>1269093</v>
      </c>
      <c r="H15" s="215">
        <v>55732</v>
      </c>
      <c r="I15" s="215">
        <f t="shared" si="1"/>
        <v>1324825</v>
      </c>
      <c r="J15" s="215">
        <f t="shared" si="3"/>
        <v>1525336</v>
      </c>
      <c r="K15" s="215">
        <f t="shared" si="4"/>
        <v>189411</v>
      </c>
      <c r="L15" s="225">
        <f t="shared" si="2"/>
        <v>1714747</v>
      </c>
      <c r="M15" s="69"/>
    </row>
    <row r="16" spans="2:13" ht="15">
      <c r="C16" s="214" t="s">
        <v>39</v>
      </c>
      <c r="D16" s="214">
        <v>187022</v>
      </c>
      <c r="E16" s="214">
        <v>94524</v>
      </c>
      <c r="F16" s="214">
        <f t="shared" si="0"/>
        <v>281546</v>
      </c>
      <c r="G16" s="214">
        <v>1180110</v>
      </c>
      <c r="H16" s="214">
        <v>51600</v>
      </c>
      <c r="I16" s="214">
        <f t="shared" si="1"/>
        <v>1231710</v>
      </c>
      <c r="J16" s="214">
        <f t="shared" si="3"/>
        <v>1367132</v>
      </c>
      <c r="K16" s="214">
        <f t="shared" si="4"/>
        <v>146124</v>
      </c>
      <c r="L16" s="223">
        <f t="shared" si="2"/>
        <v>1513256</v>
      </c>
      <c r="M16" s="69"/>
    </row>
    <row r="17" spans="3:13" ht="15">
      <c r="C17" s="215" t="s">
        <v>40</v>
      </c>
      <c r="D17" s="215">
        <v>120076</v>
      </c>
      <c r="E17" s="215">
        <v>57220</v>
      </c>
      <c r="F17" s="215">
        <f t="shared" si="0"/>
        <v>177296</v>
      </c>
      <c r="G17" s="215">
        <v>952815</v>
      </c>
      <c r="H17" s="215">
        <v>37961</v>
      </c>
      <c r="I17" s="215">
        <f t="shared" si="1"/>
        <v>990776</v>
      </c>
      <c r="J17" s="215">
        <f t="shared" si="3"/>
        <v>1072891</v>
      </c>
      <c r="K17" s="215">
        <f t="shared" si="4"/>
        <v>95181</v>
      </c>
      <c r="L17" s="225">
        <f t="shared" si="2"/>
        <v>1168072</v>
      </c>
      <c r="M17" s="69"/>
    </row>
    <row r="18" spans="3:13" ht="15">
      <c r="C18" s="214" t="s">
        <v>41</v>
      </c>
      <c r="D18" s="214">
        <v>73504</v>
      </c>
      <c r="E18" s="214">
        <v>37038</v>
      </c>
      <c r="F18" s="214">
        <f t="shared" si="0"/>
        <v>110542</v>
      </c>
      <c r="G18" s="214">
        <v>656380</v>
      </c>
      <c r="H18" s="214">
        <v>21863</v>
      </c>
      <c r="I18" s="214">
        <f t="shared" si="1"/>
        <v>678243</v>
      </c>
      <c r="J18" s="214">
        <f t="shared" si="3"/>
        <v>729884</v>
      </c>
      <c r="K18" s="214">
        <f t="shared" si="4"/>
        <v>58901</v>
      </c>
      <c r="L18" s="223">
        <f t="shared" si="2"/>
        <v>788785</v>
      </c>
      <c r="M18" s="69"/>
    </row>
    <row r="19" spans="3:13" ht="15">
      <c r="C19" s="215" t="s">
        <v>42</v>
      </c>
      <c r="D19" s="215">
        <v>57880</v>
      </c>
      <c r="E19" s="215">
        <v>28082</v>
      </c>
      <c r="F19" s="215">
        <f t="shared" si="0"/>
        <v>85962</v>
      </c>
      <c r="G19" s="215">
        <v>502257</v>
      </c>
      <c r="H19" s="215">
        <v>12323</v>
      </c>
      <c r="I19" s="215">
        <f t="shared" si="1"/>
        <v>514580</v>
      </c>
      <c r="J19" s="215">
        <f t="shared" si="3"/>
        <v>560137</v>
      </c>
      <c r="K19" s="215">
        <f t="shared" si="4"/>
        <v>40405</v>
      </c>
      <c r="L19" s="225">
        <f t="shared" si="2"/>
        <v>600542</v>
      </c>
      <c r="M19" s="69"/>
    </row>
    <row r="20" spans="3:13" ht="15">
      <c r="C20" s="214" t="s">
        <v>43</v>
      </c>
      <c r="D20" s="214">
        <v>43602</v>
      </c>
      <c r="E20" s="214">
        <v>18283</v>
      </c>
      <c r="F20" s="214">
        <f t="shared" si="0"/>
        <v>61885</v>
      </c>
      <c r="G20" s="214">
        <v>326746</v>
      </c>
      <c r="H20" s="214">
        <v>6945</v>
      </c>
      <c r="I20" s="214">
        <f t="shared" si="1"/>
        <v>333691</v>
      </c>
      <c r="J20" s="214">
        <f t="shared" si="3"/>
        <v>370348</v>
      </c>
      <c r="K20" s="214">
        <f t="shared" si="4"/>
        <v>25228</v>
      </c>
      <c r="L20" s="223">
        <f t="shared" si="2"/>
        <v>395576</v>
      </c>
      <c r="M20" s="69"/>
    </row>
    <row r="21" spans="3:13" ht="15">
      <c r="C21" s="215" t="s">
        <v>44</v>
      </c>
      <c r="D21" s="215">
        <v>14213</v>
      </c>
      <c r="E21" s="215">
        <v>7035</v>
      </c>
      <c r="F21" s="215">
        <f t="shared" si="0"/>
        <v>21248</v>
      </c>
      <c r="G21" s="215">
        <v>178134</v>
      </c>
      <c r="H21" s="215">
        <v>3919</v>
      </c>
      <c r="I21" s="215">
        <f t="shared" si="1"/>
        <v>182053</v>
      </c>
      <c r="J21" s="215">
        <f t="shared" si="3"/>
        <v>192347</v>
      </c>
      <c r="K21" s="215">
        <f t="shared" si="4"/>
        <v>10954</v>
      </c>
      <c r="L21" s="225">
        <f t="shared" si="2"/>
        <v>203301</v>
      </c>
      <c r="M21" s="69"/>
    </row>
    <row r="22" spans="3:13" ht="15">
      <c r="C22" s="214" t="s">
        <v>45</v>
      </c>
      <c r="D22" s="214">
        <v>8639</v>
      </c>
      <c r="E22" s="214">
        <v>2816</v>
      </c>
      <c r="F22" s="214">
        <f t="shared" si="0"/>
        <v>11455</v>
      </c>
      <c r="G22" s="214">
        <v>114024</v>
      </c>
      <c r="H22" s="214">
        <v>2132</v>
      </c>
      <c r="I22" s="214">
        <f t="shared" si="1"/>
        <v>116156</v>
      </c>
      <c r="J22" s="214">
        <f t="shared" si="3"/>
        <v>122663</v>
      </c>
      <c r="K22" s="214">
        <f t="shared" si="4"/>
        <v>4948</v>
      </c>
      <c r="L22" s="223">
        <f t="shared" si="2"/>
        <v>127611</v>
      </c>
      <c r="M22" s="69"/>
    </row>
    <row r="23" spans="3:13" ht="15">
      <c r="C23" s="242" t="s">
        <v>23</v>
      </c>
      <c r="D23" s="228">
        <f t="shared" ref="D23:L23" si="5">SUM(D12:D22)</f>
        <v>1334483</v>
      </c>
      <c r="E23" s="228">
        <f t="shared" si="5"/>
        <v>619287</v>
      </c>
      <c r="F23" s="228">
        <f t="shared" si="5"/>
        <v>1953770</v>
      </c>
      <c r="G23" s="228">
        <f t="shared" si="5"/>
        <v>6245756</v>
      </c>
      <c r="H23" s="228">
        <f t="shared" si="5"/>
        <v>237360</v>
      </c>
      <c r="I23" s="228">
        <f t="shared" si="5"/>
        <v>6483116</v>
      </c>
      <c r="J23" s="228">
        <f t="shared" si="5"/>
        <v>7580239</v>
      </c>
      <c r="K23" s="228">
        <f t="shared" si="5"/>
        <v>856647</v>
      </c>
      <c r="L23" s="229">
        <f t="shared" si="5"/>
        <v>8436886</v>
      </c>
      <c r="M23" s="69"/>
    </row>
    <row r="24" spans="3:13" ht="18.75" customHeight="1">
      <c r="C24" s="57" t="s">
        <v>425</v>
      </c>
      <c r="L24" t="s">
        <v>105</v>
      </c>
    </row>
    <row r="25" spans="3:13">
      <c r="C25" s="57" t="s">
        <v>370</v>
      </c>
      <c r="E25" s="24"/>
      <c r="F25" s="24"/>
      <c r="K25" s="27"/>
      <c r="L25" s="47" t="s">
        <v>371</v>
      </c>
    </row>
  </sheetData>
  <mergeCells count="13">
    <mergeCell ref="C8:C9"/>
    <mergeCell ref="C10:C11"/>
    <mergeCell ref="D8:F8"/>
    <mergeCell ref="G8:I8"/>
    <mergeCell ref="J8:L8"/>
    <mergeCell ref="D9:F9"/>
    <mergeCell ref="G9:I9"/>
    <mergeCell ref="J9:L9"/>
    <mergeCell ref="C5:L5"/>
    <mergeCell ref="C6:L6"/>
    <mergeCell ref="C7:D7"/>
    <mergeCell ref="J3:L3"/>
    <mergeCell ref="J2:L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300" r:id="rId1"/>
  <headerFooter>
    <oddFooter>&amp;Lstats.gov.sa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59999389629810485"/>
  </sheetPr>
  <dimension ref="A1:L27"/>
  <sheetViews>
    <sheetView showGridLines="0" rightToLeft="1" view="pageBreakPreview" zoomScale="70" zoomScaleNormal="80" zoomScaleSheetLayoutView="70" workbookViewId="0">
      <selection activeCell="J2" sqref="J2:L3"/>
    </sheetView>
  </sheetViews>
  <sheetFormatPr defaultRowHeight="14.4"/>
  <cols>
    <col min="1" max="1" width="9" style="65"/>
    <col min="2" max="2" width="16.88671875" customWidth="1"/>
    <col min="3" max="3" width="11.21875" bestFit="1" customWidth="1"/>
    <col min="4" max="4" width="9.33203125" bestFit="1" customWidth="1"/>
    <col min="5" max="6" width="11.21875" bestFit="1" customWidth="1"/>
    <col min="7" max="7" width="9.33203125" bestFit="1" customWidth="1"/>
    <col min="8" max="9" width="11.21875" bestFit="1" customWidth="1"/>
    <col min="10" max="10" width="9.33203125" bestFit="1" customWidth="1"/>
    <col min="11" max="11" width="12.6640625" customWidth="1"/>
    <col min="12" max="12" width="21.44140625" customWidth="1"/>
  </cols>
  <sheetData>
    <row r="1" spans="2:12" s="65" customFormat="1"/>
    <row r="2" spans="2:12">
      <c r="B2" s="10"/>
      <c r="J2" s="400" t="s">
        <v>561</v>
      </c>
      <c r="K2" s="400"/>
      <c r="L2" s="400"/>
    </row>
    <row r="3" spans="2:12">
      <c r="J3" s="390" t="s">
        <v>562</v>
      </c>
      <c r="K3" s="390"/>
      <c r="L3" s="390"/>
    </row>
    <row r="4" spans="2:12">
      <c r="B4" s="9"/>
    </row>
    <row r="5" spans="2:12" ht="17.399999999999999">
      <c r="B5" s="412" t="s">
        <v>98</v>
      </c>
      <c r="C5" s="412"/>
      <c r="D5" s="412"/>
      <c r="E5" s="412"/>
      <c r="F5" s="412"/>
      <c r="G5" s="412"/>
      <c r="H5" s="412"/>
      <c r="I5" s="412"/>
      <c r="J5" s="412"/>
      <c r="K5" s="412"/>
      <c r="L5" s="412"/>
    </row>
    <row r="6" spans="2:12" ht="17.399999999999999">
      <c r="B6" s="412" t="s">
        <v>99</v>
      </c>
      <c r="C6" s="412"/>
      <c r="D6" s="412"/>
      <c r="E6" s="412"/>
      <c r="F6" s="412"/>
      <c r="G6" s="412"/>
      <c r="H6" s="412"/>
      <c r="I6" s="412"/>
      <c r="J6" s="412"/>
      <c r="K6" s="412"/>
      <c r="L6" s="412"/>
    </row>
    <row r="7" spans="2:12">
      <c r="B7" s="422" t="s">
        <v>121</v>
      </c>
      <c r="C7" s="422"/>
      <c r="D7" s="11"/>
      <c r="E7" s="11"/>
      <c r="F7" s="11"/>
      <c r="G7" s="11"/>
      <c r="H7" s="11"/>
      <c r="I7" s="11"/>
      <c r="J7" s="11"/>
      <c r="K7" s="11"/>
    </row>
    <row r="8" spans="2:12" ht="15">
      <c r="B8" s="416" t="s">
        <v>50</v>
      </c>
      <c r="C8" s="395" t="s">
        <v>11</v>
      </c>
      <c r="D8" s="395"/>
      <c r="E8" s="395"/>
      <c r="F8" s="395" t="s">
        <v>12</v>
      </c>
      <c r="G8" s="395"/>
      <c r="H8" s="395"/>
      <c r="I8" s="395" t="s">
        <v>13</v>
      </c>
      <c r="J8" s="395"/>
      <c r="K8" s="396"/>
      <c r="L8" s="396" t="s">
        <v>147</v>
      </c>
    </row>
    <row r="9" spans="2:12" ht="15">
      <c r="B9" s="416"/>
      <c r="C9" s="397" t="s">
        <v>14</v>
      </c>
      <c r="D9" s="397"/>
      <c r="E9" s="397"/>
      <c r="F9" s="397" t="s">
        <v>15</v>
      </c>
      <c r="G9" s="397"/>
      <c r="H9" s="397"/>
      <c r="I9" s="397" t="s">
        <v>5</v>
      </c>
      <c r="J9" s="397"/>
      <c r="K9" s="398"/>
      <c r="L9" s="396"/>
    </row>
    <row r="10" spans="2:12" ht="15">
      <c r="B10" s="416"/>
      <c r="C10" s="212" t="s">
        <v>0</v>
      </c>
      <c r="D10" s="212" t="s">
        <v>1</v>
      </c>
      <c r="E10" s="212" t="s">
        <v>34</v>
      </c>
      <c r="F10" s="212" t="s">
        <v>0</v>
      </c>
      <c r="G10" s="212" t="s">
        <v>1</v>
      </c>
      <c r="H10" s="212" t="s">
        <v>34</v>
      </c>
      <c r="I10" s="212" t="s">
        <v>0</v>
      </c>
      <c r="J10" s="212" t="s">
        <v>1</v>
      </c>
      <c r="K10" s="220" t="s">
        <v>34</v>
      </c>
      <c r="L10" s="396"/>
    </row>
    <row r="11" spans="2:12" ht="15">
      <c r="B11" s="416"/>
      <c r="C11" s="213" t="s">
        <v>20</v>
      </c>
      <c r="D11" s="213" t="s">
        <v>21</v>
      </c>
      <c r="E11" s="213" t="s">
        <v>5</v>
      </c>
      <c r="F11" s="213" t="s">
        <v>20</v>
      </c>
      <c r="G11" s="213" t="s">
        <v>21</v>
      </c>
      <c r="H11" s="213" t="s">
        <v>5</v>
      </c>
      <c r="I11" s="213" t="s">
        <v>20</v>
      </c>
      <c r="J11" s="213" t="s">
        <v>21</v>
      </c>
      <c r="K11" s="221" t="s">
        <v>5</v>
      </c>
      <c r="L11" s="398"/>
    </row>
    <row r="12" spans="2:12" ht="15">
      <c r="B12" s="237" t="s">
        <v>51</v>
      </c>
      <c r="C12" s="223">
        <v>541559</v>
      </c>
      <c r="D12" s="223">
        <v>282384</v>
      </c>
      <c r="E12" s="223">
        <f t="shared" ref="E12:E24" si="0">SUM(C12:D12)</f>
        <v>823943</v>
      </c>
      <c r="F12" s="223">
        <v>2476935</v>
      </c>
      <c r="G12" s="223">
        <v>126866</v>
      </c>
      <c r="H12" s="223">
        <f t="shared" ref="H12:H24" si="1">SUM(F12:G12)</f>
        <v>2603801</v>
      </c>
      <c r="I12" s="223">
        <f>C12+F12</f>
        <v>3018494</v>
      </c>
      <c r="J12" s="223">
        <f>D12+G12</f>
        <v>409250</v>
      </c>
      <c r="K12" s="223">
        <f t="shared" ref="K12:K24" si="2">SUM(I12:J12)</f>
        <v>3427744</v>
      </c>
      <c r="L12" s="238" t="s">
        <v>148</v>
      </c>
    </row>
    <row r="13" spans="2:12" ht="15">
      <c r="B13" s="239" t="s">
        <v>52</v>
      </c>
      <c r="C13" s="225">
        <v>276330</v>
      </c>
      <c r="D13" s="225">
        <v>154481</v>
      </c>
      <c r="E13" s="225">
        <f t="shared" si="0"/>
        <v>430811</v>
      </c>
      <c r="F13" s="225">
        <v>1427513</v>
      </c>
      <c r="G13" s="225">
        <v>43260</v>
      </c>
      <c r="H13" s="225">
        <f t="shared" si="1"/>
        <v>1470773</v>
      </c>
      <c r="I13" s="225">
        <f t="shared" ref="I13:I24" si="3">C13+F13</f>
        <v>1703843</v>
      </c>
      <c r="J13" s="225">
        <f t="shared" ref="J13:J24" si="4">D13+G13</f>
        <v>197741</v>
      </c>
      <c r="K13" s="225">
        <f t="shared" si="2"/>
        <v>1901584</v>
      </c>
      <c r="L13" s="240" t="s">
        <v>149</v>
      </c>
    </row>
    <row r="14" spans="2:12" ht="15">
      <c r="B14" s="237" t="s">
        <v>53</v>
      </c>
      <c r="C14" s="223">
        <v>29066</v>
      </c>
      <c r="D14" s="223">
        <v>16334</v>
      </c>
      <c r="E14" s="223">
        <f t="shared" si="0"/>
        <v>45400</v>
      </c>
      <c r="F14" s="223">
        <v>163462</v>
      </c>
      <c r="G14" s="223">
        <v>5120</v>
      </c>
      <c r="H14" s="223">
        <f t="shared" si="1"/>
        <v>168582</v>
      </c>
      <c r="I14" s="223">
        <f t="shared" si="3"/>
        <v>192528</v>
      </c>
      <c r="J14" s="223">
        <f t="shared" si="4"/>
        <v>21454</v>
      </c>
      <c r="K14" s="223">
        <f t="shared" si="2"/>
        <v>213982</v>
      </c>
      <c r="L14" s="238" t="s">
        <v>150</v>
      </c>
    </row>
    <row r="15" spans="2:12" ht="15">
      <c r="B15" s="239" t="s">
        <v>54</v>
      </c>
      <c r="C15" s="225">
        <v>31762</v>
      </c>
      <c r="D15" s="225">
        <v>15280</v>
      </c>
      <c r="E15" s="225">
        <f t="shared" si="0"/>
        <v>47042</v>
      </c>
      <c r="F15" s="225">
        <v>241679</v>
      </c>
      <c r="G15" s="225">
        <v>7168</v>
      </c>
      <c r="H15" s="225">
        <f t="shared" si="1"/>
        <v>248847</v>
      </c>
      <c r="I15" s="225">
        <f t="shared" si="3"/>
        <v>273441</v>
      </c>
      <c r="J15" s="225">
        <f t="shared" si="4"/>
        <v>22448</v>
      </c>
      <c r="K15" s="225">
        <f t="shared" si="2"/>
        <v>295889</v>
      </c>
      <c r="L15" s="240" t="s">
        <v>151</v>
      </c>
    </row>
    <row r="16" spans="2:12" ht="15">
      <c r="B16" s="237" t="s">
        <v>55</v>
      </c>
      <c r="C16" s="223">
        <v>346475</v>
      </c>
      <c r="D16" s="223">
        <v>99920</v>
      </c>
      <c r="E16" s="223">
        <f t="shared" si="0"/>
        <v>446395</v>
      </c>
      <c r="F16" s="223">
        <v>1237535</v>
      </c>
      <c r="G16" s="223">
        <v>35258</v>
      </c>
      <c r="H16" s="223">
        <f t="shared" si="1"/>
        <v>1272793</v>
      </c>
      <c r="I16" s="223">
        <f t="shared" si="3"/>
        <v>1584010</v>
      </c>
      <c r="J16" s="223">
        <f t="shared" si="4"/>
        <v>135178</v>
      </c>
      <c r="K16" s="223">
        <f t="shared" si="2"/>
        <v>1719188</v>
      </c>
      <c r="L16" s="238" t="s">
        <v>152</v>
      </c>
    </row>
    <row r="17" spans="2:12" ht="15">
      <c r="B17" s="239" t="s">
        <v>56</v>
      </c>
      <c r="C17" s="225">
        <v>38301</v>
      </c>
      <c r="D17" s="225">
        <v>13675</v>
      </c>
      <c r="E17" s="225">
        <f t="shared" si="0"/>
        <v>51976</v>
      </c>
      <c r="F17" s="225">
        <v>209022</v>
      </c>
      <c r="G17" s="225">
        <v>8593</v>
      </c>
      <c r="H17" s="225">
        <f t="shared" si="1"/>
        <v>217615</v>
      </c>
      <c r="I17" s="225">
        <f t="shared" si="3"/>
        <v>247323</v>
      </c>
      <c r="J17" s="225">
        <f t="shared" si="4"/>
        <v>22268</v>
      </c>
      <c r="K17" s="225">
        <f t="shared" si="2"/>
        <v>269591</v>
      </c>
      <c r="L17" s="240" t="s">
        <v>153</v>
      </c>
    </row>
    <row r="18" spans="2:12" ht="15">
      <c r="B18" s="237" t="s">
        <v>57</v>
      </c>
      <c r="C18" s="223">
        <v>12214</v>
      </c>
      <c r="D18" s="223">
        <v>7101</v>
      </c>
      <c r="E18" s="223">
        <f t="shared" si="0"/>
        <v>19315</v>
      </c>
      <c r="F18" s="223">
        <v>70107</v>
      </c>
      <c r="G18" s="223">
        <v>1747</v>
      </c>
      <c r="H18" s="223">
        <f t="shared" si="1"/>
        <v>71854</v>
      </c>
      <c r="I18" s="223">
        <f t="shared" si="3"/>
        <v>82321</v>
      </c>
      <c r="J18" s="223">
        <f t="shared" si="4"/>
        <v>8848</v>
      </c>
      <c r="K18" s="223">
        <f t="shared" si="2"/>
        <v>91169</v>
      </c>
      <c r="L18" s="238" t="s">
        <v>154</v>
      </c>
    </row>
    <row r="19" spans="2:12" ht="15">
      <c r="B19" s="239" t="s">
        <v>58</v>
      </c>
      <c r="C19" s="225">
        <v>9806</v>
      </c>
      <c r="D19" s="225">
        <v>6245</v>
      </c>
      <c r="E19" s="225">
        <f t="shared" si="0"/>
        <v>16051</v>
      </c>
      <c r="F19" s="225">
        <v>79572</v>
      </c>
      <c r="G19" s="225">
        <v>2508</v>
      </c>
      <c r="H19" s="225">
        <f t="shared" si="1"/>
        <v>82080</v>
      </c>
      <c r="I19" s="225">
        <f t="shared" si="3"/>
        <v>89378</v>
      </c>
      <c r="J19" s="225">
        <f t="shared" si="4"/>
        <v>8753</v>
      </c>
      <c r="K19" s="225">
        <f t="shared" si="2"/>
        <v>98131</v>
      </c>
      <c r="L19" s="240" t="s">
        <v>155</v>
      </c>
    </row>
    <row r="20" spans="2:12" ht="15">
      <c r="B20" s="237" t="s">
        <v>59</v>
      </c>
      <c r="C20" s="223">
        <v>12420</v>
      </c>
      <c r="D20" s="223">
        <v>5954</v>
      </c>
      <c r="E20" s="223">
        <f t="shared" si="0"/>
        <v>18374</v>
      </c>
      <c r="F20" s="223">
        <v>83563</v>
      </c>
      <c r="G20" s="223">
        <v>1867</v>
      </c>
      <c r="H20" s="223">
        <f t="shared" si="1"/>
        <v>85430</v>
      </c>
      <c r="I20" s="223">
        <f t="shared" si="3"/>
        <v>95983</v>
      </c>
      <c r="J20" s="223">
        <f t="shared" si="4"/>
        <v>7821</v>
      </c>
      <c r="K20" s="223">
        <f t="shared" si="2"/>
        <v>103804</v>
      </c>
      <c r="L20" s="238" t="s">
        <v>156</v>
      </c>
    </row>
    <row r="21" spans="2:12" ht="15">
      <c r="B21" s="239" t="s">
        <v>60</v>
      </c>
      <c r="C21" s="225">
        <v>12663</v>
      </c>
      <c r="D21" s="225">
        <v>8602</v>
      </c>
      <c r="E21" s="225">
        <f t="shared" si="0"/>
        <v>21265</v>
      </c>
      <c r="F21" s="225">
        <v>95022</v>
      </c>
      <c r="G21" s="225">
        <v>1917</v>
      </c>
      <c r="H21" s="225">
        <f t="shared" si="1"/>
        <v>96939</v>
      </c>
      <c r="I21" s="225">
        <f t="shared" si="3"/>
        <v>107685</v>
      </c>
      <c r="J21" s="225">
        <f t="shared" si="4"/>
        <v>10519</v>
      </c>
      <c r="K21" s="225">
        <f t="shared" si="2"/>
        <v>118204</v>
      </c>
      <c r="L21" s="240" t="s">
        <v>157</v>
      </c>
    </row>
    <row r="22" spans="2:12" ht="15">
      <c r="B22" s="237" t="s">
        <v>61</v>
      </c>
      <c r="C22" s="223">
        <v>11412</v>
      </c>
      <c r="D22" s="223">
        <v>5079</v>
      </c>
      <c r="E22" s="223">
        <f t="shared" si="0"/>
        <v>16491</v>
      </c>
      <c r="F22" s="223">
        <v>87351</v>
      </c>
      <c r="G22" s="223">
        <v>1621</v>
      </c>
      <c r="H22" s="223">
        <f t="shared" si="1"/>
        <v>88972</v>
      </c>
      <c r="I22" s="223">
        <f t="shared" si="3"/>
        <v>98763</v>
      </c>
      <c r="J22" s="223">
        <f t="shared" si="4"/>
        <v>6700</v>
      </c>
      <c r="K22" s="223">
        <f t="shared" si="2"/>
        <v>105463</v>
      </c>
      <c r="L22" s="238" t="s">
        <v>158</v>
      </c>
    </row>
    <row r="23" spans="2:12" ht="15">
      <c r="B23" s="239" t="s">
        <v>62</v>
      </c>
      <c r="C23" s="225">
        <v>5833</v>
      </c>
      <c r="D23" s="225">
        <v>1709</v>
      </c>
      <c r="E23" s="225">
        <f t="shared" si="0"/>
        <v>7542</v>
      </c>
      <c r="F23" s="225">
        <v>30249</v>
      </c>
      <c r="G23" s="225">
        <v>516</v>
      </c>
      <c r="H23" s="225">
        <f t="shared" si="1"/>
        <v>30765</v>
      </c>
      <c r="I23" s="225">
        <f t="shared" si="3"/>
        <v>36082</v>
      </c>
      <c r="J23" s="225">
        <f t="shared" si="4"/>
        <v>2225</v>
      </c>
      <c r="K23" s="225">
        <f t="shared" si="2"/>
        <v>38307</v>
      </c>
      <c r="L23" s="240" t="s">
        <v>159</v>
      </c>
    </row>
    <row r="24" spans="2:12" ht="15">
      <c r="B24" s="237" t="s">
        <v>63</v>
      </c>
      <c r="C24" s="223">
        <v>6642</v>
      </c>
      <c r="D24" s="223">
        <v>2523</v>
      </c>
      <c r="E24" s="223">
        <f t="shared" si="0"/>
        <v>9165</v>
      </c>
      <c r="F24" s="223">
        <v>43746</v>
      </c>
      <c r="G24" s="223">
        <v>919</v>
      </c>
      <c r="H24" s="223">
        <f t="shared" si="1"/>
        <v>44665</v>
      </c>
      <c r="I24" s="223">
        <f t="shared" si="3"/>
        <v>50388</v>
      </c>
      <c r="J24" s="223">
        <f t="shared" si="4"/>
        <v>3442</v>
      </c>
      <c r="K24" s="223">
        <f t="shared" si="2"/>
        <v>53830</v>
      </c>
      <c r="L24" s="238" t="s">
        <v>160</v>
      </c>
    </row>
    <row r="25" spans="2:12" ht="15">
      <c r="B25" s="212" t="s">
        <v>416</v>
      </c>
      <c r="C25" s="241">
        <f t="shared" ref="C25:K25" si="5">SUM(C12:C24)</f>
        <v>1334483</v>
      </c>
      <c r="D25" s="241">
        <f t="shared" si="5"/>
        <v>619287</v>
      </c>
      <c r="E25" s="241">
        <f t="shared" si="5"/>
        <v>1953770</v>
      </c>
      <c r="F25" s="241">
        <f t="shared" si="5"/>
        <v>6245756</v>
      </c>
      <c r="G25" s="241">
        <f t="shared" si="5"/>
        <v>237360</v>
      </c>
      <c r="H25" s="241">
        <f t="shared" si="5"/>
        <v>6483116</v>
      </c>
      <c r="I25" s="241">
        <f t="shared" si="5"/>
        <v>7580239</v>
      </c>
      <c r="J25" s="241">
        <f t="shared" si="5"/>
        <v>856647</v>
      </c>
      <c r="K25" s="241">
        <f t="shared" si="5"/>
        <v>8436886</v>
      </c>
      <c r="L25" s="212" t="s">
        <v>5</v>
      </c>
    </row>
    <row r="26" spans="2:12">
      <c r="B26" s="156" t="s">
        <v>592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 t="s">
        <v>101</v>
      </c>
    </row>
    <row r="27" spans="2:12">
      <c r="B27" s="57" t="s">
        <v>370</v>
      </c>
      <c r="C27" s="129"/>
      <c r="D27" s="130"/>
      <c r="E27" s="130"/>
      <c r="F27" s="129"/>
      <c r="G27" s="129"/>
      <c r="H27" s="129"/>
      <c r="I27" s="129"/>
      <c r="J27" s="145"/>
      <c r="K27" s="129"/>
      <c r="L27" s="131" t="s">
        <v>371</v>
      </c>
    </row>
  </sheetData>
  <mergeCells count="13">
    <mergeCell ref="J2:L2"/>
    <mergeCell ref="J3:L3"/>
    <mergeCell ref="B5:L5"/>
    <mergeCell ref="B6:L6"/>
    <mergeCell ref="L8:L11"/>
    <mergeCell ref="B8:B11"/>
    <mergeCell ref="B7:C7"/>
    <mergeCell ref="C8:E8"/>
    <mergeCell ref="F8:H8"/>
    <mergeCell ref="I8:K8"/>
    <mergeCell ref="C9:E9"/>
    <mergeCell ref="F9:H9"/>
    <mergeCell ref="I9:K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300" r:id="rId1"/>
  <headerFooter>
    <oddFooter>&amp;Lstats.gov.sa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59999389629810485"/>
  </sheetPr>
  <dimension ref="A1:M24"/>
  <sheetViews>
    <sheetView showGridLines="0" rightToLeft="1" view="pageBreakPreview" zoomScale="70" zoomScaleNormal="60" zoomScaleSheetLayoutView="70" workbookViewId="0">
      <selection activeCell="K2" sqref="K2:L3"/>
    </sheetView>
  </sheetViews>
  <sheetFormatPr defaultRowHeight="14.4"/>
  <cols>
    <col min="1" max="1" width="9" style="65"/>
    <col min="2" max="2" width="36.44140625" customWidth="1"/>
    <col min="3" max="3" width="10.109375" bestFit="1" customWidth="1"/>
    <col min="4" max="4" width="8.33203125" bestFit="1" customWidth="1"/>
    <col min="5" max="6" width="10.109375" bestFit="1" customWidth="1"/>
    <col min="7" max="7" width="8.33203125" bestFit="1" customWidth="1"/>
    <col min="8" max="9" width="10.109375" bestFit="1" customWidth="1"/>
    <col min="10" max="10" width="8.33203125" bestFit="1" customWidth="1"/>
    <col min="11" max="11" width="13.21875" customWidth="1"/>
    <col min="12" max="12" width="47.77734375" style="13" customWidth="1"/>
    <col min="13" max="13" width="17.44140625" customWidth="1"/>
    <col min="14" max="14" width="40.88671875" customWidth="1"/>
    <col min="15" max="15" width="8.77734375" bestFit="1" customWidth="1"/>
  </cols>
  <sheetData>
    <row r="1" spans="2:13" s="65" customFormat="1">
      <c r="L1" s="13"/>
    </row>
    <row r="2" spans="2:13">
      <c r="I2" s="1"/>
      <c r="K2" s="400" t="s">
        <v>561</v>
      </c>
      <c r="L2" s="400"/>
      <c r="M2" s="65"/>
    </row>
    <row r="3" spans="2:13">
      <c r="B3" s="10"/>
      <c r="I3" s="1"/>
      <c r="K3" s="390" t="s">
        <v>562</v>
      </c>
      <c r="L3" s="390"/>
    </row>
    <row r="4" spans="2:13" s="65" customFormat="1">
      <c r="B4" s="10"/>
      <c r="I4" s="1"/>
      <c r="J4" s="134"/>
      <c r="K4" s="134"/>
      <c r="L4" s="134"/>
    </row>
    <row r="5" spans="2:13" ht="15">
      <c r="B5" s="407" t="s">
        <v>106</v>
      </c>
      <c r="C5" s="407"/>
      <c r="D5" s="407"/>
      <c r="E5" s="407"/>
      <c r="F5" s="407"/>
      <c r="G5" s="407"/>
      <c r="H5" s="407"/>
      <c r="I5" s="407"/>
      <c r="J5" s="407"/>
      <c r="K5" s="407"/>
      <c r="L5" s="407"/>
    </row>
    <row r="6" spans="2:13" ht="15">
      <c r="B6" s="408" t="s">
        <v>598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</row>
    <row r="7" spans="2:13">
      <c r="B7" s="100" t="s">
        <v>125</v>
      </c>
      <c r="C7" s="11"/>
      <c r="D7" s="11"/>
      <c r="E7" s="11"/>
      <c r="F7" s="11"/>
      <c r="G7" s="11"/>
      <c r="H7" s="11"/>
      <c r="I7" s="11"/>
      <c r="J7" s="11"/>
      <c r="K7" s="11"/>
    </row>
    <row r="8" spans="2:13">
      <c r="B8" s="425" t="s">
        <v>108</v>
      </c>
      <c r="C8" s="426" t="s">
        <v>11</v>
      </c>
      <c r="D8" s="426"/>
      <c r="E8" s="426"/>
      <c r="F8" s="426" t="s">
        <v>12</v>
      </c>
      <c r="G8" s="426"/>
      <c r="H8" s="426"/>
      <c r="I8" s="426" t="s">
        <v>13</v>
      </c>
      <c r="J8" s="426"/>
      <c r="K8" s="423"/>
      <c r="L8" s="423" t="s">
        <v>181</v>
      </c>
    </row>
    <row r="9" spans="2:13">
      <c r="B9" s="425"/>
      <c r="C9" s="427" t="s">
        <v>14</v>
      </c>
      <c r="D9" s="427"/>
      <c r="E9" s="427"/>
      <c r="F9" s="427" t="s">
        <v>15</v>
      </c>
      <c r="G9" s="427"/>
      <c r="H9" s="427"/>
      <c r="I9" s="427" t="s">
        <v>5</v>
      </c>
      <c r="J9" s="427"/>
      <c r="K9" s="424"/>
      <c r="L9" s="423"/>
    </row>
    <row r="10" spans="2:13">
      <c r="B10" s="425"/>
      <c r="C10" s="247" t="s">
        <v>0</v>
      </c>
      <c r="D10" s="247" t="s">
        <v>1</v>
      </c>
      <c r="E10" s="247" t="s">
        <v>34</v>
      </c>
      <c r="F10" s="247" t="s">
        <v>0</v>
      </c>
      <c r="G10" s="247" t="s">
        <v>1</v>
      </c>
      <c r="H10" s="247" t="s">
        <v>34</v>
      </c>
      <c r="I10" s="247" t="s">
        <v>0</v>
      </c>
      <c r="J10" s="247" t="s">
        <v>1</v>
      </c>
      <c r="K10" s="248" t="s">
        <v>34</v>
      </c>
      <c r="L10" s="423"/>
    </row>
    <row r="11" spans="2:13">
      <c r="B11" s="425"/>
      <c r="C11" s="249" t="s">
        <v>20</v>
      </c>
      <c r="D11" s="249" t="s">
        <v>21</v>
      </c>
      <c r="E11" s="249" t="s">
        <v>5</v>
      </c>
      <c r="F11" s="249" t="s">
        <v>20</v>
      </c>
      <c r="G11" s="249" t="s">
        <v>21</v>
      </c>
      <c r="H11" s="249" t="s">
        <v>5</v>
      </c>
      <c r="I11" s="249" t="s">
        <v>20</v>
      </c>
      <c r="J11" s="249" t="s">
        <v>21</v>
      </c>
      <c r="K11" s="250" t="s">
        <v>5</v>
      </c>
      <c r="L11" s="424"/>
    </row>
    <row r="12" spans="2:13">
      <c r="B12" s="251" t="s">
        <v>546</v>
      </c>
      <c r="C12" s="252">
        <v>113364</v>
      </c>
      <c r="D12" s="252">
        <v>41490</v>
      </c>
      <c r="E12" s="252">
        <f t="shared" ref="E12:E21" si="0">SUM(C12:D12)</f>
        <v>154854</v>
      </c>
      <c r="F12" s="252">
        <v>55464</v>
      </c>
      <c r="G12" s="252">
        <v>1843</v>
      </c>
      <c r="H12" s="252">
        <f t="shared" ref="H12:H21" si="1">SUM(F12:G12)</f>
        <v>57307</v>
      </c>
      <c r="I12" s="252">
        <f>C12+F12</f>
        <v>168828</v>
      </c>
      <c r="J12" s="252">
        <f>D12+G12</f>
        <v>43333</v>
      </c>
      <c r="K12" s="252">
        <f t="shared" ref="K12:K21" si="2">SUM(I12:J12)</f>
        <v>212161</v>
      </c>
      <c r="L12" s="253" t="s">
        <v>172</v>
      </c>
    </row>
    <row r="13" spans="2:13" ht="27.6">
      <c r="B13" s="254" t="s">
        <v>110</v>
      </c>
      <c r="C13" s="255">
        <v>127662</v>
      </c>
      <c r="D13" s="255">
        <v>63041</v>
      </c>
      <c r="E13" s="255">
        <f t="shared" si="0"/>
        <v>190703</v>
      </c>
      <c r="F13" s="255">
        <v>239128</v>
      </c>
      <c r="G13" s="255">
        <v>24634</v>
      </c>
      <c r="H13" s="255">
        <f t="shared" si="1"/>
        <v>263762</v>
      </c>
      <c r="I13" s="255">
        <f t="shared" ref="I13:I20" si="3">C13+F13</f>
        <v>366790</v>
      </c>
      <c r="J13" s="255">
        <f t="shared" ref="J13:J20" si="4">D13+G13</f>
        <v>87675</v>
      </c>
      <c r="K13" s="255">
        <f t="shared" si="2"/>
        <v>454465</v>
      </c>
      <c r="L13" s="256" t="s">
        <v>173</v>
      </c>
    </row>
    <row r="14" spans="2:13" ht="27.6">
      <c r="B14" s="251" t="s">
        <v>111</v>
      </c>
      <c r="C14" s="252">
        <v>138122</v>
      </c>
      <c r="D14" s="252">
        <v>77903</v>
      </c>
      <c r="E14" s="252">
        <f t="shared" si="0"/>
        <v>216025</v>
      </c>
      <c r="F14" s="252">
        <v>358184</v>
      </c>
      <c r="G14" s="252">
        <v>55981</v>
      </c>
      <c r="H14" s="252">
        <f t="shared" si="1"/>
        <v>414165</v>
      </c>
      <c r="I14" s="252">
        <f t="shared" si="3"/>
        <v>496306</v>
      </c>
      <c r="J14" s="252">
        <f t="shared" si="4"/>
        <v>133884</v>
      </c>
      <c r="K14" s="252">
        <f t="shared" si="2"/>
        <v>630190</v>
      </c>
      <c r="L14" s="253" t="s">
        <v>174</v>
      </c>
    </row>
    <row r="15" spans="2:13">
      <c r="B15" s="254" t="s">
        <v>112</v>
      </c>
      <c r="C15" s="255">
        <v>286295</v>
      </c>
      <c r="D15" s="255">
        <v>206388</v>
      </c>
      <c r="E15" s="255">
        <f t="shared" si="0"/>
        <v>492683</v>
      </c>
      <c r="F15" s="255">
        <v>54665</v>
      </c>
      <c r="G15" s="255">
        <v>6674</v>
      </c>
      <c r="H15" s="255">
        <f t="shared" si="1"/>
        <v>61339</v>
      </c>
      <c r="I15" s="255">
        <f t="shared" si="3"/>
        <v>340960</v>
      </c>
      <c r="J15" s="255">
        <f t="shared" si="4"/>
        <v>213062</v>
      </c>
      <c r="K15" s="255">
        <f t="shared" si="2"/>
        <v>554022</v>
      </c>
      <c r="L15" s="256" t="s">
        <v>175</v>
      </c>
    </row>
    <row r="16" spans="2:13">
      <c r="B16" s="251" t="s">
        <v>113</v>
      </c>
      <c r="C16" s="252">
        <v>141786</v>
      </c>
      <c r="D16" s="252">
        <v>125740</v>
      </c>
      <c r="E16" s="252">
        <f t="shared" si="0"/>
        <v>267526</v>
      </c>
      <c r="F16" s="252">
        <v>231016</v>
      </c>
      <c r="G16" s="252">
        <v>6108</v>
      </c>
      <c r="H16" s="252">
        <f t="shared" si="1"/>
        <v>237124</v>
      </c>
      <c r="I16" s="252">
        <f t="shared" si="3"/>
        <v>372802</v>
      </c>
      <c r="J16" s="252">
        <f t="shared" si="4"/>
        <v>131848</v>
      </c>
      <c r="K16" s="252">
        <f t="shared" si="2"/>
        <v>504650</v>
      </c>
      <c r="L16" s="253" t="s">
        <v>176</v>
      </c>
    </row>
    <row r="17" spans="2:12">
      <c r="B17" s="254" t="s">
        <v>114</v>
      </c>
      <c r="C17" s="255">
        <v>265766</v>
      </c>
      <c r="D17" s="255">
        <v>51791</v>
      </c>
      <c r="E17" s="255">
        <f t="shared" si="0"/>
        <v>317557</v>
      </c>
      <c r="F17" s="255">
        <v>2942366</v>
      </c>
      <c r="G17" s="255">
        <v>127389</v>
      </c>
      <c r="H17" s="255">
        <f t="shared" si="1"/>
        <v>3069755</v>
      </c>
      <c r="I17" s="255">
        <f t="shared" si="3"/>
        <v>3208132</v>
      </c>
      <c r="J17" s="255">
        <f t="shared" si="4"/>
        <v>179180</v>
      </c>
      <c r="K17" s="255">
        <f t="shared" si="2"/>
        <v>3387312</v>
      </c>
      <c r="L17" s="256" t="s">
        <v>177</v>
      </c>
    </row>
    <row r="18" spans="2:12" ht="27.6">
      <c r="B18" s="251" t="s">
        <v>115</v>
      </c>
      <c r="C18" s="252">
        <v>3519</v>
      </c>
      <c r="D18" s="252">
        <v>483</v>
      </c>
      <c r="E18" s="252">
        <f t="shared" si="0"/>
        <v>4002</v>
      </c>
      <c r="F18" s="252">
        <v>63406</v>
      </c>
      <c r="G18" s="252">
        <v>74</v>
      </c>
      <c r="H18" s="252">
        <f t="shared" si="1"/>
        <v>63480</v>
      </c>
      <c r="I18" s="252">
        <f t="shared" si="3"/>
        <v>66925</v>
      </c>
      <c r="J18" s="252">
        <f t="shared" si="4"/>
        <v>557</v>
      </c>
      <c r="K18" s="252">
        <f t="shared" si="2"/>
        <v>67482</v>
      </c>
      <c r="L18" s="253" t="s">
        <v>178</v>
      </c>
    </row>
    <row r="19" spans="2:12" ht="27.6">
      <c r="B19" s="254" t="s">
        <v>116</v>
      </c>
      <c r="C19" s="255">
        <v>25588</v>
      </c>
      <c r="D19" s="255">
        <v>5950</v>
      </c>
      <c r="E19" s="255">
        <f t="shared" si="0"/>
        <v>31538</v>
      </c>
      <c r="F19" s="255">
        <v>123217</v>
      </c>
      <c r="G19" s="255">
        <v>4157</v>
      </c>
      <c r="H19" s="255">
        <f t="shared" si="1"/>
        <v>127374</v>
      </c>
      <c r="I19" s="255">
        <f t="shared" si="3"/>
        <v>148805</v>
      </c>
      <c r="J19" s="255">
        <f t="shared" si="4"/>
        <v>10107</v>
      </c>
      <c r="K19" s="255">
        <f t="shared" si="2"/>
        <v>158912</v>
      </c>
      <c r="L19" s="256" t="s">
        <v>179</v>
      </c>
    </row>
    <row r="20" spans="2:12">
      <c r="B20" s="251" t="s">
        <v>117</v>
      </c>
      <c r="C20" s="252">
        <v>170209</v>
      </c>
      <c r="D20" s="252">
        <v>17777</v>
      </c>
      <c r="E20" s="252">
        <f t="shared" si="0"/>
        <v>187986</v>
      </c>
      <c r="F20" s="252">
        <v>1578692</v>
      </c>
      <c r="G20" s="252">
        <v>1860</v>
      </c>
      <c r="H20" s="252">
        <f t="shared" si="1"/>
        <v>1580552</v>
      </c>
      <c r="I20" s="252">
        <f t="shared" si="3"/>
        <v>1748901</v>
      </c>
      <c r="J20" s="252">
        <f t="shared" si="4"/>
        <v>19637</v>
      </c>
      <c r="K20" s="252">
        <f t="shared" si="2"/>
        <v>1768538</v>
      </c>
      <c r="L20" s="253" t="s">
        <v>180</v>
      </c>
    </row>
    <row r="21" spans="2:12">
      <c r="B21" s="254" t="s">
        <v>118</v>
      </c>
      <c r="C21" s="255">
        <v>62172</v>
      </c>
      <c r="D21" s="255">
        <v>28724</v>
      </c>
      <c r="E21" s="255">
        <f t="shared" si="0"/>
        <v>90896</v>
      </c>
      <c r="F21" s="255">
        <v>599618</v>
      </c>
      <c r="G21" s="255">
        <v>8640</v>
      </c>
      <c r="H21" s="255">
        <f t="shared" si="1"/>
        <v>608258</v>
      </c>
      <c r="I21" s="255">
        <f t="shared" ref="I21" si="5">C21+F21</f>
        <v>661790</v>
      </c>
      <c r="J21" s="255">
        <f t="shared" ref="J21" si="6">D21+G21</f>
        <v>37364</v>
      </c>
      <c r="K21" s="255">
        <f t="shared" si="2"/>
        <v>699154</v>
      </c>
      <c r="L21" s="256" t="s">
        <v>183</v>
      </c>
    </row>
    <row r="22" spans="2:12">
      <c r="B22" s="257" t="s">
        <v>163</v>
      </c>
      <c r="C22" s="258">
        <f t="shared" ref="C22:K22" si="7">SUM(C12:C21)</f>
        <v>1334483</v>
      </c>
      <c r="D22" s="258">
        <f t="shared" si="7"/>
        <v>619287</v>
      </c>
      <c r="E22" s="258">
        <f t="shared" si="7"/>
        <v>1953770</v>
      </c>
      <c r="F22" s="258">
        <f t="shared" si="7"/>
        <v>6245756</v>
      </c>
      <c r="G22" s="258">
        <f t="shared" si="7"/>
        <v>237360</v>
      </c>
      <c r="H22" s="258">
        <f t="shared" si="7"/>
        <v>6483116</v>
      </c>
      <c r="I22" s="258">
        <f t="shared" si="7"/>
        <v>7580239</v>
      </c>
      <c r="J22" s="258">
        <f t="shared" si="7"/>
        <v>856647</v>
      </c>
      <c r="K22" s="259">
        <f t="shared" si="7"/>
        <v>8436886</v>
      </c>
      <c r="L22" s="248" t="s">
        <v>182</v>
      </c>
    </row>
    <row r="23" spans="2:12" ht="16.8">
      <c r="B23" s="157" t="s">
        <v>593</v>
      </c>
      <c r="C23" s="129"/>
      <c r="D23" s="129"/>
      <c r="E23" s="129"/>
      <c r="F23" s="129"/>
      <c r="G23" s="129"/>
      <c r="H23" s="129"/>
      <c r="I23" s="129" t="s">
        <v>315</v>
      </c>
      <c r="J23" s="129"/>
      <c r="K23" s="129"/>
      <c r="L23" s="129" t="s">
        <v>119</v>
      </c>
    </row>
    <row r="24" spans="2:12">
      <c r="B24" s="57" t="s">
        <v>370</v>
      </c>
      <c r="C24" s="129"/>
      <c r="D24" s="130"/>
      <c r="E24" s="130"/>
      <c r="F24" s="129"/>
      <c r="G24" s="129"/>
      <c r="H24" s="129"/>
      <c r="I24" s="129"/>
      <c r="J24" s="145"/>
      <c r="K24" s="129"/>
      <c r="L24" s="131" t="s">
        <v>371</v>
      </c>
    </row>
  </sheetData>
  <mergeCells count="12">
    <mergeCell ref="K2:L2"/>
    <mergeCell ref="K3:L3"/>
    <mergeCell ref="B5:L5"/>
    <mergeCell ref="B6:L6"/>
    <mergeCell ref="L8:L11"/>
    <mergeCell ref="B8:B11"/>
    <mergeCell ref="C8:E8"/>
    <mergeCell ref="F8:H8"/>
    <mergeCell ref="I8:K8"/>
    <mergeCell ref="C9:E9"/>
    <mergeCell ref="F9:H9"/>
    <mergeCell ref="I9:K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landscape" horizontalDpi="300" r:id="rId1"/>
  <headerFooter>
    <oddFooter>&amp;Lstats.gov.sa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CCC0DA"/>
  </sheetPr>
  <dimension ref="A1:P25"/>
  <sheetViews>
    <sheetView showGridLines="0" rightToLeft="1" view="pageBreakPreview" zoomScale="55" zoomScaleNormal="50" zoomScaleSheetLayoutView="55" workbookViewId="0">
      <selection activeCell="K2" sqref="K2:N3"/>
    </sheetView>
  </sheetViews>
  <sheetFormatPr defaultRowHeight="14.4"/>
  <cols>
    <col min="1" max="1" width="9" style="65"/>
    <col min="2" max="2" width="15.88671875" customWidth="1"/>
    <col min="3" max="3" width="21.44140625" style="13" bestFit="1" customWidth="1"/>
    <col min="4" max="5" width="33.21875" style="13" bestFit="1" customWidth="1"/>
    <col min="6" max="8" width="17.44140625" style="13" bestFit="1" customWidth="1"/>
    <col min="9" max="9" width="28.44140625" style="13" bestFit="1" customWidth="1"/>
    <col min="10" max="10" width="34.33203125" style="13" bestFit="1" customWidth="1"/>
    <col min="11" max="11" width="23.88671875" style="13" customWidth="1"/>
    <col min="12" max="12" width="14.21875" style="13" customWidth="1"/>
    <col min="13" max="13" width="16.21875" style="13" customWidth="1"/>
    <col min="14" max="14" width="18.88671875" customWidth="1"/>
    <col min="18" max="19" width="10.88671875" bestFit="1" customWidth="1"/>
    <col min="20" max="20" width="10.77734375" bestFit="1" customWidth="1"/>
    <col min="21" max="22" width="10.88671875" bestFit="1" customWidth="1"/>
    <col min="23" max="23" width="13.21875" bestFit="1" customWidth="1"/>
    <col min="24" max="24" width="9.6640625" bestFit="1" customWidth="1"/>
    <col min="25" max="25" width="10.88671875" bestFit="1" customWidth="1"/>
    <col min="26" max="26" width="13.33203125" bestFit="1" customWidth="1"/>
    <col min="27" max="27" width="11.109375" bestFit="1" customWidth="1"/>
    <col min="28" max="28" width="13.21875" bestFit="1" customWidth="1"/>
    <col min="32" max="32" width="9.33203125" bestFit="1" customWidth="1"/>
    <col min="33" max="33" width="9.109375" bestFit="1" customWidth="1"/>
    <col min="34" max="34" width="10.6640625" bestFit="1" customWidth="1"/>
    <col min="35" max="35" width="9.21875" bestFit="1" customWidth="1"/>
    <col min="36" max="36" width="10.33203125" bestFit="1" customWidth="1"/>
    <col min="37" max="37" width="16.109375" bestFit="1" customWidth="1"/>
    <col min="38" max="38" width="9.109375" bestFit="1" customWidth="1"/>
    <col min="39" max="39" width="9.21875" bestFit="1" customWidth="1"/>
    <col min="40" max="41" width="10.77734375" bestFit="1" customWidth="1"/>
  </cols>
  <sheetData>
    <row r="1" spans="2:16" s="65" customFormat="1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2:16">
      <c r="J2" s="1"/>
      <c r="K2" s="429" t="s">
        <v>561</v>
      </c>
      <c r="L2" s="429"/>
      <c r="M2" s="429"/>
      <c r="N2" s="429"/>
    </row>
    <row r="3" spans="2:16">
      <c r="B3" s="10"/>
      <c r="I3" s="15"/>
      <c r="J3" s="1"/>
      <c r="K3" s="428" t="s">
        <v>562</v>
      </c>
      <c r="L3" s="428"/>
      <c r="M3" s="428"/>
      <c r="N3" s="428"/>
    </row>
    <row r="4" spans="2:16">
      <c r="B4" s="9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2:16" ht="15">
      <c r="B5" s="407" t="s">
        <v>120</v>
      </c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</row>
    <row r="6" spans="2:16" ht="15">
      <c r="B6" s="408" t="s">
        <v>601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</row>
    <row r="7" spans="2:16">
      <c r="B7" s="422" t="s">
        <v>129</v>
      </c>
      <c r="C7" s="422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2:16" ht="65.400000000000006" customHeight="1">
      <c r="B8" s="430" t="s">
        <v>122</v>
      </c>
      <c r="C8" s="212" t="s">
        <v>109</v>
      </c>
      <c r="D8" s="212" t="s">
        <v>110</v>
      </c>
      <c r="E8" s="212" t="s">
        <v>111</v>
      </c>
      <c r="F8" s="212" t="s">
        <v>112</v>
      </c>
      <c r="G8" s="212" t="s">
        <v>113</v>
      </c>
      <c r="H8" s="212" t="s">
        <v>114</v>
      </c>
      <c r="I8" s="212" t="s">
        <v>115</v>
      </c>
      <c r="J8" s="212" t="s">
        <v>116</v>
      </c>
      <c r="K8" s="212" t="s">
        <v>117</v>
      </c>
      <c r="L8" s="212" t="s">
        <v>118</v>
      </c>
      <c r="M8" s="212" t="s">
        <v>13</v>
      </c>
      <c r="N8" s="430" t="s">
        <v>147</v>
      </c>
    </row>
    <row r="9" spans="2:16" ht="88.2" customHeight="1">
      <c r="B9" s="397"/>
      <c r="C9" s="213" t="s">
        <v>172</v>
      </c>
      <c r="D9" s="213" t="s">
        <v>173</v>
      </c>
      <c r="E9" s="213" t="s">
        <v>174</v>
      </c>
      <c r="F9" s="213" t="s">
        <v>175</v>
      </c>
      <c r="G9" s="213" t="s">
        <v>176</v>
      </c>
      <c r="H9" s="213" t="s">
        <v>177</v>
      </c>
      <c r="I9" s="213" t="s">
        <v>178</v>
      </c>
      <c r="J9" s="213" t="s">
        <v>179</v>
      </c>
      <c r="K9" s="213" t="s">
        <v>180</v>
      </c>
      <c r="L9" s="213" t="s">
        <v>183</v>
      </c>
      <c r="M9" s="213" t="s">
        <v>5</v>
      </c>
      <c r="N9" s="397"/>
    </row>
    <row r="10" spans="2:16" ht="15">
      <c r="B10" s="237" t="s">
        <v>51</v>
      </c>
      <c r="C10" s="223">
        <v>93171</v>
      </c>
      <c r="D10" s="223">
        <v>201413</v>
      </c>
      <c r="E10" s="223">
        <v>238770</v>
      </c>
      <c r="F10" s="223">
        <v>263174</v>
      </c>
      <c r="G10" s="223">
        <v>225710</v>
      </c>
      <c r="H10" s="223">
        <v>1162067</v>
      </c>
      <c r="I10" s="223">
        <v>24050</v>
      </c>
      <c r="J10" s="223">
        <v>277764</v>
      </c>
      <c r="K10" s="223">
        <v>626717</v>
      </c>
      <c r="L10" s="223">
        <v>314908</v>
      </c>
      <c r="M10" s="223">
        <f>SUM(C10:L10)</f>
        <v>3427744</v>
      </c>
      <c r="N10" s="238" t="s">
        <v>148</v>
      </c>
      <c r="O10" s="24"/>
      <c r="P10" s="24"/>
    </row>
    <row r="11" spans="2:16" ht="15">
      <c r="B11" s="239" t="s">
        <v>52</v>
      </c>
      <c r="C11" s="225">
        <v>57106</v>
      </c>
      <c r="D11" s="225">
        <v>104307</v>
      </c>
      <c r="E11" s="225">
        <v>144397</v>
      </c>
      <c r="F11" s="225">
        <v>130865</v>
      </c>
      <c r="G11" s="225">
        <v>153385</v>
      </c>
      <c r="H11" s="225">
        <v>798696</v>
      </c>
      <c r="I11" s="225">
        <v>10502</v>
      </c>
      <c r="J11" s="225">
        <v>32680</v>
      </c>
      <c r="K11" s="225">
        <v>354174</v>
      </c>
      <c r="L11" s="225">
        <v>115472</v>
      </c>
      <c r="M11" s="225">
        <f t="shared" ref="M11:M22" si="0">SUM(C11:L11)</f>
        <v>1901584</v>
      </c>
      <c r="N11" s="240" t="s">
        <v>149</v>
      </c>
      <c r="O11" s="24"/>
      <c r="P11" s="24"/>
    </row>
    <row r="12" spans="2:16" ht="15">
      <c r="B12" s="237" t="s">
        <v>53</v>
      </c>
      <c r="C12" s="223">
        <v>5620</v>
      </c>
      <c r="D12" s="223">
        <v>8668</v>
      </c>
      <c r="E12" s="223">
        <v>15363</v>
      </c>
      <c r="F12" s="223">
        <v>12075</v>
      </c>
      <c r="G12" s="223">
        <v>10984</v>
      </c>
      <c r="H12" s="223">
        <v>95292</v>
      </c>
      <c r="I12" s="223">
        <v>2417</v>
      </c>
      <c r="J12" s="223">
        <v>5239</v>
      </c>
      <c r="K12" s="223">
        <v>38874</v>
      </c>
      <c r="L12" s="223">
        <v>19450</v>
      </c>
      <c r="M12" s="223">
        <f t="shared" si="0"/>
        <v>213982</v>
      </c>
      <c r="N12" s="238" t="s">
        <v>150</v>
      </c>
      <c r="O12" s="24"/>
      <c r="P12" s="24"/>
    </row>
    <row r="13" spans="2:16" ht="15">
      <c r="B13" s="239" t="s">
        <v>54</v>
      </c>
      <c r="C13" s="225">
        <v>5400</v>
      </c>
      <c r="D13" s="225">
        <v>10931</v>
      </c>
      <c r="E13" s="225">
        <v>13185</v>
      </c>
      <c r="F13" s="225">
        <v>12666</v>
      </c>
      <c r="G13" s="225">
        <v>11182</v>
      </c>
      <c r="H13" s="225">
        <v>123515</v>
      </c>
      <c r="I13" s="225">
        <v>4340</v>
      </c>
      <c r="J13" s="225">
        <v>5325</v>
      </c>
      <c r="K13" s="225">
        <v>75167</v>
      </c>
      <c r="L13" s="225">
        <v>34178</v>
      </c>
      <c r="M13" s="225">
        <f t="shared" si="0"/>
        <v>295889</v>
      </c>
      <c r="N13" s="240" t="s">
        <v>151</v>
      </c>
      <c r="O13" s="24"/>
      <c r="P13" s="24"/>
    </row>
    <row r="14" spans="2:16" ht="15">
      <c r="B14" s="237" t="s">
        <v>55</v>
      </c>
      <c r="C14" s="223">
        <v>32306</v>
      </c>
      <c r="D14" s="223">
        <v>96382</v>
      </c>
      <c r="E14" s="223">
        <v>165899</v>
      </c>
      <c r="F14" s="223">
        <v>97871</v>
      </c>
      <c r="G14" s="223">
        <v>66687</v>
      </c>
      <c r="H14" s="223">
        <v>638627</v>
      </c>
      <c r="I14" s="223">
        <v>11600</v>
      </c>
      <c r="J14" s="223">
        <v>48366</v>
      </c>
      <c r="K14" s="223">
        <v>470962</v>
      </c>
      <c r="L14" s="223">
        <v>90488</v>
      </c>
      <c r="M14" s="223">
        <f t="shared" si="0"/>
        <v>1719188</v>
      </c>
      <c r="N14" s="238" t="s">
        <v>152</v>
      </c>
      <c r="O14" s="24"/>
      <c r="P14" s="24"/>
    </row>
    <row r="15" spans="2:16" ht="15">
      <c r="B15" s="239" t="s">
        <v>56</v>
      </c>
      <c r="C15" s="225">
        <v>4777</v>
      </c>
      <c r="D15" s="225">
        <v>10616</v>
      </c>
      <c r="E15" s="225">
        <v>17770</v>
      </c>
      <c r="F15" s="225">
        <v>11133</v>
      </c>
      <c r="G15" s="225">
        <v>11399</v>
      </c>
      <c r="H15" s="225">
        <v>110723</v>
      </c>
      <c r="I15" s="225">
        <v>3867</v>
      </c>
      <c r="J15" s="225">
        <v>6255</v>
      </c>
      <c r="K15" s="225">
        <v>67597</v>
      </c>
      <c r="L15" s="225">
        <v>25454</v>
      </c>
      <c r="M15" s="225">
        <f t="shared" si="0"/>
        <v>269591</v>
      </c>
      <c r="N15" s="240" t="s">
        <v>153</v>
      </c>
      <c r="O15" s="24"/>
      <c r="P15" s="24"/>
    </row>
    <row r="16" spans="2:16" ht="15">
      <c r="B16" s="237" t="s">
        <v>57</v>
      </c>
      <c r="C16" s="223">
        <v>1847</v>
      </c>
      <c r="D16" s="223">
        <v>4146</v>
      </c>
      <c r="E16" s="223">
        <v>7660</v>
      </c>
      <c r="F16" s="223">
        <v>4276</v>
      </c>
      <c r="G16" s="223">
        <v>3464</v>
      </c>
      <c r="H16" s="223">
        <v>35090</v>
      </c>
      <c r="I16" s="223">
        <v>2303</v>
      </c>
      <c r="J16" s="223">
        <v>2226</v>
      </c>
      <c r="K16" s="223">
        <v>17676</v>
      </c>
      <c r="L16" s="223">
        <v>12481</v>
      </c>
      <c r="M16" s="223">
        <f t="shared" si="0"/>
        <v>91169</v>
      </c>
      <c r="N16" s="238" t="s">
        <v>154</v>
      </c>
      <c r="O16" s="24"/>
      <c r="P16" s="24"/>
    </row>
    <row r="17" spans="2:16" ht="15">
      <c r="B17" s="239" t="s">
        <v>58</v>
      </c>
      <c r="C17" s="225">
        <v>1762</v>
      </c>
      <c r="D17" s="225">
        <v>3779</v>
      </c>
      <c r="E17" s="225">
        <v>5027</v>
      </c>
      <c r="F17" s="225">
        <v>4434</v>
      </c>
      <c r="G17" s="225">
        <v>3040</v>
      </c>
      <c r="H17" s="225">
        <v>35908</v>
      </c>
      <c r="I17" s="225">
        <v>3070</v>
      </c>
      <c r="J17" s="225">
        <v>2254</v>
      </c>
      <c r="K17" s="225">
        <v>23052</v>
      </c>
      <c r="L17" s="225">
        <v>15805</v>
      </c>
      <c r="M17" s="225">
        <f t="shared" si="0"/>
        <v>98131</v>
      </c>
      <c r="N17" s="240" t="s">
        <v>155</v>
      </c>
      <c r="O17" s="24"/>
      <c r="P17" s="24"/>
    </row>
    <row r="18" spans="2:16" ht="15">
      <c r="B18" s="237" t="s">
        <v>59</v>
      </c>
      <c r="C18" s="223">
        <v>2081</v>
      </c>
      <c r="D18" s="223">
        <v>3154</v>
      </c>
      <c r="E18" s="223">
        <v>6365</v>
      </c>
      <c r="F18" s="223">
        <v>4896</v>
      </c>
      <c r="G18" s="223">
        <v>4084</v>
      </c>
      <c r="H18" s="223">
        <v>37649</v>
      </c>
      <c r="I18" s="223">
        <v>427</v>
      </c>
      <c r="J18" s="223">
        <v>2574</v>
      </c>
      <c r="K18" s="223">
        <v>27526</v>
      </c>
      <c r="L18" s="223">
        <v>15048</v>
      </c>
      <c r="M18" s="223">
        <f t="shared" si="0"/>
        <v>103804</v>
      </c>
      <c r="N18" s="238" t="s">
        <v>156</v>
      </c>
      <c r="O18" s="24"/>
      <c r="P18" s="24"/>
    </row>
    <row r="19" spans="2:16" ht="15">
      <c r="B19" s="239" t="s">
        <v>60</v>
      </c>
      <c r="C19" s="225">
        <v>2220</v>
      </c>
      <c r="D19" s="225">
        <v>3708</v>
      </c>
      <c r="E19" s="225">
        <v>5642</v>
      </c>
      <c r="F19" s="225">
        <v>3886</v>
      </c>
      <c r="G19" s="225">
        <v>6182</v>
      </c>
      <c r="H19" s="225">
        <v>48369</v>
      </c>
      <c r="I19" s="225">
        <v>2167</v>
      </c>
      <c r="J19" s="225">
        <v>2296</v>
      </c>
      <c r="K19" s="225">
        <v>20658</v>
      </c>
      <c r="L19" s="225">
        <v>23076</v>
      </c>
      <c r="M19" s="225">
        <f t="shared" si="0"/>
        <v>118204</v>
      </c>
      <c r="N19" s="240" t="s">
        <v>157</v>
      </c>
      <c r="O19" s="24"/>
      <c r="P19" s="24"/>
    </row>
    <row r="20" spans="2:16" ht="15">
      <c r="B20" s="237" t="s">
        <v>61</v>
      </c>
      <c r="C20" s="223">
        <v>1553</v>
      </c>
      <c r="D20" s="223">
        <v>3105</v>
      </c>
      <c r="E20" s="223">
        <v>5553</v>
      </c>
      <c r="F20" s="223">
        <v>5755</v>
      </c>
      <c r="G20" s="223">
        <v>3684</v>
      </c>
      <c r="H20" s="223">
        <v>44143</v>
      </c>
      <c r="I20" s="223">
        <v>1139</v>
      </c>
      <c r="J20" s="223">
        <v>1865</v>
      </c>
      <c r="K20" s="223">
        <v>26788</v>
      </c>
      <c r="L20" s="223">
        <v>11878</v>
      </c>
      <c r="M20" s="223">
        <f t="shared" si="0"/>
        <v>105463</v>
      </c>
      <c r="N20" s="238" t="s">
        <v>158</v>
      </c>
      <c r="O20" s="24"/>
      <c r="P20" s="24"/>
    </row>
    <row r="21" spans="2:16" ht="15">
      <c r="B21" s="239" t="s">
        <v>62</v>
      </c>
      <c r="C21" s="225">
        <v>857</v>
      </c>
      <c r="D21" s="225">
        <v>1120</v>
      </c>
      <c r="E21" s="225">
        <v>1925</v>
      </c>
      <c r="F21" s="225">
        <v>1257</v>
      </c>
      <c r="G21" s="225">
        <v>1667</v>
      </c>
      <c r="H21" s="225">
        <v>16421</v>
      </c>
      <c r="I21" s="225">
        <v>378</v>
      </c>
      <c r="J21" s="225">
        <v>1087</v>
      </c>
      <c r="K21" s="225">
        <v>10096</v>
      </c>
      <c r="L21" s="225">
        <v>3499</v>
      </c>
      <c r="M21" s="225">
        <f t="shared" si="0"/>
        <v>38307</v>
      </c>
      <c r="N21" s="240" t="s">
        <v>159</v>
      </c>
      <c r="O21" s="24"/>
      <c r="P21" s="24"/>
    </row>
    <row r="22" spans="2:16" ht="15">
      <c r="B22" s="237" t="s">
        <v>63</v>
      </c>
      <c r="C22" s="223">
        <v>855</v>
      </c>
      <c r="D22" s="223">
        <v>1933</v>
      </c>
      <c r="E22" s="223">
        <v>4158</v>
      </c>
      <c r="F22" s="223">
        <v>1339</v>
      </c>
      <c r="G22" s="223">
        <v>2572</v>
      </c>
      <c r="H22" s="223">
        <v>19744</v>
      </c>
      <c r="I22" s="223">
        <v>1539</v>
      </c>
      <c r="J22" s="223">
        <v>1471</v>
      </c>
      <c r="K22" s="223">
        <v>13056</v>
      </c>
      <c r="L22" s="223">
        <v>7163</v>
      </c>
      <c r="M22" s="223">
        <f t="shared" si="0"/>
        <v>53830</v>
      </c>
      <c r="N22" s="238" t="s">
        <v>160</v>
      </c>
      <c r="O22" s="24"/>
      <c r="P22" s="24"/>
    </row>
    <row r="23" spans="2:16" ht="21" customHeight="1">
      <c r="B23" s="212" t="s">
        <v>163</v>
      </c>
      <c r="C23" s="241">
        <f>SUM(C10:C22)</f>
        <v>209555</v>
      </c>
      <c r="D23" s="241">
        <f t="shared" ref="D23:M23" si="1">SUM(D10:D22)</f>
        <v>453262</v>
      </c>
      <c r="E23" s="241">
        <f t="shared" si="1"/>
        <v>631714</v>
      </c>
      <c r="F23" s="241">
        <f t="shared" si="1"/>
        <v>553627</v>
      </c>
      <c r="G23" s="241">
        <f t="shared" si="1"/>
        <v>504040</v>
      </c>
      <c r="H23" s="241">
        <f t="shared" si="1"/>
        <v>3166244</v>
      </c>
      <c r="I23" s="241">
        <f t="shared" si="1"/>
        <v>67799</v>
      </c>
      <c r="J23" s="241">
        <f t="shared" si="1"/>
        <v>389402</v>
      </c>
      <c r="K23" s="241">
        <f t="shared" si="1"/>
        <v>1772343</v>
      </c>
      <c r="L23" s="241">
        <f t="shared" si="1"/>
        <v>688900</v>
      </c>
      <c r="M23" s="241">
        <f t="shared" si="1"/>
        <v>8436886</v>
      </c>
      <c r="N23" s="241" t="s">
        <v>5</v>
      </c>
      <c r="O23" s="24"/>
      <c r="P23" s="24"/>
    </row>
    <row r="24" spans="2:16">
      <c r="B24" s="159" t="s">
        <v>594</v>
      </c>
      <c r="C24" s="159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 t="s">
        <v>101</v>
      </c>
    </row>
    <row r="25" spans="2:16">
      <c r="B25" s="156" t="s">
        <v>370</v>
      </c>
      <c r="C25" s="129"/>
      <c r="D25" s="130"/>
      <c r="E25" s="130"/>
      <c r="F25" s="129"/>
      <c r="G25" s="129"/>
      <c r="H25" s="129"/>
      <c r="I25" s="129"/>
      <c r="J25" s="145"/>
      <c r="K25" s="160"/>
      <c r="L25" s="160"/>
      <c r="M25" s="160"/>
      <c r="N25" s="131" t="s">
        <v>371</v>
      </c>
    </row>
  </sheetData>
  <mergeCells count="7">
    <mergeCell ref="K3:N3"/>
    <mergeCell ref="K2:N2"/>
    <mergeCell ref="N8:N9"/>
    <mergeCell ref="B8:B9"/>
    <mergeCell ref="B5:N5"/>
    <mergeCell ref="B6:N6"/>
    <mergeCell ref="B7:C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1" orientation="landscape" horizontalDpi="300" r:id="rId1"/>
  <headerFooter>
    <oddFooter>&amp;Lstats.gov.sa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CCC0DA"/>
  </sheetPr>
  <dimension ref="A1:AB45"/>
  <sheetViews>
    <sheetView showGridLines="0" rightToLeft="1" view="pageBreakPreview" zoomScale="60" zoomScaleNormal="60" workbookViewId="0">
      <selection activeCell="K2" sqref="K2:M3"/>
    </sheetView>
  </sheetViews>
  <sheetFormatPr defaultRowHeight="14.4"/>
  <cols>
    <col min="1" max="1" width="9" style="65"/>
    <col min="2" max="2" width="16.6640625" customWidth="1"/>
    <col min="3" max="3" width="34" customWidth="1"/>
    <col min="4" max="4" width="28.33203125" bestFit="1" customWidth="1"/>
    <col min="5" max="5" width="28" style="13" bestFit="1" customWidth="1"/>
    <col min="6" max="6" width="14.88671875" bestFit="1" customWidth="1"/>
    <col min="7" max="7" width="18.21875" customWidth="1"/>
    <col min="8" max="8" width="19.88671875" customWidth="1"/>
    <col min="9" max="9" width="21.21875" bestFit="1" customWidth="1"/>
    <col min="10" max="10" width="34.6640625" bestFit="1" customWidth="1"/>
    <col min="11" max="11" width="20.109375" style="13" bestFit="1" customWidth="1"/>
    <col min="12" max="12" width="21.44140625" customWidth="1"/>
    <col min="13" max="13" width="16.88671875" bestFit="1" customWidth="1"/>
    <col min="27" max="27" width="9" customWidth="1"/>
  </cols>
  <sheetData>
    <row r="1" spans="2:15" s="65" customFormat="1">
      <c r="E1" s="13"/>
      <c r="K1" s="13"/>
    </row>
    <row r="2" spans="2:15">
      <c r="J2" s="65"/>
      <c r="K2" s="400" t="s">
        <v>561</v>
      </c>
      <c r="L2" s="400"/>
      <c r="M2" s="400"/>
    </row>
    <row r="3" spans="2:15">
      <c r="B3" s="10"/>
      <c r="I3" s="1"/>
      <c r="J3" s="1"/>
      <c r="K3" s="390" t="s">
        <v>565</v>
      </c>
      <c r="L3" s="390"/>
      <c r="M3" s="390"/>
    </row>
    <row r="4" spans="2:15" s="65" customFormat="1">
      <c r="B4" s="10"/>
      <c r="E4" s="13"/>
      <c r="I4" s="1"/>
      <c r="J4" s="1"/>
      <c r="K4" s="134"/>
      <c r="L4" s="134"/>
      <c r="M4" s="134"/>
    </row>
    <row r="5" spans="2:15" ht="17.399999999999999">
      <c r="B5" s="431" t="s">
        <v>123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</row>
    <row r="6" spans="2:15" ht="17.399999999999999">
      <c r="B6" s="431" t="s">
        <v>599</v>
      </c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</row>
    <row r="7" spans="2:15">
      <c r="B7" s="421" t="s">
        <v>134</v>
      </c>
      <c r="C7" s="421"/>
      <c r="D7" s="11"/>
      <c r="E7" s="16"/>
      <c r="F7" s="11"/>
      <c r="G7" s="11"/>
      <c r="H7" s="11"/>
      <c r="I7" s="11"/>
      <c r="J7" s="11"/>
      <c r="K7" s="16"/>
      <c r="L7" s="11"/>
      <c r="M7" s="11"/>
    </row>
    <row r="8" spans="2:15" ht="30">
      <c r="B8" s="212" t="s">
        <v>32</v>
      </c>
      <c r="C8" s="212" t="s">
        <v>109</v>
      </c>
      <c r="D8" s="212" t="s">
        <v>110</v>
      </c>
      <c r="E8" s="212" t="s">
        <v>111</v>
      </c>
      <c r="F8" s="212" t="s">
        <v>112</v>
      </c>
      <c r="G8" s="212" t="s">
        <v>113</v>
      </c>
      <c r="H8" s="212" t="s">
        <v>114</v>
      </c>
      <c r="I8" s="212" t="s">
        <v>115</v>
      </c>
      <c r="J8" s="212" t="s">
        <v>116</v>
      </c>
      <c r="K8" s="212" t="s">
        <v>117</v>
      </c>
      <c r="L8" s="212" t="s">
        <v>118</v>
      </c>
      <c r="M8" s="212" t="s">
        <v>13</v>
      </c>
    </row>
    <row r="9" spans="2:15" ht="60">
      <c r="B9" s="213" t="s">
        <v>126</v>
      </c>
      <c r="C9" s="213" t="s">
        <v>172</v>
      </c>
      <c r="D9" s="213" t="s">
        <v>173</v>
      </c>
      <c r="E9" s="213" t="s">
        <v>174</v>
      </c>
      <c r="F9" s="213" t="s">
        <v>175</v>
      </c>
      <c r="G9" s="213" t="s">
        <v>176</v>
      </c>
      <c r="H9" s="213" t="s">
        <v>177</v>
      </c>
      <c r="I9" s="213" t="s">
        <v>178</v>
      </c>
      <c r="J9" s="213" t="s">
        <v>179</v>
      </c>
      <c r="K9" s="213" t="s">
        <v>180</v>
      </c>
      <c r="L9" s="213" t="s">
        <v>183</v>
      </c>
      <c r="M9" s="213" t="s">
        <v>5</v>
      </c>
    </row>
    <row r="10" spans="2:15" ht="15">
      <c r="B10" s="214" t="s">
        <v>35</v>
      </c>
      <c r="C10" s="214">
        <v>2084</v>
      </c>
      <c r="D10" s="214">
        <v>1159</v>
      </c>
      <c r="E10" s="214">
        <v>2495</v>
      </c>
      <c r="F10" s="214">
        <v>11173</v>
      </c>
      <c r="G10" s="214">
        <v>14992</v>
      </c>
      <c r="H10" s="214">
        <v>7889</v>
      </c>
      <c r="I10" s="214">
        <v>66</v>
      </c>
      <c r="J10" s="214">
        <v>488</v>
      </c>
      <c r="K10" s="223">
        <v>6122</v>
      </c>
      <c r="L10" s="214">
        <v>4560</v>
      </c>
      <c r="M10" s="214">
        <f t="shared" ref="M10:M20" si="0">SUM(C10:L10)</f>
        <v>51028</v>
      </c>
    </row>
    <row r="11" spans="2:15" ht="15">
      <c r="B11" s="215" t="s">
        <v>36</v>
      </c>
      <c r="C11" s="215">
        <v>12493</v>
      </c>
      <c r="D11" s="215">
        <v>14023</v>
      </c>
      <c r="E11" s="215">
        <v>30824</v>
      </c>
      <c r="F11" s="215">
        <v>75163</v>
      </c>
      <c r="G11" s="215">
        <v>73869</v>
      </c>
      <c r="H11" s="215">
        <v>166002</v>
      </c>
      <c r="I11" s="215">
        <v>1856</v>
      </c>
      <c r="J11" s="215">
        <v>6926</v>
      </c>
      <c r="K11" s="225">
        <v>62074</v>
      </c>
      <c r="L11" s="215">
        <v>50001</v>
      </c>
      <c r="M11" s="215">
        <f t="shared" si="0"/>
        <v>493231</v>
      </c>
    </row>
    <row r="12" spans="2:15" ht="15">
      <c r="B12" s="214" t="s">
        <v>37</v>
      </c>
      <c r="C12" s="214">
        <v>21404</v>
      </c>
      <c r="D12" s="214">
        <v>84008</v>
      </c>
      <c r="E12" s="214">
        <v>106211</v>
      </c>
      <c r="F12" s="214">
        <v>123505</v>
      </c>
      <c r="G12" s="214">
        <v>81353</v>
      </c>
      <c r="H12" s="214">
        <v>593886</v>
      </c>
      <c r="I12" s="214">
        <v>6424</v>
      </c>
      <c r="J12" s="214">
        <v>19990</v>
      </c>
      <c r="K12" s="223">
        <v>220560</v>
      </c>
      <c r="L12" s="214">
        <v>123396</v>
      </c>
      <c r="M12" s="214">
        <f t="shared" si="0"/>
        <v>1380737</v>
      </c>
    </row>
    <row r="13" spans="2:15" ht="15">
      <c r="B13" s="215" t="s">
        <v>38</v>
      </c>
      <c r="C13" s="215">
        <v>33060</v>
      </c>
      <c r="D13" s="215">
        <v>105431</v>
      </c>
      <c r="E13" s="215">
        <v>149223</v>
      </c>
      <c r="F13" s="215">
        <v>117333</v>
      </c>
      <c r="G13" s="215">
        <v>84751</v>
      </c>
      <c r="H13" s="215">
        <v>690492</v>
      </c>
      <c r="I13" s="215">
        <v>10505</v>
      </c>
      <c r="J13" s="215">
        <v>28230</v>
      </c>
      <c r="K13" s="225">
        <v>354442</v>
      </c>
      <c r="L13" s="215">
        <v>141280</v>
      </c>
      <c r="M13" s="215">
        <f t="shared" si="0"/>
        <v>1714747</v>
      </c>
    </row>
    <row r="14" spans="2:15" ht="15">
      <c r="B14" s="214" t="s">
        <v>39</v>
      </c>
      <c r="C14" s="214">
        <v>37836</v>
      </c>
      <c r="D14" s="214">
        <v>87926</v>
      </c>
      <c r="E14" s="214">
        <v>117465</v>
      </c>
      <c r="F14" s="214">
        <v>87650</v>
      </c>
      <c r="G14" s="214">
        <v>76270</v>
      </c>
      <c r="H14" s="214">
        <v>594481</v>
      </c>
      <c r="I14" s="214">
        <v>12853</v>
      </c>
      <c r="J14" s="214">
        <v>29104</v>
      </c>
      <c r="K14" s="223">
        <v>347125</v>
      </c>
      <c r="L14" s="214">
        <v>122546</v>
      </c>
      <c r="M14" s="214">
        <f t="shared" si="0"/>
        <v>1513256</v>
      </c>
    </row>
    <row r="15" spans="2:15" ht="15">
      <c r="B15" s="215" t="s">
        <v>40</v>
      </c>
      <c r="C15" s="215">
        <v>31360</v>
      </c>
      <c r="D15" s="215">
        <v>58542</v>
      </c>
      <c r="E15" s="215">
        <v>82492</v>
      </c>
      <c r="F15" s="215">
        <v>53760</v>
      </c>
      <c r="G15" s="215">
        <v>57327</v>
      </c>
      <c r="H15" s="215">
        <v>470591</v>
      </c>
      <c r="I15" s="215">
        <v>12634</v>
      </c>
      <c r="J15" s="215">
        <v>24433</v>
      </c>
      <c r="K15" s="225">
        <v>279972</v>
      </c>
      <c r="L15" s="215">
        <v>96961</v>
      </c>
      <c r="M15" s="215">
        <f t="shared" si="0"/>
        <v>1168072</v>
      </c>
    </row>
    <row r="16" spans="2:15" ht="15">
      <c r="B16" s="214" t="s">
        <v>41</v>
      </c>
      <c r="C16" s="214">
        <v>23022</v>
      </c>
      <c r="D16" s="214">
        <v>35696</v>
      </c>
      <c r="E16" s="214">
        <v>56567</v>
      </c>
      <c r="F16" s="214">
        <v>32054</v>
      </c>
      <c r="G16" s="214">
        <v>38665</v>
      </c>
      <c r="H16" s="214">
        <v>322205</v>
      </c>
      <c r="I16" s="214">
        <v>9005</v>
      </c>
      <c r="J16" s="214">
        <v>18011</v>
      </c>
      <c r="K16" s="223">
        <v>191635</v>
      </c>
      <c r="L16" s="214">
        <v>61925</v>
      </c>
      <c r="M16" s="214">
        <f t="shared" si="0"/>
        <v>788785</v>
      </c>
      <c r="O16" s="65"/>
    </row>
    <row r="17" spans="2:28" ht="15">
      <c r="B17" s="215" t="s">
        <v>42</v>
      </c>
      <c r="C17" s="215">
        <v>18558</v>
      </c>
      <c r="D17" s="215">
        <v>25612</v>
      </c>
      <c r="E17" s="215">
        <v>40761</v>
      </c>
      <c r="F17" s="215">
        <v>23979</v>
      </c>
      <c r="G17" s="215">
        <v>32418</v>
      </c>
      <c r="H17" s="215">
        <v>240995</v>
      </c>
      <c r="I17" s="215">
        <v>7134</v>
      </c>
      <c r="J17" s="215">
        <v>14932</v>
      </c>
      <c r="K17" s="225">
        <v>147597</v>
      </c>
      <c r="L17" s="215">
        <v>48556</v>
      </c>
      <c r="M17" s="215">
        <f t="shared" si="0"/>
        <v>600542</v>
      </c>
      <c r="O17" s="65"/>
    </row>
    <row r="18" spans="2:28" ht="15">
      <c r="B18" s="214" t="s">
        <v>43</v>
      </c>
      <c r="C18" s="214">
        <v>14948</v>
      </c>
      <c r="D18" s="214">
        <v>19498</v>
      </c>
      <c r="E18" s="214">
        <v>25114</v>
      </c>
      <c r="F18" s="214">
        <v>17340</v>
      </c>
      <c r="G18" s="214">
        <v>23070</v>
      </c>
      <c r="H18" s="214">
        <v>154613</v>
      </c>
      <c r="I18" s="214">
        <v>4165</v>
      </c>
      <c r="J18" s="214">
        <v>9936</v>
      </c>
      <c r="K18" s="223">
        <v>93247</v>
      </c>
      <c r="L18" s="214">
        <v>33645</v>
      </c>
      <c r="M18" s="214">
        <f t="shared" si="0"/>
        <v>395576</v>
      </c>
      <c r="O18" s="65"/>
    </row>
    <row r="19" spans="2:28" ht="15">
      <c r="B19" s="215" t="s">
        <v>44</v>
      </c>
      <c r="C19" s="215">
        <v>8255</v>
      </c>
      <c r="D19" s="215">
        <v>12026</v>
      </c>
      <c r="E19" s="215">
        <v>13102</v>
      </c>
      <c r="F19" s="215">
        <v>7420</v>
      </c>
      <c r="G19" s="215">
        <v>12934</v>
      </c>
      <c r="H19" s="215">
        <v>77524</v>
      </c>
      <c r="I19" s="215">
        <v>2116</v>
      </c>
      <c r="J19" s="215">
        <v>4826</v>
      </c>
      <c r="K19" s="225">
        <v>45963</v>
      </c>
      <c r="L19" s="215">
        <v>19135</v>
      </c>
      <c r="M19" s="215">
        <f t="shared" si="0"/>
        <v>203301</v>
      </c>
      <c r="O19" s="65"/>
    </row>
    <row r="20" spans="2:28" ht="15">
      <c r="B20" s="214" t="s">
        <v>45</v>
      </c>
      <c r="C20" s="214">
        <v>6531</v>
      </c>
      <c r="D20" s="214">
        <v>9343</v>
      </c>
      <c r="E20" s="214">
        <v>7485</v>
      </c>
      <c r="F20" s="214">
        <v>4274</v>
      </c>
      <c r="G20" s="214">
        <v>8403</v>
      </c>
      <c r="H20" s="214">
        <v>47651</v>
      </c>
      <c r="I20" s="214">
        <v>1096</v>
      </c>
      <c r="J20" s="214">
        <v>2364</v>
      </c>
      <c r="K20" s="223">
        <v>23625</v>
      </c>
      <c r="L20" s="214">
        <v>16839</v>
      </c>
      <c r="M20" s="214">
        <f t="shared" si="0"/>
        <v>127611</v>
      </c>
      <c r="O20" s="65"/>
    </row>
    <row r="21" spans="2:28" ht="15">
      <c r="B21" s="264" t="s">
        <v>672</v>
      </c>
      <c r="C21" s="228">
        <f>SUM(C10:C20)</f>
        <v>209551</v>
      </c>
      <c r="D21" s="228">
        <f t="shared" ref="D21:M21" si="1">SUM(D10:D20)</f>
        <v>453264</v>
      </c>
      <c r="E21" s="228">
        <f t="shared" si="1"/>
        <v>631739</v>
      </c>
      <c r="F21" s="228">
        <f t="shared" si="1"/>
        <v>553651</v>
      </c>
      <c r="G21" s="228">
        <f t="shared" si="1"/>
        <v>504052</v>
      </c>
      <c r="H21" s="228">
        <f t="shared" si="1"/>
        <v>3366329</v>
      </c>
      <c r="I21" s="228">
        <f t="shared" si="1"/>
        <v>67854</v>
      </c>
      <c r="J21" s="228">
        <f t="shared" si="1"/>
        <v>159240</v>
      </c>
      <c r="K21" s="229">
        <f t="shared" si="1"/>
        <v>1772362</v>
      </c>
      <c r="L21" s="265">
        <f>SUM(L10:L20)</f>
        <v>718844</v>
      </c>
      <c r="M21" s="228">
        <f t="shared" si="1"/>
        <v>8436886</v>
      </c>
      <c r="O21" s="65"/>
    </row>
    <row r="22" spans="2:28">
      <c r="B22" s="129" t="s">
        <v>594</v>
      </c>
      <c r="C22" s="129"/>
      <c r="D22" s="129"/>
      <c r="E22" s="160"/>
      <c r="F22" s="129"/>
      <c r="G22" s="129"/>
      <c r="H22" s="129"/>
      <c r="I22" s="129"/>
      <c r="J22" s="129"/>
      <c r="K22" s="160"/>
      <c r="L22" s="129"/>
      <c r="M22" s="151" t="s">
        <v>127</v>
      </c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</row>
    <row r="23" spans="2:28">
      <c r="B23" s="161" t="s">
        <v>370</v>
      </c>
      <c r="C23" s="129"/>
      <c r="D23" s="130"/>
      <c r="E23" s="130"/>
      <c r="F23" s="129"/>
      <c r="G23" s="129"/>
      <c r="H23" s="129"/>
      <c r="I23" s="129"/>
      <c r="J23" s="145"/>
      <c r="K23" s="160"/>
      <c r="L23" s="129"/>
      <c r="M23" s="131" t="s">
        <v>371</v>
      </c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</row>
    <row r="24" spans="2:28">
      <c r="B24" t="s">
        <v>586</v>
      </c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spans="2:28"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</row>
    <row r="26" spans="2:28"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</row>
    <row r="27" spans="2:28"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</row>
    <row r="28" spans="2:28"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</row>
    <row r="29" spans="2:28"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</row>
    <row r="30" spans="2:28"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</row>
    <row r="31" spans="2:28"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</row>
    <row r="32" spans="2:28"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</row>
    <row r="33" spans="15:28"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</row>
    <row r="34" spans="15:28"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</row>
    <row r="35" spans="15:28"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</row>
    <row r="36" spans="15:28"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</row>
    <row r="37" spans="15:28"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</row>
    <row r="38" spans="15:28"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</row>
    <row r="39" spans="15:28"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</row>
    <row r="40" spans="15:28"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</row>
    <row r="41" spans="15:28"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</row>
    <row r="42" spans="15:28"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</row>
    <row r="43" spans="15:28"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</row>
    <row r="44" spans="15:28"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</row>
    <row r="45" spans="15:28"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</row>
  </sheetData>
  <mergeCells count="5">
    <mergeCell ref="B5:M5"/>
    <mergeCell ref="B6:M6"/>
    <mergeCell ref="B7:C7"/>
    <mergeCell ref="K2:M2"/>
    <mergeCell ref="K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horizontalDpi="300" r:id="rId1"/>
  <headerFooter>
    <oddFooter>&amp;Lstats.gov.sa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 tint="0.59999389629810485"/>
  </sheetPr>
  <dimension ref="B2:Z67"/>
  <sheetViews>
    <sheetView showGridLines="0" rightToLeft="1" view="pageBreakPreview" zoomScale="64" zoomScaleNormal="60" zoomScaleSheetLayoutView="70" zoomScalePageLayoutView="80" workbookViewId="0">
      <selection activeCell="K2" sqref="K2:L3"/>
    </sheetView>
  </sheetViews>
  <sheetFormatPr defaultColWidth="9" defaultRowHeight="14.4"/>
  <cols>
    <col min="1" max="1" width="9" style="65"/>
    <col min="2" max="2" width="44.77734375" style="65" customWidth="1"/>
    <col min="3" max="3" width="9.44140625" style="65" bestFit="1" customWidth="1"/>
    <col min="4" max="4" width="7.88671875" style="65" bestFit="1" customWidth="1"/>
    <col min="5" max="6" width="9.44140625" style="65" bestFit="1" customWidth="1"/>
    <col min="7" max="7" width="7.88671875" style="65" bestFit="1" customWidth="1"/>
    <col min="8" max="9" width="9.44140625" style="65" bestFit="1" customWidth="1"/>
    <col min="10" max="10" width="7.88671875" style="65" bestFit="1" customWidth="1"/>
    <col min="11" max="11" width="9.44140625" style="65" bestFit="1" customWidth="1"/>
    <col min="12" max="12" width="54.21875" style="65" customWidth="1"/>
    <col min="13" max="13" width="10.33203125" style="65" bestFit="1" customWidth="1"/>
    <col min="14" max="16384" width="9" style="65"/>
  </cols>
  <sheetData>
    <row r="2" spans="2:26" ht="18.75" customHeight="1">
      <c r="K2" s="400" t="s">
        <v>561</v>
      </c>
      <c r="L2" s="400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2:26">
      <c r="B3" s="10"/>
      <c r="I3" s="1"/>
      <c r="K3" s="390" t="s">
        <v>565</v>
      </c>
      <c r="L3" s="390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2:26" ht="15">
      <c r="B4" s="10"/>
      <c r="I4" s="1"/>
      <c r="K4" s="175"/>
      <c r="L4" s="175"/>
    </row>
    <row r="5" spans="2:26" ht="15">
      <c r="B5" s="420" t="s">
        <v>419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2:26" ht="15">
      <c r="B6" s="420" t="s">
        <v>128</v>
      </c>
      <c r="C6" s="420"/>
      <c r="D6" s="420"/>
      <c r="E6" s="420"/>
      <c r="F6" s="420"/>
      <c r="G6" s="420"/>
      <c r="H6" s="420"/>
      <c r="I6" s="420"/>
      <c r="J6" s="420"/>
      <c r="K6" s="420"/>
      <c r="L6" s="420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2:26">
      <c r="B7" s="78" t="s">
        <v>137</v>
      </c>
      <c r="C7" s="66"/>
      <c r="D7" s="66"/>
      <c r="E7" s="66"/>
      <c r="F7" s="66"/>
      <c r="G7" s="66"/>
      <c r="H7" s="66"/>
      <c r="I7" s="66"/>
      <c r="J7" s="66"/>
      <c r="K7" s="66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2:26">
      <c r="B8" s="435" t="s">
        <v>130</v>
      </c>
      <c r="C8" s="436" t="s">
        <v>11</v>
      </c>
      <c r="D8" s="435"/>
      <c r="E8" s="435"/>
      <c r="F8" s="435" t="s">
        <v>12</v>
      </c>
      <c r="G8" s="435"/>
      <c r="H8" s="435"/>
      <c r="I8" s="435" t="s">
        <v>13</v>
      </c>
      <c r="J8" s="435"/>
      <c r="K8" s="437"/>
      <c r="L8" s="437" t="s">
        <v>199</v>
      </c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2:26">
      <c r="B9" s="435"/>
      <c r="C9" s="432" t="s">
        <v>14</v>
      </c>
      <c r="D9" s="433"/>
      <c r="E9" s="433"/>
      <c r="F9" s="433" t="s">
        <v>15</v>
      </c>
      <c r="G9" s="433"/>
      <c r="H9" s="433"/>
      <c r="I9" s="433" t="s">
        <v>5</v>
      </c>
      <c r="J9" s="433"/>
      <c r="K9" s="434"/>
      <c r="L9" s="437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2:26">
      <c r="B10" s="435"/>
      <c r="C10" s="278" t="s">
        <v>0</v>
      </c>
      <c r="D10" s="266" t="s">
        <v>1</v>
      </c>
      <c r="E10" s="266" t="s">
        <v>34</v>
      </c>
      <c r="F10" s="266" t="s">
        <v>0</v>
      </c>
      <c r="G10" s="266" t="s">
        <v>1</v>
      </c>
      <c r="H10" s="266" t="s">
        <v>34</v>
      </c>
      <c r="I10" s="266" t="s">
        <v>0</v>
      </c>
      <c r="J10" s="266" t="s">
        <v>1</v>
      </c>
      <c r="K10" s="267" t="s">
        <v>34</v>
      </c>
      <c r="L10" s="437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2:26">
      <c r="B11" s="433"/>
      <c r="C11" s="279" t="s">
        <v>20</v>
      </c>
      <c r="D11" s="268" t="s">
        <v>21</v>
      </c>
      <c r="E11" s="268" t="s">
        <v>5</v>
      </c>
      <c r="F11" s="268" t="s">
        <v>20</v>
      </c>
      <c r="G11" s="268" t="s">
        <v>21</v>
      </c>
      <c r="H11" s="268" t="s">
        <v>5</v>
      </c>
      <c r="I11" s="268" t="s">
        <v>20</v>
      </c>
      <c r="J11" s="268" t="s">
        <v>21</v>
      </c>
      <c r="K11" s="269" t="s">
        <v>5</v>
      </c>
      <c r="L11" s="434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2:26">
      <c r="B12" s="270" t="s">
        <v>378</v>
      </c>
      <c r="C12" s="271">
        <v>11343</v>
      </c>
      <c r="D12" s="271">
        <v>3550</v>
      </c>
      <c r="E12" s="271">
        <f>SUM(C12:D12)</f>
        <v>14893</v>
      </c>
      <c r="F12" s="271">
        <v>70166</v>
      </c>
      <c r="G12" s="271">
        <v>181</v>
      </c>
      <c r="H12" s="271">
        <f>SUM(F12:G12)</f>
        <v>70347</v>
      </c>
      <c r="I12" s="271">
        <f>C12+F12</f>
        <v>81509</v>
      </c>
      <c r="J12" s="271">
        <f>D12+G12</f>
        <v>3731</v>
      </c>
      <c r="K12" s="271">
        <f>SUM(I12:J12)</f>
        <v>85240</v>
      </c>
      <c r="L12" s="272" t="s">
        <v>192</v>
      </c>
      <c r="M12" s="69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2:26">
      <c r="B13" s="273" t="s">
        <v>379</v>
      </c>
      <c r="C13" s="274">
        <v>110028</v>
      </c>
      <c r="D13" s="274">
        <v>5222</v>
      </c>
      <c r="E13" s="274">
        <f t="shared" ref="E13:E33" si="0">SUM(C13:D13)</f>
        <v>115250</v>
      </c>
      <c r="F13" s="274">
        <v>68382</v>
      </c>
      <c r="G13" s="274">
        <v>897</v>
      </c>
      <c r="H13" s="274">
        <f t="shared" ref="H13:H33" si="1">SUM(F13:G13)</f>
        <v>69279</v>
      </c>
      <c r="I13" s="274">
        <f t="shared" ref="I13:I33" si="2">C13+F13</f>
        <v>178410</v>
      </c>
      <c r="J13" s="274">
        <f t="shared" ref="J13:J33" si="3">D13+G13</f>
        <v>6119</v>
      </c>
      <c r="K13" s="274">
        <f t="shared" ref="K13:K33" si="4">SUM(I13:J13)</f>
        <v>184529</v>
      </c>
      <c r="L13" s="275" t="s">
        <v>193</v>
      </c>
      <c r="M13" s="69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2:26">
      <c r="B14" s="270" t="s">
        <v>131</v>
      </c>
      <c r="C14" s="271">
        <v>141651</v>
      </c>
      <c r="D14" s="271">
        <v>54242</v>
      </c>
      <c r="E14" s="271">
        <f t="shared" si="0"/>
        <v>195893</v>
      </c>
      <c r="F14" s="271">
        <v>613558</v>
      </c>
      <c r="G14" s="271">
        <v>15285</v>
      </c>
      <c r="H14" s="271">
        <f t="shared" si="1"/>
        <v>628843</v>
      </c>
      <c r="I14" s="271">
        <f t="shared" si="2"/>
        <v>755209</v>
      </c>
      <c r="J14" s="271">
        <f t="shared" si="3"/>
        <v>69527</v>
      </c>
      <c r="K14" s="271">
        <f t="shared" si="4"/>
        <v>824736</v>
      </c>
      <c r="L14" s="272" t="s">
        <v>398</v>
      </c>
      <c r="M14" s="69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2:26">
      <c r="B15" s="273" t="s">
        <v>380</v>
      </c>
      <c r="C15" s="274">
        <v>40521</v>
      </c>
      <c r="D15" s="274">
        <v>2139</v>
      </c>
      <c r="E15" s="274">
        <f t="shared" si="0"/>
        <v>42660</v>
      </c>
      <c r="F15" s="274">
        <v>48314</v>
      </c>
      <c r="G15" s="274">
        <v>74</v>
      </c>
      <c r="H15" s="274">
        <f t="shared" si="1"/>
        <v>48388</v>
      </c>
      <c r="I15" s="274">
        <f t="shared" si="2"/>
        <v>88835</v>
      </c>
      <c r="J15" s="274">
        <f t="shared" si="3"/>
        <v>2213</v>
      </c>
      <c r="K15" s="274">
        <f t="shared" si="4"/>
        <v>91048</v>
      </c>
      <c r="L15" s="275" t="s">
        <v>399</v>
      </c>
      <c r="M15" s="69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2:26" ht="26.4">
      <c r="B16" s="270" t="s">
        <v>381</v>
      </c>
      <c r="C16" s="271">
        <v>3532</v>
      </c>
      <c r="D16" s="271">
        <v>792</v>
      </c>
      <c r="E16" s="271">
        <f t="shared" si="0"/>
        <v>4324</v>
      </c>
      <c r="F16" s="271">
        <v>12599</v>
      </c>
      <c r="G16" s="271">
        <v>30</v>
      </c>
      <c r="H16" s="271">
        <f t="shared" si="1"/>
        <v>12629</v>
      </c>
      <c r="I16" s="271">
        <f t="shared" si="2"/>
        <v>16131</v>
      </c>
      <c r="J16" s="271">
        <f t="shared" si="3"/>
        <v>822</v>
      </c>
      <c r="K16" s="271">
        <f t="shared" si="4"/>
        <v>16953</v>
      </c>
      <c r="L16" s="272" t="s">
        <v>400</v>
      </c>
      <c r="M16" s="69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2:26">
      <c r="B17" s="273" t="s">
        <v>382</v>
      </c>
      <c r="C17" s="274">
        <v>197802</v>
      </c>
      <c r="D17" s="274">
        <v>88686</v>
      </c>
      <c r="E17" s="274">
        <f t="shared" si="0"/>
        <v>286488</v>
      </c>
      <c r="F17" s="274">
        <v>1951089</v>
      </c>
      <c r="G17" s="274">
        <v>14680</v>
      </c>
      <c r="H17" s="274">
        <f t="shared" si="1"/>
        <v>1965769</v>
      </c>
      <c r="I17" s="274">
        <f t="shared" si="2"/>
        <v>2148891</v>
      </c>
      <c r="J17" s="274">
        <f t="shared" si="3"/>
        <v>103366</v>
      </c>
      <c r="K17" s="274">
        <f t="shared" si="4"/>
        <v>2252257</v>
      </c>
      <c r="L17" s="275" t="s">
        <v>401</v>
      </c>
      <c r="M17" s="69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2:26" ht="26.4">
      <c r="B18" s="270" t="s">
        <v>383</v>
      </c>
      <c r="C18" s="271">
        <v>266107</v>
      </c>
      <c r="D18" s="271">
        <v>164782</v>
      </c>
      <c r="E18" s="271">
        <f t="shared" si="0"/>
        <v>430889</v>
      </c>
      <c r="F18" s="271">
        <v>1480942</v>
      </c>
      <c r="G18" s="271">
        <v>25637</v>
      </c>
      <c r="H18" s="271">
        <f t="shared" si="1"/>
        <v>1506579</v>
      </c>
      <c r="I18" s="271">
        <f t="shared" si="2"/>
        <v>1747049</v>
      </c>
      <c r="J18" s="271">
        <f t="shared" si="3"/>
        <v>190419</v>
      </c>
      <c r="K18" s="271">
        <f t="shared" si="4"/>
        <v>1937468</v>
      </c>
      <c r="L18" s="272" t="s">
        <v>402</v>
      </c>
      <c r="M18" s="69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2:26">
      <c r="B19" s="273" t="s">
        <v>384</v>
      </c>
      <c r="C19" s="274">
        <v>47695</v>
      </c>
      <c r="D19" s="274">
        <v>10110</v>
      </c>
      <c r="E19" s="274">
        <f t="shared" si="0"/>
        <v>57805</v>
      </c>
      <c r="F19" s="274">
        <v>182603</v>
      </c>
      <c r="G19" s="274">
        <v>989</v>
      </c>
      <c r="H19" s="274">
        <f t="shared" si="1"/>
        <v>183592</v>
      </c>
      <c r="I19" s="274">
        <f t="shared" si="2"/>
        <v>230298</v>
      </c>
      <c r="J19" s="274">
        <f t="shared" si="3"/>
        <v>11099</v>
      </c>
      <c r="K19" s="274">
        <f t="shared" si="4"/>
        <v>241397</v>
      </c>
      <c r="L19" s="275" t="s">
        <v>403</v>
      </c>
      <c r="M19" s="6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2:26">
      <c r="B20" s="270" t="s">
        <v>385</v>
      </c>
      <c r="C20" s="271">
        <v>46615</v>
      </c>
      <c r="D20" s="271">
        <v>30445</v>
      </c>
      <c r="E20" s="271">
        <f t="shared" si="0"/>
        <v>77060</v>
      </c>
      <c r="F20" s="271">
        <v>323920</v>
      </c>
      <c r="G20" s="271">
        <v>2671</v>
      </c>
      <c r="H20" s="271">
        <f t="shared" si="1"/>
        <v>326591</v>
      </c>
      <c r="I20" s="271">
        <f t="shared" si="2"/>
        <v>370535</v>
      </c>
      <c r="J20" s="271">
        <f t="shared" si="3"/>
        <v>33116</v>
      </c>
      <c r="K20" s="271">
        <f t="shared" si="4"/>
        <v>403651</v>
      </c>
      <c r="L20" s="272" t="s">
        <v>404</v>
      </c>
      <c r="M20" s="69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2:26">
      <c r="B21" s="273" t="s">
        <v>386</v>
      </c>
      <c r="C21" s="274">
        <v>29333</v>
      </c>
      <c r="D21" s="274">
        <v>7356</v>
      </c>
      <c r="E21" s="274">
        <f t="shared" si="0"/>
        <v>36689</v>
      </c>
      <c r="F21" s="274">
        <v>34886</v>
      </c>
      <c r="G21" s="274">
        <v>507</v>
      </c>
      <c r="H21" s="274">
        <f t="shared" si="1"/>
        <v>35393</v>
      </c>
      <c r="I21" s="274">
        <f t="shared" si="2"/>
        <v>64219</v>
      </c>
      <c r="J21" s="274">
        <f t="shared" si="3"/>
        <v>7863</v>
      </c>
      <c r="K21" s="274">
        <f t="shared" si="4"/>
        <v>72082</v>
      </c>
      <c r="L21" s="275" t="s">
        <v>405</v>
      </c>
      <c r="M21" s="69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2:26">
      <c r="B22" s="270" t="s">
        <v>387</v>
      </c>
      <c r="C22" s="271">
        <v>49615</v>
      </c>
      <c r="D22" s="271">
        <v>12167</v>
      </c>
      <c r="E22" s="271">
        <f t="shared" si="0"/>
        <v>61782</v>
      </c>
      <c r="F22" s="271">
        <v>12155</v>
      </c>
      <c r="G22" s="271">
        <v>354</v>
      </c>
      <c r="H22" s="271">
        <f t="shared" si="1"/>
        <v>12509</v>
      </c>
      <c r="I22" s="271">
        <f t="shared" si="2"/>
        <v>61770</v>
      </c>
      <c r="J22" s="271">
        <f t="shared" si="3"/>
        <v>12521</v>
      </c>
      <c r="K22" s="271">
        <f t="shared" si="4"/>
        <v>74291</v>
      </c>
      <c r="L22" s="272" t="s">
        <v>194</v>
      </c>
      <c r="M22" s="69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2:26">
      <c r="B23" s="273" t="s">
        <v>388</v>
      </c>
      <c r="C23" s="274">
        <v>7546</v>
      </c>
      <c r="D23" s="274">
        <v>3113</v>
      </c>
      <c r="E23" s="274">
        <f t="shared" si="0"/>
        <v>10659</v>
      </c>
      <c r="F23" s="274">
        <v>24714</v>
      </c>
      <c r="G23" s="274">
        <v>238</v>
      </c>
      <c r="H23" s="274">
        <f t="shared" si="1"/>
        <v>24952</v>
      </c>
      <c r="I23" s="274">
        <f t="shared" si="2"/>
        <v>32260</v>
      </c>
      <c r="J23" s="274">
        <f t="shared" si="3"/>
        <v>3351</v>
      </c>
      <c r="K23" s="274">
        <f t="shared" si="4"/>
        <v>35611</v>
      </c>
      <c r="L23" s="275" t="s">
        <v>406</v>
      </c>
      <c r="M23" s="69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2:26">
      <c r="B24" s="270" t="s">
        <v>389</v>
      </c>
      <c r="C24" s="271">
        <v>26918</v>
      </c>
      <c r="D24" s="271">
        <v>12066</v>
      </c>
      <c r="E24" s="271">
        <f t="shared" si="0"/>
        <v>38984</v>
      </c>
      <c r="F24" s="271">
        <v>100171</v>
      </c>
      <c r="G24" s="271">
        <v>1098</v>
      </c>
      <c r="H24" s="271">
        <f t="shared" si="1"/>
        <v>101269</v>
      </c>
      <c r="I24" s="271">
        <f t="shared" si="2"/>
        <v>127089</v>
      </c>
      <c r="J24" s="271">
        <f t="shared" si="3"/>
        <v>13164</v>
      </c>
      <c r="K24" s="271">
        <f t="shared" si="4"/>
        <v>140253</v>
      </c>
      <c r="L24" s="272" t="s">
        <v>407</v>
      </c>
      <c r="M24" s="69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2:26">
      <c r="B25" s="273" t="s">
        <v>390</v>
      </c>
      <c r="C25" s="274">
        <v>80636</v>
      </c>
      <c r="D25" s="274">
        <v>35954</v>
      </c>
      <c r="E25" s="274">
        <f t="shared" si="0"/>
        <v>116590</v>
      </c>
      <c r="F25" s="274">
        <v>870751</v>
      </c>
      <c r="G25" s="274">
        <v>77653</v>
      </c>
      <c r="H25" s="274">
        <f t="shared" si="1"/>
        <v>948404</v>
      </c>
      <c r="I25" s="274">
        <f t="shared" si="2"/>
        <v>951387</v>
      </c>
      <c r="J25" s="274">
        <f t="shared" si="3"/>
        <v>113607</v>
      </c>
      <c r="K25" s="274">
        <f t="shared" si="4"/>
        <v>1064994</v>
      </c>
      <c r="L25" s="275" t="s">
        <v>408</v>
      </c>
      <c r="M25" s="69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2:26" ht="26.4">
      <c r="B26" s="270" t="s">
        <v>391</v>
      </c>
      <c r="C26" s="271">
        <v>121499</v>
      </c>
      <c r="D26" s="271">
        <v>36676</v>
      </c>
      <c r="E26" s="271">
        <f t="shared" si="0"/>
        <v>158175</v>
      </c>
      <c r="F26" s="271">
        <v>47981</v>
      </c>
      <c r="G26" s="271">
        <v>6193</v>
      </c>
      <c r="H26" s="271">
        <f t="shared" si="1"/>
        <v>54174</v>
      </c>
      <c r="I26" s="271">
        <f t="shared" si="2"/>
        <v>169480</v>
      </c>
      <c r="J26" s="271">
        <f t="shared" si="3"/>
        <v>42869</v>
      </c>
      <c r="K26" s="271">
        <f t="shared" si="4"/>
        <v>212349</v>
      </c>
      <c r="L26" s="272" t="s">
        <v>409</v>
      </c>
      <c r="M26" s="69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2:26">
      <c r="B27" s="273" t="s">
        <v>392</v>
      </c>
      <c r="C27" s="274">
        <v>31218</v>
      </c>
      <c r="D27" s="274">
        <v>55599</v>
      </c>
      <c r="E27" s="274">
        <f t="shared" si="0"/>
        <v>86817</v>
      </c>
      <c r="F27" s="274">
        <v>56957</v>
      </c>
      <c r="G27" s="274">
        <v>9780</v>
      </c>
      <c r="H27" s="274">
        <f t="shared" si="1"/>
        <v>66737</v>
      </c>
      <c r="I27" s="274">
        <f t="shared" si="2"/>
        <v>88175</v>
      </c>
      <c r="J27" s="274">
        <f t="shared" si="3"/>
        <v>65379</v>
      </c>
      <c r="K27" s="274">
        <f t="shared" si="4"/>
        <v>153554</v>
      </c>
      <c r="L27" s="275" t="s">
        <v>410</v>
      </c>
      <c r="M27" s="69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2:26">
      <c r="B28" s="270" t="s">
        <v>393</v>
      </c>
      <c r="C28" s="271">
        <v>93903</v>
      </c>
      <c r="D28" s="271">
        <v>75580</v>
      </c>
      <c r="E28" s="271">
        <f t="shared" si="0"/>
        <v>169483</v>
      </c>
      <c r="F28" s="271">
        <v>115909</v>
      </c>
      <c r="G28" s="271">
        <v>66887</v>
      </c>
      <c r="H28" s="271">
        <f t="shared" si="1"/>
        <v>182796</v>
      </c>
      <c r="I28" s="271">
        <f t="shared" si="2"/>
        <v>209812</v>
      </c>
      <c r="J28" s="271">
        <f t="shared" si="3"/>
        <v>142467</v>
      </c>
      <c r="K28" s="271">
        <f t="shared" si="4"/>
        <v>352279</v>
      </c>
      <c r="L28" s="272" t="s">
        <v>411</v>
      </c>
      <c r="M28" s="69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2:26">
      <c r="B29" s="273" t="s">
        <v>394</v>
      </c>
      <c r="C29" s="274">
        <v>3196</v>
      </c>
      <c r="D29" s="274">
        <v>3402</v>
      </c>
      <c r="E29" s="274">
        <f t="shared" si="0"/>
        <v>6598</v>
      </c>
      <c r="F29" s="274">
        <v>16939</v>
      </c>
      <c r="G29" s="274">
        <v>606</v>
      </c>
      <c r="H29" s="274">
        <f t="shared" si="1"/>
        <v>17545</v>
      </c>
      <c r="I29" s="274">
        <f t="shared" si="2"/>
        <v>20135</v>
      </c>
      <c r="J29" s="274">
        <f t="shared" si="3"/>
        <v>4008</v>
      </c>
      <c r="K29" s="274">
        <f t="shared" si="4"/>
        <v>24143</v>
      </c>
      <c r="L29" s="275" t="s">
        <v>412</v>
      </c>
      <c r="M29" s="6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2:26">
      <c r="B30" s="270" t="s">
        <v>395</v>
      </c>
      <c r="C30" s="271">
        <v>23328</v>
      </c>
      <c r="D30" s="271">
        <v>16785</v>
      </c>
      <c r="E30" s="271">
        <f t="shared" si="0"/>
        <v>40113</v>
      </c>
      <c r="F30" s="271">
        <v>163880</v>
      </c>
      <c r="G30" s="271">
        <v>13427</v>
      </c>
      <c r="H30" s="271">
        <f t="shared" si="1"/>
        <v>177307</v>
      </c>
      <c r="I30" s="271">
        <f t="shared" si="2"/>
        <v>187208</v>
      </c>
      <c r="J30" s="271">
        <f t="shared" si="3"/>
        <v>30212</v>
      </c>
      <c r="K30" s="271">
        <f t="shared" si="4"/>
        <v>217420</v>
      </c>
      <c r="L30" s="272" t="s">
        <v>413</v>
      </c>
      <c r="M30" s="69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2:26" ht="39.6">
      <c r="B31" s="273" t="s">
        <v>396</v>
      </c>
      <c r="C31" s="274">
        <v>0</v>
      </c>
      <c r="D31" s="274">
        <v>0</v>
      </c>
      <c r="E31" s="274">
        <f t="shared" si="0"/>
        <v>0</v>
      </c>
      <c r="F31" s="274">
        <v>0</v>
      </c>
      <c r="G31" s="274">
        <v>4</v>
      </c>
      <c r="H31" s="274">
        <f t="shared" si="1"/>
        <v>4</v>
      </c>
      <c r="I31" s="274">
        <f t="shared" si="2"/>
        <v>0</v>
      </c>
      <c r="J31" s="274">
        <f t="shared" si="3"/>
        <v>4</v>
      </c>
      <c r="K31" s="274">
        <f t="shared" si="4"/>
        <v>4</v>
      </c>
      <c r="L31" s="275" t="s">
        <v>414</v>
      </c>
      <c r="M31" s="69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2:26">
      <c r="B32" s="270" t="s">
        <v>397</v>
      </c>
      <c r="C32" s="271">
        <v>709</v>
      </c>
      <c r="D32" s="271">
        <v>204</v>
      </c>
      <c r="E32" s="271">
        <f t="shared" si="0"/>
        <v>913</v>
      </c>
      <c r="F32" s="271">
        <v>321</v>
      </c>
      <c r="G32" s="271">
        <v>25</v>
      </c>
      <c r="H32" s="271">
        <f t="shared" si="1"/>
        <v>346</v>
      </c>
      <c r="I32" s="271">
        <f t="shared" si="2"/>
        <v>1030</v>
      </c>
      <c r="J32" s="271">
        <f t="shared" si="3"/>
        <v>229</v>
      </c>
      <c r="K32" s="271">
        <f t="shared" si="4"/>
        <v>1259</v>
      </c>
      <c r="L32" s="272" t="s">
        <v>415</v>
      </c>
      <c r="M32" s="69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2:26">
      <c r="B33" s="273" t="s">
        <v>418</v>
      </c>
      <c r="C33" s="274">
        <v>1288</v>
      </c>
      <c r="D33" s="274">
        <v>417</v>
      </c>
      <c r="E33" s="274">
        <f t="shared" si="0"/>
        <v>1705</v>
      </c>
      <c r="F33" s="274">
        <v>49519</v>
      </c>
      <c r="G33" s="274">
        <v>144</v>
      </c>
      <c r="H33" s="274">
        <f t="shared" si="1"/>
        <v>49663</v>
      </c>
      <c r="I33" s="274">
        <f t="shared" si="2"/>
        <v>50807</v>
      </c>
      <c r="J33" s="274">
        <f t="shared" si="3"/>
        <v>561</v>
      </c>
      <c r="K33" s="274">
        <f t="shared" si="4"/>
        <v>51368</v>
      </c>
      <c r="L33" s="275" t="s">
        <v>200</v>
      </c>
      <c r="M33" s="69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2:26">
      <c r="B34" s="276" t="s">
        <v>19</v>
      </c>
      <c r="C34" s="277">
        <f>SUM(C12:C33)</f>
        <v>1334483</v>
      </c>
      <c r="D34" s="277">
        <f t="shared" ref="D34:J34" si="5">SUM(D12:D33)</f>
        <v>619287</v>
      </c>
      <c r="E34" s="277">
        <f t="shared" si="5"/>
        <v>1953770</v>
      </c>
      <c r="F34" s="277">
        <f t="shared" si="5"/>
        <v>6245756</v>
      </c>
      <c r="G34" s="277">
        <f t="shared" si="5"/>
        <v>237360</v>
      </c>
      <c r="H34" s="277">
        <f t="shared" si="5"/>
        <v>6483116</v>
      </c>
      <c r="I34" s="277">
        <f t="shared" si="5"/>
        <v>7580239</v>
      </c>
      <c r="J34" s="277">
        <f t="shared" si="5"/>
        <v>856647</v>
      </c>
      <c r="K34" s="277">
        <f>SUM(K12:K33)</f>
        <v>8436886</v>
      </c>
      <c r="L34" s="267" t="s">
        <v>5</v>
      </c>
      <c r="M34" s="69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2:26">
      <c r="B35" s="71" t="s">
        <v>426</v>
      </c>
      <c r="C35" s="66"/>
      <c r="D35" s="66"/>
      <c r="E35" s="66"/>
      <c r="F35" s="66"/>
      <c r="G35" s="66"/>
      <c r="H35" s="66"/>
      <c r="I35" s="66"/>
      <c r="J35" s="66"/>
      <c r="K35" s="103"/>
      <c r="L35" s="151" t="s">
        <v>31</v>
      </c>
    </row>
    <row r="36" spans="2:26">
      <c r="B36" s="72" t="s">
        <v>370</v>
      </c>
      <c r="D36" s="67"/>
      <c r="E36" s="67"/>
      <c r="J36" s="77"/>
      <c r="K36" s="76"/>
      <c r="L36" s="102" t="s">
        <v>371</v>
      </c>
    </row>
    <row r="37" spans="2:26">
      <c r="B37"/>
      <c r="C37"/>
      <c r="D37"/>
      <c r="E37"/>
      <c r="F37"/>
      <c r="G37"/>
      <c r="H37"/>
      <c r="I37"/>
      <c r="J37"/>
      <c r="K37"/>
    </row>
    <row r="38" spans="2:26">
      <c r="B38"/>
      <c r="C38"/>
      <c r="D38"/>
      <c r="E38"/>
      <c r="F38"/>
      <c r="G38"/>
      <c r="H38"/>
      <c r="I38"/>
      <c r="J38"/>
      <c r="K38"/>
    </row>
    <row r="39" spans="2:26">
      <c r="B39"/>
      <c r="C39"/>
      <c r="D39"/>
      <c r="E39"/>
      <c r="F39"/>
      <c r="G39"/>
      <c r="H39"/>
      <c r="I39"/>
      <c r="J39"/>
      <c r="K39"/>
    </row>
    <row r="40" spans="2:26">
      <c r="B40"/>
      <c r="C40"/>
      <c r="D40"/>
      <c r="E40"/>
      <c r="F40"/>
      <c r="G40"/>
      <c r="H40"/>
      <c r="I40"/>
      <c r="J40"/>
      <c r="K40"/>
    </row>
    <row r="41" spans="2:26">
      <c r="B41"/>
      <c r="C41"/>
      <c r="D41"/>
      <c r="E41"/>
      <c r="F41"/>
      <c r="G41"/>
      <c r="H41"/>
      <c r="I41"/>
      <c r="J41"/>
      <c r="K41"/>
    </row>
    <row r="42" spans="2:26">
      <c r="B42"/>
      <c r="C42"/>
      <c r="D42"/>
      <c r="E42"/>
      <c r="F42"/>
      <c r="G42"/>
      <c r="H42"/>
      <c r="I42"/>
      <c r="J42"/>
      <c r="K42"/>
    </row>
    <row r="43" spans="2:26">
      <c r="B43"/>
      <c r="C43"/>
      <c r="D43"/>
      <c r="E43"/>
      <c r="F43"/>
      <c r="G43"/>
      <c r="H43"/>
      <c r="I43"/>
      <c r="J43"/>
      <c r="K43"/>
    </row>
    <row r="44" spans="2:26">
      <c r="B44"/>
      <c r="C44"/>
      <c r="D44"/>
      <c r="E44"/>
      <c r="F44"/>
      <c r="G44"/>
      <c r="H44"/>
      <c r="I44"/>
      <c r="J44"/>
      <c r="K44"/>
    </row>
    <row r="45" spans="2:26">
      <c r="B45"/>
      <c r="C45"/>
      <c r="D45"/>
      <c r="E45"/>
      <c r="F45"/>
      <c r="G45"/>
      <c r="H45"/>
      <c r="I45"/>
      <c r="J45"/>
      <c r="K45"/>
    </row>
    <row r="46" spans="2:26">
      <c r="B46"/>
      <c r="C46"/>
      <c r="D46"/>
      <c r="E46"/>
      <c r="F46"/>
      <c r="G46"/>
      <c r="H46"/>
      <c r="I46"/>
      <c r="J46"/>
      <c r="K46"/>
    </row>
    <row r="47" spans="2:26">
      <c r="B47"/>
      <c r="C47"/>
      <c r="D47"/>
      <c r="E47"/>
      <c r="F47"/>
      <c r="G47"/>
      <c r="H47"/>
      <c r="I47"/>
      <c r="J47"/>
      <c r="K47"/>
    </row>
    <row r="48" spans="2:26">
      <c r="B48"/>
      <c r="C48"/>
      <c r="D48"/>
      <c r="E48"/>
      <c r="F48"/>
      <c r="G48"/>
      <c r="H48"/>
      <c r="I48"/>
      <c r="J48"/>
      <c r="K48"/>
    </row>
    <row r="49" spans="2:11">
      <c r="B49"/>
      <c r="C49"/>
      <c r="D49"/>
      <c r="E49"/>
      <c r="F49"/>
      <c r="G49"/>
      <c r="H49"/>
      <c r="I49"/>
      <c r="J49"/>
      <c r="K49"/>
    </row>
    <row r="50" spans="2:11">
      <c r="B50"/>
      <c r="C50"/>
      <c r="D50"/>
      <c r="E50"/>
      <c r="F50"/>
      <c r="G50"/>
      <c r="H50"/>
      <c r="I50"/>
      <c r="J50"/>
      <c r="K50"/>
    </row>
    <row r="51" spans="2:11">
      <c r="B51"/>
      <c r="C51"/>
      <c r="D51"/>
      <c r="E51"/>
      <c r="F51"/>
      <c r="G51"/>
      <c r="H51"/>
      <c r="I51"/>
      <c r="J51"/>
      <c r="K51"/>
    </row>
    <row r="52" spans="2:11">
      <c r="B52"/>
      <c r="C52"/>
      <c r="D52"/>
      <c r="E52"/>
      <c r="F52"/>
      <c r="G52"/>
      <c r="H52"/>
      <c r="I52"/>
      <c r="J52"/>
      <c r="K52"/>
    </row>
    <row r="53" spans="2:11">
      <c r="B53"/>
      <c r="C53"/>
      <c r="D53"/>
      <c r="E53"/>
      <c r="F53"/>
      <c r="G53"/>
      <c r="H53"/>
      <c r="I53"/>
      <c r="J53"/>
      <c r="K53"/>
    </row>
    <row r="54" spans="2:11">
      <c r="B54"/>
      <c r="C54"/>
      <c r="D54"/>
      <c r="E54"/>
      <c r="F54"/>
      <c r="G54"/>
      <c r="H54"/>
      <c r="I54"/>
      <c r="J54"/>
      <c r="K54"/>
    </row>
    <row r="55" spans="2:11">
      <c r="B55"/>
      <c r="C55"/>
      <c r="D55"/>
      <c r="E55"/>
      <c r="F55"/>
      <c r="G55"/>
      <c r="H55"/>
      <c r="I55"/>
      <c r="J55"/>
      <c r="K55"/>
    </row>
    <row r="56" spans="2:11">
      <c r="B56"/>
      <c r="C56"/>
      <c r="D56"/>
      <c r="E56"/>
      <c r="F56"/>
      <c r="G56"/>
      <c r="H56"/>
      <c r="I56"/>
      <c r="J56"/>
      <c r="K56"/>
    </row>
    <row r="57" spans="2:11">
      <c r="B57"/>
      <c r="C57"/>
      <c r="D57"/>
      <c r="E57"/>
      <c r="F57"/>
      <c r="G57"/>
      <c r="H57"/>
      <c r="I57"/>
      <c r="J57"/>
      <c r="K57"/>
    </row>
    <row r="58" spans="2:11">
      <c r="B58"/>
      <c r="C58"/>
      <c r="D58"/>
      <c r="E58"/>
      <c r="F58"/>
      <c r="G58"/>
      <c r="H58"/>
      <c r="I58"/>
      <c r="J58"/>
      <c r="K58"/>
    </row>
    <row r="59" spans="2:11">
      <c r="B59"/>
      <c r="C59"/>
      <c r="D59"/>
      <c r="E59"/>
      <c r="F59"/>
      <c r="G59"/>
      <c r="H59"/>
      <c r="I59"/>
      <c r="J59"/>
      <c r="K59"/>
    </row>
    <row r="60" spans="2:11">
      <c r="B60"/>
      <c r="C60"/>
      <c r="D60"/>
      <c r="E60"/>
      <c r="F60"/>
      <c r="G60"/>
      <c r="H60"/>
      <c r="I60"/>
      <c r="J60"/>
      <c r="K60"/>
    </row>
    <row r="61" spans="2:11">
      <c r="B61"/>
      <c r="C61"/>
      <c r="D61"/>
      <c r="E61"/>
      <c r="F61"/>
      <c r="G61"/>
      <c r="H61"/>
      <c r="I61"/>
      <c r="J61"/>
      <c r="K61"/>
    </row>
    <row r="62" spans="2:11">
      <c r="B62"/>
      <c r="C62"/>
      <c r="D62"/>
      <c r="E62"/>
      <c r="F62"/>
      <c r="G62"/>
      <c r="H62"/>
      <c r="I62"/>
      <c r="J62"/>
      <c r="K62"/>
    </row>
    <row r="63" spans="2:11">
      <c r="B63"/>
      <c r="C63"/>
      <c r="D63"/>
      <c r="E63"/>
      <c r="F63"/>
      <c r="G63"/>
      <c r="H63"/>
      <c r="I63"/>
      <c r="J63"/>
      <c r="K63"/>
    </row>
    <row r="64" spans="2:11">
      <c r="B64"/>
      <c r="C64"/>
      <c r="D64"/>
      <c r="E64"/>
      <c r="F64"/>
      <c r="G64"/>
      <c r="H64"/>
      <c r="I64"/>
      <c r="J64"/>
      <c r="K64"/>
    </row>
    <row r="65" spans="2:11">
      <c r="B65"/>
      <c r="C65"/>
      <c r="D65"/>
      <c r="E65"/>
      <c r="F65"/>
      <c r="G65"/>
      <c r="H65"/>
      <c r="I65"/>
      <c r="J65"/>
      <c r="K65"/>
    </row>
    <row r="66" spans="2:11">
      <c r="B66"/>
      <c r="C66"/>
      <c r="D66"/>
      <c r="E66"/>
      <c r="F66"/>
      <c r="G66"/>
      <c r="H66"/>
      <c r="I66"/>
      <c r="J66"/>
      <c r="K66"/>
    </row>
    <row r="67" spans="2:11">
      <c r="B67"/>
      <c r="C67"/>
      <c r="D67"/>
      <c r="E67"/>
      <c r="F67"/>
      <c r="G67"/>
      <c r="H67"/>
      <c r="I67"/>
      <c r="J67"/>
      <c r="K67"/>
    </row>
  </sheetData>
  <mergeCells count="12">
    <mergeCell ref="K2:L2"/>
    <mergeCell ref="K3:L3"/>
    <mergeCell ref="C9:E9"/>
    <mergeCell ref="F9:H9"/>
    <mergeCell ref="I9:K9"/>
    <mergeCell ref="B5:L5"/>
    <mergeCell ref="B6:L6"/>
    <mergeCell ref="B8:B11"/>
    <mergeCell ref="C8:E8"/>
    <mergeCell ref="F8:H8"/>
    <mergeCell ref="I8:K8"/>
    <mergeCell ref="L8:L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landscape" horizontalDpi="300" r:id="rId1"/>
  <headerFooter>
    <oddFooter>&amp;Lstats.gov.sa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B2:AG24"/>
  <sheetViews>
    <sheetView showGridLines="0" rightToLeft="1" view="pageBreakPreview" zoomScale="70" zoomScaleNormal="70" zoomScaleSheetLayoutView="70" workbookViewId="0">
      <selection activeCell="J2" sqref="I2:K3"/>
    </sheetView>
  </sheetViews>
  <sheetFormatPr defaultColWidth="9" defaultRowHeight="14.4"/>
  <cols>
    <col min="1" max="1" width="9" style="65"/>
    <col min="2" max="2" width="36.109375" style="65" customWidth="1"/>
    <col min="3" max="3" width="16.21875" style="65" bestFit="1" customWidth="1"/>
    <col min="4" max="4" width="16.109375" style="65" bestFit="1" customWidth="1"/>
    <col min="5" max="5" width="16.21875" style="65" customWidth="1"/>
    <col min="6" max="7" width="16.21875" style="65" bestFit="1" customWidth="1"/>
    <col min="8" max="9" width="18.21875" style="65" bestFit="1" customWidth="1"/>
    <col min="10" max="10" width="19.44140625" style="65" customWidth="1"/>
    <col min="11" max="11" width="18.21875" style="65" bestFit="1" customWidth="1"/>
    <col min="12" max="12" width="10.33203125" style="65" customWidth="1"/>
    <col min="13" max="13" width="9.33203125" style="65" customWidth="1"/>
    <col min="14" max="14" width="10.33203125" style="65" customWidth="1"/>
    <col min="15" max="16384" width="9" style="65"/>
  </cols>
  <sheetData>
    <row r="2" spans="2:33" ht="24.75" customHeight="1">
      <c r="I2" s="66"/>
      <c r="J2" s="321" t="s">
        <v>561</v>
      </c>
      <c r="K2" s="321"/>
    </row>
    <row r="3" spans="2:33" s="1" customFormat="1">
      <c r="I3" s="390" t="s">
        <v>565</v>
      </c>
      <c r="J3" s="390"/>
      <c r="K3" s="390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</row>
    <row r="4" spans="2:33" s="2" customFormat="1" ht="20.399999999999999">
      <c r="B4" s="392" t="s">
        <v>24</v>
      </c>
      <c r="C4" s="392"/>
      <c r="D4" s="392"/>
      <c r="E4" s="392"/>
      <c r="F4" s="392"/>
      <c r="G4" s="392"/>
      <c r="H4" s="392"/>
      <c r="I4" s="392"/>
      <c r="J4" s="392"/>
      <c r="K4" s="392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</row>
    <row r="5" spans="2:33" ht="17.399999999999999">
      <c r="B5" s="392" t="s">
        <v>602</v>
      </c>
      <c r="C5" s="392"/>
      <c r="D5" s="392"/>
      <c r="E5" s="392"/>
      <c r="F5" s="392"/>
      <c r="G5" s="392"/>
      <c r="H5" s="392"/>
      <c r="I5" s="392"/>
      <c r="J5" s="392"/>
      <c r="K5" s="392"/>
    </row>
    <row r="6" spans="2:33">
      <c r="B6" s="119" t="s">
        <v>185</v>
      </c>
      <c r="C6" s="19"/>
      <c r="D6" s="19"/>
      <c r="E6" s="19"/>
      <c r="F6" s="19"/>
      <c r="G6" s="19"/>
      <c r="H6" s="19"/>
      <c r="I6" s="94"/>
      <c r="J6" s="19"/>
      <c r="K6" s="19"/>
    </row>
    <row r="7" spans="2:33" ht="15">
      <c r="B7" s="393" t="s">
        <v>10</v>
      </c>
      <c r="C7" s="395" t="s">
        <v>11</v>
      </c>
      <c r="D7" s="395"/>
      <c r="E7" s="395"/>
      <c r="F7" s="395" t="s">
        <v>12</v>
      </c>
      <c r="G7" s="395"/>
      <c r="H7" s="395"/>
      <c r="I7" s="395" t="s">
        <v>13</v>
      </c>
      <c r="J7" s="395"/>
      <c r="K7" s="396"/>
      <c r="L7" s="105"/>
    </row>
    <row r="8" spans="2:33" ht="15">
      <c r="B8" s="394"/>
      <c r="C8" s="397" t="s">
        <v>14</v>
      </c>
      <c r="D8" s="397"/>
      <c r="E8" s="397"/>
      <c r="F8" s="397" t="s">
        <v>15</v>
      </c>
      <c r="G8" s="397"/>
      <c r="H8" s="397"/>
      <c r="I8" s="397" t="s">
        <v>5</v>
      </c>
      <c r="J8" s="397"/>
      <c r="K8" s="398"/>
      <c r="L8" s="105"/>
    </row>
    <row r="9" spans="2:33" ht="15">
      <c r="B9" s="393" t="s">
        <v>16</v>
      </c>
      <c r="C9" s="212" t="s">
        <v>17</v>
      </c>
      <c r="D9" s="212" t="s">
        <v>18</v>
      </c>
      <c r="E9" s="212" t="s">
        <v>19</v>
      </c>
      <c r="F9" s="212" t="s">
        <v>17</v>
      </c>
      <c r="G9" s="212" t="s">
        <v>18</v>
      </c>
      <c r="H9" s="212" t="s">
        <v>19</v>
      </c>
      <c r="I9" s="212" t="s">
        <v>17</v>
      </c>
      <c r="J9" s="212" t="s">
        <v>18</v>
      </c>
      <c r="K9" s="220" t="s">
        <v>19</v>
      </c>
      <c r="L9" s="105"/>
    </row>
    <row r="10" spans="2:33" ht="15">
      <c r="B10" s="399"/>
      <c r="C10" s="213" t="s">
        <v>20</v>
      </c>
      <c r="D10" s="213" t="s">
        <v>21</v>
      </c>
      <c r="E10" s="213" t="s">
        <v>5</v>
      </c>
      <c r="F10" s="213" t="s">
        <v>20</v>
      </c>
      <c r="G10" s="213" t="s">
        <v>21</v>
      </c>
      <c r="H10" s="213" t="s">
        <v>5</v>
      </c>
      <c r="I10" s="213" t="s">
        <v>20</v>
      </c>
      <c r="J10" s="213" t="s">
        <v>21</v>
      </c>
      <c r="K10" s="221" t="s">
        <v>5</v>
      </c>
      <c r="L10" s="105"/>
    </row>
    <row r="11" spans="2:33" ht="30">
      <c r="B11" s="222" t="s">
        <v>553</v>
      </c>
      <c r="C11" s="214">
        <v>720375</v>
      </c>
      <c r="D11" s="214">
        <v>496127</v>
      </c>
      <c r="E11" s="214">
        <f>C11+D11</f>
        <v>1216502</v>
      </c>
      <c r="F11" s="214">
        <v>24647</v>
      </c>
      <c r="G11" s="214">
        <v>22221</v>
      </c>
      <c r="H11" s="214">
        <f>F11+G11</f>
        <v>46868</v>
      </c>
      <c r="I11" s="214">
        <f>C11+F11</f>
        <v>745022</v>
      </c>
      <c r="J11" s="214">
        <f t="shared" ref="J11:K12" si="0">D11+G11</f>
        <v>518348</v>
      </c>
      <c r="K11" s="223">
        <f t="shared" si="0"/>
        <v>1263370</v>
      </c>
      <c r="L11" s="105"/>
    </row>
    <row r="12" spans="2:33" ht="45">
      <c r="B12" s="224" t="s">
        <v>545</v>
      </c>
      <c r="C12" s="215">
        <v>1334483</v>
      </c>
      <c r="D12" s="215">
        <v>619287</v>
      </c>
      <c r="E12" s="215">
        <f>C12+D12</f>
        <v>1953770</v>
      </c>
      <c r="F12" s="215">
        <v>6245756</v>
      </c>
      <c r="G12" s="215">
        <v>237360</v>
      </c>
      <c r="H12" s="215">
        <f>F12+G12</f>
        <v>6483116</v>
      </c>
      <c r="I12" s="215">
        <f>C12+F12</f>
        <v>7580239</v>
      </c>
      <c r="J12" s="215">
        <f t="shared" si="0"/>
        <v>856647</v>
      </c>
      <c r="K12" s="225">
        <f t="shared" si="0"/>
        <v>8436886</v>
      </c>
      <c r="L12" s="105"/>
    </row>
    <row r="13" spans="2:33" ht="15">
      <c r="B13" s="226" t="s">
        <v>22</v>
      </c>
      <c r="C13" s="214">
        <f>SUM(C11:C12)</f>
        <v>2054858</v>
      </c>
      <c r="D13" s="214">
        <f t="shared" ref="D13:K13" si="1">SUM(D11:D12)</f>
        <v>1115414</v>
      </c>
      <c r="E13" s="214">
        <f t="shared" si="1"/>
        <v>3170272</v>
      </c>
      <c r="F13" s="214">
        <f t="shared" si="1"/>
        <v>6270403</v>
      </c>
      <c r="G13" s="214">
        <f t="shared" si="1"/>
        <v>259581</v>
      </c>
      <c r="H13" s="214">
        <f t="shared" si="1"/>
        <v>6529984</v>
      </c>
      <c r="I13" s="214">
        <f t="shared" si="1"/>
        <v>8325261</v>
      </c>
      <c r="J13" s="214">
        <f t="shared" si="1"/>
        <v>1374995</v>
      </c>
      <c r="K13" s="223">
        <f t="shared" si="1"/>
        <v>9700256</v>
      </c>
      <c r="L13" s="105"/>
    </row>
    <row r="14" spans="2:33" ht="30">
      <c r="B14" s="224" t="s">
        <v>372</v>
      </c>
      <c r="C14" s="215">
        <v>0</v>
      </c>
      <c r="D14" s="215">
        <v>0</v>
      </c>
      <c r="E14" s="215">
        <v>0</v>
      </c>
      <c r="F14" s="215">
        <v>2522113</v>
      </c>
      <c r="G14" s="215">
        <v>1168606</v>
      </c>
      <c r="H14" s="215">
        <f>F14+G14</f>
        <v>3690719</v>
      </c>
      <c r="I14" s="215">
        <v>2522113</v>
      </c>
      <c r="J14" s="215">
        <v>1168606</v>
      </c>
      <c r="K14" s="225">
        <f>I14+J14</f>
        <v>3690719</v>
      </c>
      <c r="L14" s="105"/>
    </row>
    <row r="15" spans="2:33" ht="15">
      <c r="B15" s="227" t="s">
        <v>23</v>
      </c>
      <c r="C15" s="228">
        <f>SUM(C13:C14)</f>
        <v>2054858</v>
      </c>
      <c r="D15" s="228">
        <f t="shared" ref="D15:K15" si="2">SUM(D13:D14)</f>
        <v>1115414</v>
      </c>
      <c r="E15" s="228">
        <f t="shared" si="2"/>
        <v>3170272</v>
      </c>
      <c r="F15" s="228">
        <f t="shared" si="2"/>
        <v>8792516</v>
      </c>
      <c r="G15" s="228">
        <f t="shared" si="2"/>
        <v>1428187</v>
      </c>
      <c r="H15" s="228">
        <f t="shared" si="2"/>
        <v>10220703</v>
      </c>
      <c r="I15" s="228">
        <f t="shared" si="2"/>
        <v>10847374</v>
      </c>
      <c r="J15" s="228">
        <f t="shared" si="2"/>
        <v>2543601</v>
      </c>
      <c r="K15" s="229">
        <f t="shared" si="2"/>
        <v>13390975</v>
      </c>
      <c r="L15" s="105"/>
    </row>
    <row r="16" spans="2:33">
      <c r="B16" s="386" t="s">
        <v>25</v>
      </c>
      <c r="C16" s="386"/>
      <c r="D16" s="386"/>
      <c r="E16" s="25"/>
      <c r="F16" s="25"/>
      <c r="G16" s="25"/>
      <c r="H16" s="25"/>
      <c r="I16" s="25"/>
      <c r="J16" s="389" t="s">
        <v>26</v>
      </c>
      <c r="K16" s="389"/>
      <c r="L16" s="105"/>
    </row>
    <row r="17" spans="2:12">
      <c r="B17" s="117" t="s">
        <v>557</v>
      </c>
      <c r="C17" s="117"/>
      <c r="D17" s="25"/>
      <c r="E17" s="25"/>
      <c r="F17" s="25"/>
      <c r="G17" s="25"/>
      <c r="H17" s="25"/>
      <c r="I17" s="46"/>
      <c r="J17" s="46"/>
      <c r="K17" s="123" t="s">
        <v>454</v>
      </c>
      <c r="L17" s="105"/>
    </row>
    <row r="18" spans="2:12" ht="16.8">
      <c r="B18" s="386" t="s">
        <v>69</v>
      </c>
      <c r="C18" s="386"/>
      <c r="D18" s="386"/>
      <c r="E18" s="386"/>
      <c r="F18" s="386"/>
      <c r="G18" s="386"/>
      <c r="H18" s="25"/>
      <c r="I18" s="46"/>
      <c r="J18" s="46"/>
      <c r="K18" s="167" t="s">
        <v>70</v>
      </c>
    </row>
    <row r="19" spans="2:12" s="124" customFormat="1">
      <c r="B19" s="386" t="s">
        <v>368</v>
      </c>
      <c r="C19" s="386"/>
      <c r="D19" s="386"/>
      <c r="E19" s="386"/>
      <c r="F19" s="386"/>
      <c r="G19" s="126"/>
      <c r="H19" s="126"/>
      <c r="I19" s="391" t="s">
        <v>369</v>
      </c>
      <c r="J19" s="391"/>
      <c r="K19" s="391"/>
    </row>
    <row r="21" spans="2:12">
      <c r="C21" s="45"/>
      <c r="D21" s="45"/>
      <c r="E21" s="45"/>
      <c r="F21" s="45"/>
      <c r="G21" s="45"/>
      <c r="H21" s="45"/>
      <c r="I21" s="45"/>
      <c r="J21" s="45"/>
      <c r="K21" s="45"/>
    </row>
    <row r="22" spans="2:12">
      <c r="C22"/>
      <c r="D22"/>
      <c r="E22"/>
      <c r="F22"/>
      <c r="G22"/>
      <c r="H22"/>
      <c r="I22"/>
      <c r="J22"/>
      <c r="K22"/>
    </row>
    <row r="23" spans="2:12">
      <c r="C23"/>
      <c r="D23"/>
      <c r="E23"/>
      <c r="F23"/>
      <c r="G23"/>
      <c r="H23"/>
      <c r="I23"/>
      <c r="J23"/>
      <c r="K23"/>
    </row>
    <row r="24" spans="2:12">
      <c r="C24" s="67"/>
      <c r="D24" s="67"/>
      <c r="E24" s="67"/>
      <c r="F24" s="67"/>
      <c r="G24" s="67"/>
      <c r="H24" s="67"/>
      <c r="I24" s="67"/>
      <c r="J24" s="67"/>
      <c r="K24" s="67"/>
    </row>
  </sheetData>
  <mergeCells count="17">
    <mergeCell ref="B16:D16"/>
    <mergeCell ref="J16:K16"/>
    <mergeCell ref="B18:G18"/>
    <mergeCell ref="I3:K3"/>
    <mergeCell ref="B19:D19"/>
    <mergeCell ref="E19:F19"/>
    <mergeCell ref="I19:K19"/>
    <mergeCell ref="B4:K4"/>
    <mergeCell ref="B5:K5"/>
    <mergeCell ref="B7:B8"/>
    <mergeCell ref="C7:E7"/>
    <mergeCell ref="F7:H7"/>
    <mergeCell ref="I7:K7"/>
    <mergeCell ref="C8:E8"/>
    <mergeCell ref="F8:H8"/>
    <mergeCell ref="I8:K8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horizontalDpi="300" verticalDpi="300" r:id="rId1"/>
  <headerFooter>
    <oddFooter>&amp;Lstats.gov.sa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 tint="0.59999389629810485"/>
  </sheetPr>
  <dimension ref="A1:BA35"/>
  <sheetViews>
    <sheetView showGridLines="0" rightToLeft="1" view="pageBreakPreview" zoomScale="55" zoomScaleNormal="50" zoomScaleSheetLayoutView="55" workbookViewId="0">
      <selection activeCell="O2" sqref="O2:Q3"/>
    </sheetView>
  </sheetViews>
  <sheetFormatPr defaultRowHeight="14.4"/>
  <cols>
    <col min="1" max="1" width="9" style="65"/>
    <col min="2" max="2" width="39.33203125" customWidth="1"/>
    <col min="3" max="3" width="11" bestFit="1" customWidth="1"/>
    <col min="4" max="4" width="13.44140625" customWidth="1"/>
    <col min="5" max="5" width="14.88671875" customWidth="1"/>
    <col min="6" max="6" width="9.21875" bestFit="1" customWidth="1"/>
    <col min="7" max="7" width="15.6640625" customWidth="1"/>
    <col min="8" max="8" width="9.21875" bestFit="1" customWidth="1"/>
    <col min="9" max="10" width="8" bestFit="1" customWidth="1"/>
    <col min="11" max="11" width="14.6640625" customWidth="1"/>
    <col min="12" max="12" width="9" style="65" bestFit="1" customWidth="1"/>
    <col min="13" max="13" width="9.21875" style="65" bestFit="1" customWidth="1"/>
    <col min="14" max="14" width="10.77734375" bestFit="1" customWidth="1"/>
    <col min="15" max="15" width="9.77734375" bestFit="1" customWidth="1"/>
    <col min="16" max="16" width="14" style="65" customWidth="1"/>
    <col min="17" max="17" width="45.33203125" customWidth="1"/>
    <col min="18" max="272" width="9.109375" customWidth="1"/>
  </cols>
  <sheetData>
    <row r="1" spans="2:53" s="65" customFormat="1"/>
    <row r="2" spans="2:53" ht="23.25" customHeight="1">
      <c r="N2" s="1"/>
      <c r="O2" s="400" t="s">
        <v>561</v>
      </c>
      <c r="P2" s="400"/>
      <c r="Q2" s="400"/>
      <c r="R2" s="1"/>
    </row>
    <row r="3" spans="2:53">
      <c r="B3" s="10"/>
      <c r="N3" s="1"/>
      <c r="O3" s="390" t="s">
        <v>565</v>
      </c>
      <c r="P3" s="390"/>
      <c r="Q3" s="390"/>
      <c r="R3" s="1"/>
    </row>
    <row r="4" spans="2:53" ht="19.2" customHeight="1">
      <c r="B4" s="407" t="s">
        <v>132</v>
      </c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</row>
    <row r="5" spans="2:53" ht="19.2" customHeight="1">
      <c r="B5" s="408" t="s">
        <v>133</v>
      </c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</row>
    <row r="6" spans="2:53">
      <c r="B6" s="422" t="s">
        <v>138</v>
      </c>
      <c r="C6" s="422"/>
      <c r="D6" s="105"/>
      <c r="M6" s="105"/>
      <c r="Q6" s="105"/>
    </row>
    <row r="7" spans="2:53">
      <c r="B7" s="425" t="s">
        <v>377</v>
      </c>
      <c r="C7" s="280" t="s">
        <v>51</v>
      </c>
      <c r="D7" s="257" t="s">
        <v>52</v>
      </c>
      <c r="E7" s="257" t="s">
        <v>53</v>
      </c>
      <c r="F7" s="257" t="s">
        <v>54</v>
      </c>
      <c r="G7" s="257" t="s">
        <v>55</v>
      </c>
      <c r="H7" s="257" t="s">
        <v>56</v>
      </c>
      <c r="I7" s="257" t="s">
        <v>57</v>
      </c>
      <c r="J7" s="257" t="s">
        <v>58</v>
      </c>
      <c r="K7" s="257" t="s">
        <v>59</v>
      </c>
      <c r="L7" s="257" t="s">
        <v>60</v>
      </c>
      <c r="M7" s="257" t="s">
        <v>61</v>
      </c>
      <c r="N7" s="257" t="s">
        <v>62</v>
      </c>
      <c r="O7" s="257" t="s">
        <v>63</v>
      </c>
      <c r="P7" s="257" t="s">
        <v>34</v>
      </c>
      <c r="Q7" s="423" t="s">
        <v>417</v>
      </c>
    </row>
    <row r="8" spans="2:53">
      <c r="B8" s="438"/>
      <c r="C8" s="249" t="s">
        <v>148</v>
      </c>
      <c r="D8" s="249" t="s">
        <v>149</v>
      </c>
      <c r="E8" s="249" t="s">
        <v>150</v>
      </c>
      <c r="F8" s="249" t="s">
        <v>151</v>
      </c>
      <c r="G8" s="249" t="s">
        <v>152</v>
      </c>
      <c r="H8" s="249" t="s">
        <v>153</v>
      </c>
      <c r="I8" s="249" t="s">
        <v>154</v>
      </c>
      <c r="J8" s="249" t="s">
        <v>155</v>
      </c>
      <c r="K8" s="250" t="s">
        <v>156</v>
      </c>
      <c r="L8" s="249" t="s">
        <v>157</v>
      </c>
      <c r="M8" s="249" t="s">
        <v>158</v>
      </c>
      <c r="N8" s="249" t="s">
        <v>159</v>
      </c>
      <c r="O8" s="249" t="s">
        <v>160</v>
      </c>
      <c r="P8" s="249" t="s">
        <v>5</v>
      </c>
      <c r="Q8" s="424"/>
      <c r="R8" s="105"/>
    </row>
    <row r="9" spans="2:53" s="65" customFormat="1">
      <c r="B9" s="260" t="s">
        <v>378</v>
      </c>
      <c r="C9" s="252">
        <v>38326</v>
      </c>
      <c r="D9" s="252">
        <v>11441</v>
      </c>
      <c r="E9" s="252">
        <v>1850</v>
      </c>
      <c r="F9" s="252">
        <v>11284</v>
      </c>
      <c r="G9" s="252">
        <v>7008</v>
      </c>
      <c r="H9" s="252">
        <v>979</v>
      </c>
      <c r="I9" s="252">
        <v>3240</v>
      </c>
      <c r="J9" s="252">
        <v>6950</v>
      </c>
      <c r="K9" s="252">
        <v>147</v>
      </c>
      <c r="L9" s="252">
        <v>878</v>
      </c>
      <c r="M9" s="252">
        <v>814</v>
      </c>
      <c r="N9" s="252">
        <v>114</v>
      </c>
      <c r="O9" s="252">
        <v>2209</v>
      </c>
      <c r="P9" s="252">
        <f>SUM(C9:O9)</f>
        <v>85240</v>
      </c>
      <c r="Q9" s="261" t="s">
        <v>192</v>
      </c>
      <c r="R9" s="67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</row>
    <row r="10" spans="2:53" s="65" customFormat="1">
      <c r="B10" s="262" t="s">
        <v>379</v>
      </c>
      <c r="C10" s="255">
        <v>9058</v>
      </c>
      <c r="D10" s="255">
        <v>15560</v>
      </c>
      <c r="E10" s="255">
        <v>279</v>
      </c>
      <c r="F10" s="255">
        <v>459</v>
      </c>
      <c r="G10" s="255">
        <v>155077</v>
      </c>
      <c r="H10" s="255">
        <v>1285</v>
      </c>
      <c r="I10" s="255">
        <v>97</v>
      </c>
      <c r="J10" s="255">
        <v>233</v>
      </c>
      <c r="K10" s="255">
        <v>1286</v>
      </c>
      <c r="L10" s="255">
        <v>484</v>
      </c>
      <c r="M10" s="255">
        <v>512</v>
      </c>
      <c r="N10" s="255">
        <v>144</v>
      </c>
      <c r="O10" s="255">
        <v>53</v>
      </c>
      <c r="P10" s="255">
        <f t="shared" ref="P10:P30" si="0">SUM(C10:O10)</f>
        <v>184527</v>
      </c>
      <c r="Q10" s="263" t="s">
        <v>193</v>
      </c>
      <c r="R10" s="67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</row>
    <row r="11" spans="2:53" s="65" customFormat="1">
      <c r="B11" s="260" t="s">
        <v>131</v>
      </c>
      <c r="C11" s="252">
        <v>281882</v>
      </c>
      <c r="D11" s="252">
        <v>217943</v>
      </c>
      <c r="E11" s="252">
        <v>21275</v>
      </c>
      <c r="F11" s="252">
        <v>26416</v>
      </c>
      <c r="G11" s="252">
        <v>195870</v>
      </c>
      <c r="H11" s="252">
        <v>24114</v>
      </c>
      <c r="I11" s="252">
        <v>8976</v>
      </c>
      <c r="J11" s="252">
        <v>9046</v>
      </c>
      <c r="K11" s="252">
        <v>11188</v>
      </c>
      <c r="L11" s="252">
        <v>14065</v>
      </c>
      <c r="M11" s="252">
        <v>5743</v>
      </c>
      <c r="N11" s="252">
        <v>3137</v>
      </c>
      <c r="O11" s="252">
        <v>5080</v>
      </c>
      <c r="P11" s="252">
        <f t="shared" si="0"/>
        <v>824735</v>
      </c>
      <c r="Q11" s="261" t="s">
        <v>398</v>
      </c>
      <c r="R11" s="67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</row>
    <row r="12" spans="2:53" s="65" customFormat="1" ht="27.6">
      <c r="B12" s="262" t="s">
        <v>380</v>
      </c>
      <c r="C12" s="255">
        <v>46945</v>
      </c>
      <c r="D12" s="255">
        <v>19447</v>
      </c>
      <c r="E12" s="255">
        <v>377</v>
      </c>
      <c r="F12" s="255">
        <v>130</v>
      </c>
      <c r="G12" s="255">
        <v>18134</v>
      </c>
      <c r="H12" s="255">
        <v>5310</v>
      </c>
      <c r="I12" s="255">
        <v>66</v>
      </c>
      <c r="J12" s="255">
        <v>313</v>
      </c>
      <c r="K12" s="255">
        <v>115</v>
      </c>
      <c r="L12" s="255">
        <v>120</v>
      </c>
      <c r="M12" s="255">
        <v>47</v>
      </c>
      <c r="N12" s="255">
        <v>4</v>
      </c>
      <c r="O12" s="255">
        <v>40</v>
      </c>
      <c r="P12" s="255">
        <f t="shared" si="0"/>
        <v>91048</v>
      </c>
      <c r="Q12" s="263" t="s">
        <v>399</v>
      </c>
      <c r="R12" s="67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</row>
    <row r="13" spans="2:53" s="65" customFormat="1" ht="27.6">
      <c r="B13" s="260" t="s">
        <v>381</v>
      </c>
      <c r="C13" s="252">
        <v>5358</v>
      </c>
      <c r="D13" s="252">
        <v>4670</v>
      </c>
      <c r="E13" s="252">
        <v>926</v>
      </c>
      <c r="F13" s="252">
        <v>131</v>
      </c>
      <c r="G13" s="252">
        <v>4022</v>
      </c>
      <c r="H13" s="252">
        <v>921</v>
      </c>
      <c r="I13" s="252">
        <v>103</v>
      </c>
      <c r="J13" s="252">
        <v>284</v>
      </c>
      <c r="K13" s="252">
        <v>84</v>
      </c>
      <c r="L13" s="252">
        <v>207</v>
      </c>
      <c r="M13" s="252">
        <v>114</v>
      </c>
      <c r="N13" s="252">
        <v>80</v>
      </c>
      <c r="O13" s="252">
        <v>53</v>
      </c>
      <c r="P13" s="252">
        <f t="shared" si="0"/>
        <v>16953</v>
      </c>
      <c r="Q13" s="261" t="s">
        <v>400</v>
      </c>
      <c r="R13" s="67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2:53" s="65" customFormat="1">
      <c r="B14" s="262" t="s">
        <v>382</v>
      </c>
      <c r="C14" s="255">
        <v>689342</v>
      </c>
      <c r="D14" s="255">
        <v>518958</v>
      </c>
      <c r="E14" s="255">
        <v>54935</v>
      </c>
      <c r="F14" s="255">
        <v>126685</v>
      </c>
      <c r="G14" s="255">
        <v>579059</v>
      </c>
      <c r="H14" s="255">
        <v>93734</v>
      </c>
      <c r="I14" s="255">
        <v>23663</v>
      </c>
      <c r="J14" s="255">
        <v>38442</v>
      </c>
      <c r="K14" s="255">
        <v>33115</v>
      </c>
      <c r="L14" s="255">
        <v>26605</v>
      </c>
      <c r="M14" s="255">
        <v>45485</v>
      </c>
      <c r="N14" s="255">
        <v>8158</v>
      </c>
      <c r="O14" s="255">
        <v>14078</v>
      </c>
      <c r="P14" s="255">
        <f t="shared" si="0"/>
        <v>2252259</v>
      </c>
      <c r="Q14" s="263" t="s">
        <v>401</v>
      </c>
      <c r="R14" s="67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2:53" s="65" customFormat="1" ht="27.6">
      <c r="B15" s="260" t="s">
        <v>383</v>
      </c>
      <c r="C15" s="252">
        <v>834759</v>
      </c>
      <c r="D15" s="252">
        <v>526646</v>
      </c>
      <c r="E15" s="252">
        <v>50988</v>
      </c>
      <c r="F15" s="252">
        <v>53933</v>
      </c>
      <c r="G15" s="252">
        <v>290696</v>
      </c>
      <c r="H15" s="252">
        <v>49333</v>
      </c>
      <c r="I15" s="252">
        <v>15973</v>
      </c>
      <c r="J15" s="252">
        <v>14584</v>
      </c>
      <c r="K15" s="252">
        <v>19716</v>
      </c>
      <c r="L15" s="252">
        <v>34846</v>
      </c>
      <c r="M15" s="252">
        <v>20187</v>
      </c>
      <c r="N15" s="252">
        <v>15267</v>
      </c>
      <c r="O15" s="252">
        <v>10541</v>
      </c>
      <c r="P15" s="252">
        <f t="shared" si="0"/>
        <v>1937469</v>
      </c>
      <c r="Q15" s="261" t="s">
        <v>402</v>
      </c>
      <c r="R15" s="6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2:53" s="65" customFormat="1">
      <c r="B16" s="262" t="s">
        <v>384</v>
      </c>
      <c r="C16" s="255">
        <v>79095</v>
      </c>
      <c r="D16" s="255">
        <v>69478</v>
      </c>
      <c r="E16" s="255">
        <v>4242</v>
      </c>
      <c r="F16" s="255">
        <v>8256</v>
      </c>
      <c r="G16" s="255">
        <v>52119</v>
      </c>
      <c r="H16" s="255">
        <v>8836</v>
      </c>
      <c r="I16" s="255">
        <v>2887</v>
      </c>
      <c r="J16" s="255">
        <v>1612</v>
      </c>
      <c r="K16" s="255">
        <v>7183</v>
      </c>
      <c r="L16" s="255">
        <v>1609</v>
      </c>
      <c r="M16" s="255">
        <v>3111</v>
      </c>
      <c r="N16" s="255">
        <v>622</v>
      </c>
      <c r="O16" s="255">
        <v>2347</v>
      </c>
      <c r="P16" s="255">
        <f t="shared" si="0"/>
        <v>241397</v>
      </c>
      <c r="Q16" s="263" t="s">
        <v>403</v>
      </c>
      <c r="R16" s="67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2:53" s="65" customFormat="1">
      <c r="B17" s="260" t="s">
        <v>385</v>
      </c>
      <c r="C17" s="252">
        <v>119583</v>
      </c>
      <c r="D17" s="252">
        <v>123301</v>
      </c>
      <c r="E17" s="252">
        <v>25454</v>
      </c>
      <c r="F17" s="252">
        <v>12455</v>
      </c>
      <c r="G17" s="252">
        <v>62903</v>
      </c>
      <c r="H17" s="252">
        <v>17678</v>
      </c>
      <c r="I17" s="252">
        <v>8036</v>
      </c>
      <c r="J17" s="252">
        <v>4925</v>
      </c>
      <c r="K17" s="252">
        <v>7840</v>
      </c>
      <c r="L17" s="252">
        <v>11056</v>
      </c>
      <c r="M17" s="252">
        <v>4231</v>
      </c>
      <c r="N17" s="252">
        <v>2979</v>
      </c>
      <c r="O17" s="252">
        <v>3211</v>
      </c>
      <c r="P17" s="252">
        <f t="shared" si="0"/>
        <v>403652</v>
      </c>
      <c r="Q17" s="261" t="s">
        <v>404</v>
      </c>
      <c r="R17" s="6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2:53" s="65" customFormat="1">
      <c r="B18" s="262" t="s">
        <v>386</v>
      </c>
      <c r="C18" s="255">
        <v>54219</v>
      </c>
      <c r="D18" s="255">
        <v>10765</v>
      </c>
      <c r="E18" s="255">
        <v>792</v>
      </c>
      <c r="F18" s="255">
        <v>876</v>
      </c>
      <c r="G18" s="255">
        <v>3146</v>
      </c>
      <c r="H18" s="255">
        <v>583</v>
      </c>
      <c r="I18" s="255">
        <v>186</v>
      </c>
      <c r="J18" s="255">
        <v>156</v>
      </c>
      <c r="K18" s="255">
        <v>553</v>
      </c>
      <c r="L18" s="255">
        <v>319</v>
      </c>
      <c r="M18" s="255">
        <v>206</v>
      </c>
      <c r="N18" s="255">
        <v>81</v>
      </c>
      <c r="O18" s="255">
        <v>200</v>
      </c>
      <c r="P18" s="255">
        <f t="shared" si="0"/>
        <v>72082</v>
      </c>
      <c r="Q18" s="263" t="s">
        <v>405</v>
      </c>
      <c r="R18" s="67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2:53" s="65" customFormat="1">
      <c r="B19" s="260" t="s">
        <v>387</v>
      </c>
      <c r="C19" s="252">
        <v>52154</v>
      </c>
      <c r="D19" s="252">
        <v>16673</v>
      </c>
      <c r="E19" s="252">
        <v>174</v>
      </c>
      <c r="F19" s="252">
        <v>192</v>
      </c>
      <c r="G19" s="252">
        <v>3952</v>
      </c>
      <c r="H19" s="252">
        <v>303</v>
      </c>
      <c r="I19" s="252">
        <v>89</v>
      </c>
      <c r="J19" s="252">
        <v>72</v>
      </c>
      <c r="K19" s="252">
        <v>191</v>
      </c>
      <c r="L19" s="252">
        <v>291</v>
      </c>
      <c r="M19" s="252">
        <v>133</v>
      </c>
      <c r="N19" s="252">
        <v>28</v>
      </c>
      <c r="O19" s="252">
        <v>39</v>
      </c>
      <c r="P19" s="252">
        <f t="shared" si="0"/>
        <v>74291</v>
      </c>
      <c r="Q19" s="261" t="s">
        <v>194</v>
      </c>
      <c r="R19" s="67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2:53" s="65" customFormat="1">
      <c r="B20" s="262" t="s">
        <v>388</v>
      </c>
      <c r="C20" s="255">
        <v>17865</v>
      </c>
      <c r="D20" s="255">
        <v>10729</v>
      </c>
      <c r="E20" s="255">
        <v>1190</v>
      </c>
      <c r="F20" s="255">
        <v>223</v>
      </c>
      <c r="G20" s="255">
        <v>4321</v>
      </c>
      <c r="H20" s="255">
        <v>476</v>
      </c>
      <c r="I20" s="255">
        <v>184</v>
      </c>
      <c r="J20" s="255">
        <v>127</v>
      </c>
      <c r="K20" s="255">
        <v>66</v>
      </c>
      <c r="L20" s="255">
        <v>195</v>
      </c>
      <c r="M20" s="255">
        <v>74</v>
      </c>
      <c r="N20" s="255">
        <v>38</v>
      </c>
      <c r="O20" s="255">
        <v>123</v>
      </c>
      <c r="P20" s="255">
        <f t="shared" si="0"/>
        <v>35611</v>
      </c>
      <c r="Q20" s="263" t="s">
        <v>406</v>
      </c>
      <c r="R20" s="67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2:53" s="65" customFormat="1">
      <c r="B21" s="260" t="s">
        <v>389</v>
      </c>
      <c r="C21" s="252">
        <v>73704</v>
      </c>
      <c r="D21" s="252">
        <v>22991</v>
      </c>
      <c r="E21" s="252">
        <v>2551</v>
      </c>
      <c r="F21" s="252">
        <v>2803</v>
      </c>
      <c r="G21" s="252">
        <v>29247</v>
      </c>
      <c r="H21" s="252">
        <v>2309</v>
      </c>
      <c r="I21" s="252">
        <v>659</v>
      </c>
      <c r="J21" s="252">
        <v>998</v>
      </c>
      <c r="K21" s="252">
        <v>1379</v>
      </c>
      <c r="L21" s="252">
        <v>563</v>
      </c>
      <c r="M21" s="252">
        <v>599</v>
      </c>
      <c r="N21" s="252">
        <v>1313</v>
      </c>
      <c r="O21" s="252">
        <v>1137</v>
      </c>
      <c r="P21" s="252">
        <f t="shared" si="0"/>
        <v>140253</v>
      </c>
      <c r="Q21" s="261" t="s">
        <v>407</v>
      </c>
      <c r="R21" s="67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2:53">
      <c r="B22" s="262" t="s">
        <v>390</v>
      </c>
      <c r="C22" s="255">
        <v>682774</v>
      </c>
      <c r="D22" s="255">
        <v>115143</v>
      </c>
      <c r="E22" s="255">
        <v>16923</v>
      </c>
      <c r="F22" s="255">
        <v>16084</v>
      </c>
      <c r="G22" s="255">
        <v>171849</v>
      </c>
      <c r="H22" s="255">
        <v>22792</v>
      </c>
      <c r="I22" s="255">
        <v>3828</v>
      </c>
      <c r="J22" s="255">
        <v>4796</v>
      </c>
      <c r="K22" s="255">
        <v>4303</v>
      </c>
      <c r="L22" s="255">
        <v>6829</v>
      </c>
      <c r="M22" s="255">
        <v>13515</v>
      </c>
      <c r="N22" s="255">
        <v>696</v>
      </c>
      <c r="O22" s="255">
        <v>5462</v>
      </c>
      <c r="P22" s="255">
        <f t="shared" si="0"/>
        <v>1064994</v>
      </c>
      <c r="Q22" s="263" t="s">
        <v>408</v>
      </c>
      <c r="R22" s="24"/>
    </row>
    <row r="23" spans="2:53" ht="27.6">
      <c r="B23" s="260" t="s">
        <v>391</v>
      </c>
      <c r="C23" s="252">
        <v>104043</v>
      </c>
      <c r="D23" s="252">
        <v>34403</v>
      </c>
      <c r="E23" s="252">
        <v>1388</v>
      </c>
      <c r="F23" s="252">
        <v>9406</v>
      </c>
      <c r="G23" s="252">
        <v>24622</v>
      </c>
      <c r="H23" s="252">
        <v>14399</v>
      </c>
      <c r="I23" s="252">
        <v>4702</v>
      </c>
      <c r="J23" s="252">
        <v>3096</v>
      </c>
      <c r="K23" s="252">
        <v>4796</v>
      </c>
      <c r="L23" s="252">
        <v>4548</v>
      </c>
      <c r="M23" s="252">
        <v>3379</v>
      </c>
      <c r="N23" s="252">
        <v>1823</v>
      </c>
      <c r="O23" s="252">
        <v>1744</v>
      </c>
      <c r="P23" s="252">
        <f t="shared" si="0"/>
        <v>212349</v>
      </c>
      <c r="Q23" s="261" t="s">
        <v>409</v>
      </c>
      <c r="R23" s="24"/>
    </row>
    <row r="24" spans="2:53">
      <c r="B24" s="262" t="s">
        <v>392</v>
      </c>
      <c r="C24" s="255">
        <v>67921</v>
      </c>
      <c r="D24" s="255">
        <v>37738</v>
      </c>
      <c r="E24" s="255">
        <v>7433</v>
      </c>
      <c r="F24" s="255">
        <v>3884</v>
      </c>
      <c r="G24" s="255">
        <v>21373</v>
      </c>
      <c r="H24" s="255">
        <v>3455</v>
      </c>
      <c r="I24" s="255">
        <v>3652</v>
      </c>
      <c r="J24" s="255">
        <v>1315</v>
      </c>
      <c r="K24" s="255">
        <v>2706</v>
      </c>
      <c r="L24" s="255">
        <v>1008</v>
      </c>
      <c r="M24" s="255">
        <v>756</v>
      </c>
      <c r="N24" s="255">
        <v>554</v>
      </c>
      <c r="O24" s="255">
        <v>1760</v>
      </c>
      <c r="P24" s="255">
        <f t="shared" si="0"/>
        <v>153555</v>
      </c>
      <c r="Q24" s="263" t="s">
        <v>410</v>
      </c>
      <c r="R24" s="24"/>
    </row>
    <row r="25" spans="2:53">
      <c r="B25" s="260" t="s">
        <v>393</v>
      </c>
      <c r="C25" s="252">
        <v>134214</v>
      </c>
      <c r="D25" s="252">
        <v>88541</v>
      </c>
      <c r="E25" s="252">
        <v>13645</v>
      </c>
      <c r="F25" s="252">
        <v>14023</v>
      </c>
      <c r="G25" s="252">
        <v>56044</v>
      </c>
      <c r="H25" s="252">
        <v>13375</v>
      </c>
      <c r="I25" s="252">
        <v>8559</v>
      </c>
      <c r="J25" s="252">
        <v>6115</v>
      </c>
      <c r="K25" s="252">
        <v>3653</v>
      </c>
      <c r="L25" s="252">
        <v>5916</v>
      </c>
      <c r="M25" s="252">
        <v>3553</v>
      </c>
      <c r="N25" s="252">
        <v>1753</v>
      </c>
      <c r="O25" s="252">
        <v>2888</v>
      </c>
      <c r="P25" s="252">
        <f t="shared" si="0"/>
        <v>352279</v>
      </c>
      <c r="Q25" s="261" t="s">
        <v>411</v>
      </c>
      <c r="R25" s="24"/>
    </row>
    <row r="26" spans="2:53">
      <c r="B26" s="262" t="s">
        <v>394</v>
      </c>
      <c r="C26" s="255">
        <v>8573</v>
      </c>
      <c r="D26" s="255">
        <v>7205</v>
      </c>
      <c r="E26" s="255">
        <v>941</v>
      </c>
      <c r="F26" s="255">
        <v>654</v>
      </c>
      <c r="G26" s="255">
        <v>3206</v>
      </c>
      <c r="H26" s="255">
        <v>989</v>
      </c>
      <c r="I26" s="255">
        <v>449</v>
      </c>
      <c r="J26" s="255">
        <v>354</v>
      </c>
      <c r="K26" s="255">
        <v>403</v>
      </c>
      <c r="L26" s="255">
        <v>514</v>
      </c>
      <c r="M26" s="255">
        <v>531</v>
      </c>
      <c r="N26" s="255">
        <v>136</v>
      </c>
      <c r="O26" s="255">
        <v>188</v>
      </c>
      <c r="P26" s="255">
        <f t="shared" si="0"/>
        <v>24143</v>
      </c>
      <c r="Q26" s="263" t="s">
        <v>412</v>
      </c>
      <c r="R26" s="24"/>
    </row>
    <row r="27" spans="2:53">
      <c r="B27" s="260" t="s">
        <v>395</v>
      </c>
      <c r="C27" s="252">
        <v>101022</v>
      </c>
      <c r="D27" s="252">
        <v>41405</v>
      </c>
      <c r="E27" s="252">
        <v>7117</v>
      </c>
      <c r="F27" s="252">
        <v>6100</v>
      </c>
      <c r="G27" s="252">
        <v>32595</v>
      </c>
      <c r="H27" s="252">
        <v>6581</v>
      </c>
      <c r="I27" s="252">
        <v>4636</v>
      </c>
      <c r="J27" s="252">
        <v>3644</v>
      </c>
      <c r="K27" s="252">
        <v>4026</v>
      </c>
      <c r="L27" s="252">
        <v>4974</v>
      </c>
      <c r="M27" s="252">
        <v>1939</v>
      </c>
      <c r="N27" s="252">
        <v>1212</v>
      </c>
      <c r="O27" s="252">
        <v>2169</v>
      </c>
      <c r="P27" s="252">
        <f t="shared" si="0"/>
        <v>217420</v>
      </c>
      <c r="Q27" s="261" t="s">
        <v>413</v>
      </c>
      <c r="R27" s="24"/>
    </row>
    <row r="28" spans="2:53" ht="41.4">
      <c r="B28" s="262" t="s">
        <v>396</v>
      </c>
      <c r="C28" s="255">
        <v>0</v>
      </c>
      <c r="D28" s="255">
        <v>4</v>
      </c>
      <c r="E28" s="255">
        <v>0</v>
      </c>
      <c r="F28" s="255">
        <v>0</v>
      </c>
      <c r="G28" s="255">
        <v>1</v>
      </c>
      <c r="H28" s="255">
        <v>2</v>
      </c>
      <c r="I28" s="255">
        <v>0</v>
      </c>
      <c r="J28" s="255">
        <v>0</v>
      </c>
      <c r="K28" s="255">
        <v>0</v>
      </c>
      <c r="L28" s="255">
        <v>0</v>
      </c>
      <c r="M28" s="255">
        <v>0</v>
      </c>
      <c r="N28" s="255">
        <v>0</v>
      </c>
      <c r="O28" s="255">
        <v>0</v>
      </c>
      <c r="P28" s="255">
        <f t="shared" si="0"/>
        <v>7</v>
      </c>
      <c r="Q28" s="263" t="s">
        <v>414</v>
      </c>
      <c r="R28" s="24"/>
    </row>
    <row r="29" spans="2:53" ht="27.6">
      <c r="B29" s="260" t="s">
        <v>397</v>
      </c>
      <c r="C29" s="252">
        <v>1013</v>
      </c>
      <c r="D29" s="252">
        <v>29</v>
      </c>
      <c r="E29" s="252">
        <v>0</v>
      </c>
      <c r="F29" s="252">
        <v>3</v>
      </c>
      <c r="G29" s="252">
        <v>23</v>
      </c>
      <c r="H29" s="252">
        <v>0</v>
      </c>
      <c r="I29" s="252">
        <v>0</v>
      </c>
      <c r="J29" s="252">
        <v>0</v>
      </c>
      <c r="K29" s="252">
        <v>0</v>
      </c>
      <c r="L29" s="252">
        <v>179</v>
      </c>
      <c r="M29" s="252">
        <v>8</v>
      </c>
      <c r="N29" s="252">
        <v>4</v>
      </c>
      <c r="O29" s="252">
        <v>0</v>
      </c>
      <c r="P29" s="252">
        <f t="shared" si="0"/>
        <v>1259</v>
      </c>
      <c r="Q29" s="261" t="s">
        <v>415</v>
      </c>
      <c r="R29" s="24"/>
    </row>
    <row r="30" spans="2:53">
      <c r="B30" s="262" t="s">
        <v>418</v>
      </c>
      <c r="C30" s="255">
        <v>25891</v>
      </c>
      <c r="D30" s="255">
        <v>8516</v>
      </c>
      <c r="E30" s="255">
        <v>1502</v>
      </c>
      <c r="F30" s="255">
        <v>1892</v>
      </c>
      <c r="G30" s="255">
        <v>3922</v>
      </c>
      <c r="H30" s="255">
        <v>2137</v>
      </c>
      <c r="I30" s="255">
        <v>1184</v>
      </c>
      <c r="J30" s="255">
        <v>1069</v>
      </c>
      <c r="K30" s="255">
        <v>1054</v>
      </c>
      <c r="L30" s="255">
        <v>2998</v>
      </c>
      <c r="M30" s="255">
        <v>526</v>
      </c>
      <c r="N30" s="255">
        <v>164</v>
      </c>
      <c r="O30" s="255">
        <v>508</v>
      </c>
      <c r="P30" s="255">
        <f t="shared" si="0"/>
        <v>51363</v>
      </c>
      <c r="Q30" s="263" t="s">
        <v>200</v>
      </c>
      <c r="R30" s="24"/>
    </row>
    <row r="31" spans="2:53">
      <c r="B31" s="257" t="s">
        <v>2</v>
      </c>
      <c r="C31" s="258">
        <f>SUM(C9:C30)</f>
        <v>3427741</v>
      </c>
      <c r="D31" s="258">
        <f t="shared" ref="D31:P31" si="1">SUM(D9:D30)</f>
        <v>1901586</v>
      </c>
      <c r="E31" s="258">
        <f t="shared" si="1"/>
        <v>213982</v>
      </c>
      <c r="F31" s="258">
        <f t="shared" si="1"/>
        <v>295889</v>
      </c>
      <c r="G31" s="258">
        <f t="shared" si="1"/>
        <v>1719189</v>
      </c>
      <c r="H31" s="258">
        <f t="shared" si="1"/>
        <v>269591</v>
      </c>
      <c r="I31" s="258">
        <f t="shared" si="1"/>
        <v>91169</v>
      </c>
      <c r="J31" s="258">
        <f t="shared" si="1"/>
        <v>98131</v>
      </c>
      <c r="K31" s="258">
        <f t="shared" si="1"/>
        <v>103804</v>
      </c>
      <c r="L31" s="258">
        <f t="shared" si="1"/>
        <v>118204</v>
      </c>
      <c r="M31" s="258">
        <f t="shared" si="1"/>
        <v>105463</v>
      </c>
      <c r="N31" s="258">
        <f t="shared" si="1"/>
        <v>38307</v>
      </c>
      <c r="O31" s="258">
        <f t="shared" si="1"/>
        <v>53830</v>
      </c>
      <c r="P31" s="258">
        <f t="shared" si="1"/>
        <v>8436886</v>
      </c>
      <c r="Q31" s="248" t="s">
        <v>5</v>
      </c>
      <c r="R31" s="24"/>
    </row>
    <row r="32" spans="2:53" ht="15">
      <c r="B32" s="73" t="s">
        <v>427</v>
      </c>
      <c r="C32" s="11"/>
      <c r="D32" s="11"/>
      <c r="E32" s="11"/>
      <c r="F32" s="11"/>
      <c r="G32" s="11"/>
      <c r="H32" s="11"/>
      <c r="I32" s="11"/>
      <c r="J32" s="11"/>
      <c r="K32" s="11"/>
      <c r="L32" s="66"/>
      <c r="M32" s="66"/>
      <c r="N32" s="11"/>
      <c r="P32" s="66"/>
      <c r="Q32" s="11" t="s">
        <v>135</v>
      </c>
      <c r="R32" s="24"/>
    </row>
    <row r="33" spans="2:17">
      <c r="B33" s="57" t="s">
        <v>370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47" t="s">
        <v>371</v>
      </c>
    </row>
    <row r="35" spans="2:17"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</sheetData>
  <mergeCells count="7">
    <mergeCell ref="O2:Q2"/>
    <mergeCell ref="O3:Q3"/>
    <mergeCell ref="Q7:Q8"/>
    <mergeCell ref="B7:B8"/>
    <mergeCell ref="B6:C6"/>
    <mergeCell ref="B4:Q4"/>
    <mergeCell ref="B5:Q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2" orientation="landscape" horizontalDpi="300" r:id="rId1"/>
  <headerFooter>
    <oddFooter>&amp;Lstats.gov.sa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7" tint="0.59999389629810485"/>
  </sheetPr>
  <dimension ref="A1:P33"/>
  <sheetViews>
    <sheetView showGridLines="0" rightToLeft="1" view="pageBreakPreview" zoomScale="60" zoomScaleNormal="55" workbookViewId="0">
      <selection activeCell="N2" sqref="N2:O3"/>
    </sheetView>
  </sheetViews>
  <sheetFormatPr defaultRowHeight="14.4"/>
  <cols>
    <col min="1" max="1" width="9" style="65"/>
    <col min="2" max="2" width="32.33203125" customWidth="1"/>
    <col min="3" max="4" width="8.77734375" bestFit="1" customWidth="1"/>
    <col min="5" max="8" width="10.109375" bestFit="1" customWidth="1"/>
    <col min="9" max="9" width="9.77734375" bestFit="1" customWidth="1"/>
    <col min="10" max="12" width="8.77734375" bestFit="1" customWidth="1"/>
    <col min="13" max="13" width="8.44140625" bestFit="1" customWidth="1"/>
    <col min="14" max="14" width="10.109375" style="65" bestFit="1" customWidth="1"/>
    <col min="15" max="15" width="45.6640625" customWidth="1"/>
    <col min="16" max="16" width="12.77734375" customWidth="1"/>
    <col min="31" max="31" width="55.109375" customWidth="1"/>
  </cols>
  <sheetData>
    <row r="1" spans="2:15" s="65" customFormat="1"/>
    <row r="2" spans="2:15">
      <c r="K2" s="1"/>
      <c r="L2" s="1"/>
      <c r="M2" s="1"/>
      <c r="N2" s="400" t="s">
        <v>561</v>
      </c>
      <c r="O2" s="400"/>
    </row>
    <row r="3" spans="2:15">
      <c r="B3" s="10"/>
      <c r="I3" s="1"/>
      <c r="K3" s="1"/>
      <c r="L3" s="1"/>
      <c r="M3" s="1"/>
      <c r="N3" s="390" t="s">
        <v>565</v>
      </c>
      <c r="O3" s="390"/>
    </row>
    <row r="4" spans="2:15" s="65" customFormat="1">
      <c r="B4" s="10"/>
      <c r="I4" s="1"/>
      <c r="K4" s="1"/>
      <c r="L4" s="1"/>
      <c r="M4" s="1"/>
      <c r="N4" s="172"/>
      <c r="O4" s="172"/>
    </row>
    <row r="5" spans="2:15" ht="15">
      <c r="B5" s="407" t="s">
        <v>136</v>
      </c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</row>
    <row r="6" spans="2:15" ht="15">
      <c r="B6" s="408" t="s">
        <v>124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</row>
    <row r="7" spans="2:15">
      <c r="B7" s="439" t="s">
        <v>314</v>
      </c>
      <c r="C7" s="439"/>
      <c r="M7" s="105"/>
      <c r="O7" s="105"/>
    </row>
    <row r="8" spans="2:15" ht="54" customHeight="1">
      <c r="B8" s="276" t="s">
        <v>377</v>
      </c>
      <c r="C8" s="268" t="s">
        <v>35</v>
      </c>
      <c r="D8" s="268" t="s">
        <v>36</v>
      </c>
      <c r="E8" s="268" t="s">
        <v>37</v>
      </c>
      <c r="F8" s="268" t="s">
        <v>38</v>
      </c>
      <c r="G8" s="268" t="s">
        <v>39</v>
      </c>
      <c r="H8" s="268" t="s">
        <v>40</v>
      </c>
      <c r="I8" s="268" t="s">
        <v>41</v>
      </c>
      <c r="J8" s="268" t="s">
        <v>42</v>
      </c>
      <c r="K8" s="269" t="s">
        <v>43</v>
      </c>
      <c r="L8" s="268" t="s">
        <v>44</v>
      </c>
      <c r="M8" s="268" t="s">
        <v>45</v>
      </c>
      <c r="N8" s="282" t="s">
        <v>664</v>
      </c>
      <c r="O8" s="268" t="s">
        <v>417</v>
      </c>
    </row>
    <row r="9" spans="2:15">
      <c r="B9" s="270" t="s">
        <v>378</v>
      </c>
      <c r="C9" s="271">
        <v>322</v>
      </c>
      <c r="D9" s="271">
        <v>4498</v>
      </c>
      <c r="E9" s="271">
        <v>12493</v>
      </c>
      <c r="F9" s="271">
        <v>16525</v>
      </c>
      <c r="G9" s="271">
        <v>15194</v>
      </c>
      <c r="H9" s="271">
        <v>12321</v>
      </c>
      <c r="I9" s="270">
        <v>8799</v>
      </c>
      <c r="J9" s="271">
        <v>6920</v>
      </c>
      <c r="K9" s="271">
        <v>4552</v>
      </c>
      <c r="L9" s="271">
        <v>2297</v>
      </c>
      <c r="M9" s="271">
        <v>1319</v>
      </c>
      <c r="N9" s="271">
        <f>SUM(C9:M9)</f>
        <v>85240</v>
      </c>
      <c r="O9" s="272" t="s">
        <v>192</v>
      </c>
    </row>
    <row r="10" spans="2:15">
      <c r="B10" s="273" t="s">
        <v>379</v>
      </c>
      <c r="C10" s="274">
        <v>1656</v>
      </c>
      <c r="D10" s="274">
        <v>18082</v>
      </c>
      <c r="E10" s="274">
        <v>35995</v>
      </c>
      <c r="F10" s="274">
        <v>35936</v>
      </c>
      <c r="G10" s="274">
        <v>27922</v>
      </c>
      <c r="H10" s="274">
        <v>22398</v>
      </c>
      <c r="I10" s="273">
        <v>16224</v>
      </c>
      <c r="J10" s="274">
        <v>13213</v>
      </c>
      <c r="K10" s="274">
        <v>8980</v>
      </c>
      <c r="L10" s="274">
        <v>3150</v>
      </c>
      <c r="M10" s="274">
        <v>972</v>
      </c>
      <c r="N10" s="274">
        <f t="shared" ref="N10:N30" si="0">SUM(C10:M10)</f>
        <v>184528</v>
      </c>
      <c r="O10" s="275" t="s">
        <v>193</v>
      </c>
    </row>
    <row r="11" spans="2:15">
      <c r="B11" s="270" t="s">
        <v>131</v>
      </c>
      <c r="C11" s="271">
        <v>5292</v>
      </c>
      <c r="D11" s="271">
        <v>45241</v>
      </c>
      <c r="E11" s="271">
        <v>121058</v>
      </c>
      <c r="F11" s="271">
        <v>155649</v>
      </c>
      <c r="G11" s="271">
        <v>145266</v>
      </c>
      <c r="H11" s="271">
        <v>117268</v>
      </c>
      <c r="I11" s="270">
        <v>85346</v>
      </c>
      <c r="J11" s="271">
        <v>68083</v>
      </c>
      <c r="K11" s="271">
        <v>45400</v>
      </c>
      <c r="L11" s="271">
        <v>22922</v>
      </c>
      <c r="M11" s="271">
        <v>13201</v>
      </c>
      <c r="N11" s="271">
        <f t="shared" si="0"/>
        <v>824726</v>
      </c>
      <c r="O11" s="272" t="s">
        <v>398</v>
      </c>
    </row>
    <row r="12" spans="2:15">
      <c r="B12" s="273" t="s">
        <v>380</v>
      </c>
      <c r="C12" s="274">
        <v>233</v>
      </c>
      <c r="D12" s="274">
        <v>4682</v>
      </c>
      <c r="E12" s="274">
        <v>18644</v>
      </c>
      <c r="F12" s="274">
        <v>21530</v>
      </c>
      <c r="G12" s="274">
        <v>16779</v>
      </c>
      <c r="H12" s="274">
        <v>11602</v>
      </c>
      <c r="I12" s="273">
        <v>7911</v>
      </c>
      <c r="J12" s="274">
        <v>5099</v>
      </c>
      <c r="K12" s="274">
        <v>3088</v>
      </c>
      <c r="L12" s="274">
        <v>991</v>
      </c>
      <c r="M12" s="274">
        <v>489</v>
      </c>
      <c r="N12" s="274">
        <f t="shared" si="0"/>
        <v>91048</v>
      </c>
      <c r="O12" s="275" t="s">
        <v>399</v>
      </c>
    </row>
    <row r="13" spans="2:15" ht="26.4">
      <c r="B13" s="270" t="s">
        <v>381</v>
      </c>
      <c r="C13" s="271">
        <v>94</v>
      </c>
      <c r="D13" s="271">
        <v>1011</v>
      </c>
      <c r="E13" s="271">
        <v>2593</v>
      </c>
      <c r="F13" s="271">
        <v>3348</v>
      </c>
      <c r="G13" s="271">
        <v>3224</v>
      </c>
      <c r="H13" s="271">
        <v>2491</v>
      </c>
      <c r="I13" s="270">
        <v>1669</v>
      </c>
      <c r="J13" s="271">
        <v>1179</v>
      </c>
      <c r="K13" s="271">
        <v>746</v>
      </c>
      <c r="L13" s="271">
        <v>394</v>
      </c>
      <c r="M13" s="271">
        <v>204</v>
      </c>
      <c r="N13" s="271">
        <f t="shared" si="0"/>
        <v>16953</v>
      </c>
      <c r="O13" s="272" t="s">
        <v>400</v>
      </c>
    </row>
    <row r="14" spans="2:15">
      <c r="B14" s="273" t="s">
        <v>382</v>
      </c>
      <c r="C14" s="274">
        <v>12561</v>
      </c>
      <c r="D14" s="274">
        <v>124293</v>
      </c>
      <c r="E14" s="274">
        <v>339905</v>
      </c>
      <c r="F14" s="274">
        <v>447854</v>
      </c>
      <c r="G14" s="274">
        <v>412419</v>
      </c>
      <c r="H14" s="274">
        <v>326657</v>
      </c>
      <c r="I14" s="273">
        <v>221899</v>
      </c>
      <c r="J14" s="274">
        <v>169390</v>
      </c>
      <c r="K14" s="274">
        <v>107567</v>
      </c>
      <c r="L14" s="274">
        <v>54778</v>
      </c>
      <c r="M14" s="274">
        <v>34936</v>
      </c>
      <c r="N14" s="274">
        <f t="shared" si="0"/>
        <v>2252259</v>
      </c>
      <c r="O14" s="275" t="s">
        <v>401</v>
      </c>
    </row>
    <row r="15" spans="2:15" ht="26.4">
      <c r="B15" s="270" t="s">
        <v>383</v>
      </c>
      <c r="C15" s="271">
        <v>16701</v>
      </c>
      <c r="D15" s="271">
        <v>120290</v>
      </c>
      <c r="E15" s="271">
        <v>287534</v>
      </c>
      <c r="F15" s="271">
        <v>371707</v>
      </c>
      <c r="G15" s="271">
        <v>336219</v>
      </c>
      <c r="H15" s="271">
        <v>267560</v>
      </c>
      <c r="I15" s="270">
        <v>185882</v>
      </c>
      <c r="J15" s="271">
        <v>149377</v>
      </c>
      <c r="K15" s="271">
        <v>103908</v>
      </c>
      <c r="L15" s="271">
        <v>58226</v>
      </c>
      <c r="M15" s="271">
        <v>40065</v>
      </c>
      <c r="N15" s="271">
        <f t="shared" si="0"/>
        <v>1937469</v>
      </c>
      <c r="O15" s="272" t="s">
        <v>402</v>
      </c>
    </row>
    <row r="16" spans="2:15">
      <c r="B16" s="273" t="s">
        <v>384</v>
      </c>
      <c r="C16" s="274">
        <v>1119</v>
      </c>
      <c r="D16" s="274">
        <v>10940</v>
      </c>
      <c r="E16" s="274">
        <v>33904</v>
      </c>
      <c r="F16" s="274">
        <v>48277</v>
      </c>
      <c r="G16" s="274">
        <v>44862</v>
      </c>
      <c r="H16" s="274">
        <v>35234</v>
      </c>
      <c r="I16" s="273">
        <v>24217</v>
      </c>
      <c r="J16" s="274">
        <v>19507</v>
      </c>
      <c r="K16" s="274">
        <v>13139</v>
      </c>
      <c r="L16" s="274">
        <v>6593</v>
      </c>
      <c r="M16" s="274">
        <v>3605</v>
      </c>
      <c r="N16" s="274">
        <f t="shared" si="0"/>
        <v>241397</v>
      </c>
      <c r="O16" s="275" t="s">
        <v>403</v>
      </c>
    </row>
    <row r="17" spans="2:16">
      <c r="B17" s="270" t="s">
        <v>385</v>
      </c>
      <c r="C17" s="271">
        <v>4006</v>
      </c>
      <c r="D17" s="271">
        <v>33937</v>
      </c>
      <c r="E17" s="271">
        <v>79603</v>
      </c>
      <c r="F17" s="271">
        <v>81763</v>
      </c>
      <c r="G17" s="271">
        <v>65741</v>
      </c>
      <c r="H17" s="271">
        <v>50491</v>
      </c>
      <c r="I17" s="270">
        <v>33354</v>
      </c>
      <c r="J17" s="271">
        <v>25397</v>
      </c>
      <c r="K17" s="271">
        <v>16856</v>
      </c>
      <c r="L17" s="271">
        <v>8016</v>
      </c>
      <c r="M17" s="271">
        <v>4488</v>
      </c>
      <c r="N17" s="271">
        <f t="shared" si="0"/>
        <v>403652</v>
      </c>
      <c r="O17" s="272" t="s">
        <v>404</v>
      </c>
    </row>
    <row r="18" spans="2:16">
      <c r="B18" s="273" t="s">
        <v>386</v>
      </c>
      <c r="C18" s="274">
        <v>364</v>
      </c>
      <c r="D18" s="274">
        <v>4135</v>
      </c>
      <c r="E18" s="274">
        <v>12164</v>
      </c>
      <c r="F18" s="274">
        <v>14128</v>
      </c>
      <c r="G18" s="274">
        <v>13939</v>
      </c>
      <c r="H18" s="274">
        <v>10892</v>
      </c>
      <c r="I18" s="273">
        <v>7945</v>
      </c>
      <c r="J18" s="274">
        <v>4427</v>
      </c>
      <c r="K18" s="274">
        <v>2326</v>
      </c>
      <c r="L18" s="274">
        <v>1091</v>
      </c>
      <c r="M18" s="274">
        <v>671</v>
      </c>
      <c r="N18" s="274">
        <f t="shared" si="0"/>
        <v>72082</v>
      </c>
      <c r="O18" s="275" t="s">
        <v>405</v>
      </c>
    </row>
    <row r="19" spans="2:16">
      <c r="B19" s="270" t="s">
        <v>387</v>
      </c>
      <c r="C19" s="271">
        <v>61</v>
      </c>
      <c r="D19" s="271">
        <v>2368</v>
      </c>
      <c r="E19" s="271">
        <v>15959</v>
      </c>
      <c r="F19" s="271">
        <v>20130</v>
      </c>
      <c r="G19" s="271">
        <v>15407</v>
      </c>
      <c r="H19" s="271">
        <v>9180</v>
      </c>
      <c r="I19" s="270">
        <v>5248</v>
      </c>
      <c r="J19" s="271">
        <v>3134</v>
      </c>
      <c r="K19" s="271">
        <v>1678</v>
      </c>
      <c r="L19" s="271">
        <v>728</v>
      </c>
      <c r="M19" s="271">
        <v>398</v>
      </c>
      <c r="N19" s="271">
        <f t="shared" si="0"/>
        <v>74291</v>
      </c>
      <c r="O19" s="272" t="s">
        <v>194</v>
      </c>
    </row>
    <row r="20" spans="2:16">
      <c r="B20" s="273" t="s">
        <v>388</v>
      </c>
      <c r="C20" s="274">
        <v>225</v>
      </c>
      <c r="D20" s="274">
        <v>1716</v>
      </c>
      <c r="E20" s="274">
        <v>5252</v>
      </c>
      <c r="F20" s="274">
        <v>6910</v>
      </c>
      <c r="G20" s="274">
        <v>6474</v>
      </c>
      <c r="H20" s="274">
        <v>5057</v>
      </c>
      <c r="I20" s="273">
        <v>3480</v>
      </c>
      <c r="J20" s="274">
        <v>2805</v>
      </c>
      <c r="K20" s="274">
        <v>1847</v>
      </c>
      <c r="L20" s="274">
        <v>1095</v>
      </c>
      <c r="M20" s="274">
        <v>750</v>
      </c>
      <c r="N20" s="274">
        <f t="shared" si="0"/>
        <v>35611</v>
      </c>
      <c r="O20" s="275" t="s">
        <v>406</v>
      </c>
    </row>
    <row r="21" spans="2:16">
      <c r="B21" s="270" t="s">
        <v>389</v>
      </c>
      <c r="C21" s="271">
        <v>1019</v>
      </c>
      <c r="D21" s="271">
        <v>8198</v>
      </c>
      <c r="E21" s="271">
        <v>22482</v>
      </c>
      <c r="F21" s="271">
        <v>29554</v>
      </c>
      <c r="G21" s="271">
        <v>26113</v>
      </c>
      <c r="H21" s="271">
        <v>19165</v>
      </c>
      <c r="I21" s="270">
        <v>12178</v>
      </c>
      <c r="J21" s="271">
        <v>8841</v>
      </c>
      <c r="K21" s="271">
        <v>6134</v>
      </c>
      <c r="L21" s="271">
        <v>3818</v>
      </c>
      <c r="M21" s="271">
        <v>2752</v>
      </c>
      <c r="N21" s="271">
        <f t="shared" si="0"/>
        <v>140254</v>
      </c>
      <c r="O21" s="272" t="s">
        <v>407</v>
      </c>
    </row>
    <row r="22" spans="2:16">
      <c r="B22" s="273" t="s">
        <v>390</v>
      </c>
      <c r="C22" s="274">
        <v>3831</v>
      </c>
      <c r="D22" s="274">
        <v>65755</v>
      </c>
      <c r="E22" s="274">
        <v>204777</v>
      </c>
      <c r="F22" s="274">
        <v>233044</v>
      </c>
      <c r="G22" s="274">
        <v>201760</v>
      </c>
      <c r="H22" s="274">
        <v>147136</v>
      </c>
      <c r="I22" s="273">
        <v>88034</v>
      </c>
      <c r="J22" s="274">
        <v>58294</v>
      </c>
      <c r="K22" s="274">
        <v>35105</v>
      </c>
      <c r="L22" s="274">
        <v>17088</v>
      </c>
      <c r="M22" s="274">
        <v>10170</v>
      </c>
      <c r="N22" s="274">
        <f t="shared" si="0"/>
        <v>1064994</v>
      </c>
      <c r="O22" s="275" t="s">
        <v>408</v>
      </c>
    </row>
    <row r="23" spans="2:16" ht="26.4">
      <c r="B23" s="270" t="s">
        <v>391</v>
      </c>
      <c r="C23" s="271">
        <v>377</v>
      </c>
      <c r="D23" s="271">
        <v>7560</v>
      </c>
      <c r="E23" s="271">
        <v>41467</v>
      </c>
      <c r="F23" s="271">
        <v>51843</v>
      </c>
      <c r="G23" s="271">
        <v>39848</v>
      </c>
      <c r="H23" s="271">
        <v>26942</v>
      </c>
      <c r="I23" s="270">
        <v>16993</v>
      </c>
      <c r="J23" s="271">
        <v>12889</v>
      </c>
      <c r="K23" s="271">
        <v>9346</v>
      </c>
      <c r="L23" s="271">
        <v>3469</v>
      </c>
      <c r="M23" s="271">
        <v>1615</v>
      </c>
      <c r="N23" s="271">
        <f t="shared" si="0"/>
        <v>212349</v>
      </c>
      <c r="O23" s="272" t="s">
        <v>409</v>
      </c>
    </row>
    <row r="24" spans="2:16">
      <c r="B24" s="273" t="s">
        <v>392</v>
      </c>
      <c r="C24" s="274">
        <v>296</v>
      </c>
      <c r="D24" s="274">
        <v>7332</v>
      </c>
      <c r="E24" s="274">
        <v>28338</v>
      </c>
      <c r="F24" s="274">
        <v>31739</v>
      </c>
      <c r="G24" s="274">
        <v>25849</v>
      </c>
      <c r="H24" s="274">
        <v>19233</v>
      </c>
      <c r="I24" s="273">
        <v>14839</v>
      </c>
      <c r="J24" s="274">
        <v>11077</v>
      </c>
      <c r="K24" s="274">
        <v>8083</v>
      </c>
      <c r="L24" s="274">
        <v>4091</v>
      </c>
      <c r="M24" s="274">
        <v>2678</v>
      </c>
      <c r="N24" s="274">
        <f t="shared" si="0"/>
        <v>153555</v>
      </c>
      <c r="O24" s="275" t="s">
        <v>410</v>
      </c>
    </row>
    <row r="25" spans="2:16">
      <c r="B25" s="270" t="s">
        <v>393</v>
      </c>
      <c r="C25" s="271">
        <v>1125</v>
      </c>
      <c r="D25" s="271">
        <v>14882</v>
      </c>
      <c r="E25" s="271">
        <v>69727</v>
      </c>
      <c r="F25" s="271">
        <v>87848</v>
      </c>
      <c r="G25" s="271">
        <v>63997</v>
      </c>
      <c r="H25" s="271">
        <v>42407</v>
      </c>
      <c r="I25" s="270">
        <v>27686</v>
      </c>
      <c r="J25" s="271">
        <v>19268</v>
      </c>
      <c r="K25" s="271">
        <v>12677</v>
      </c>
      <c r="L25" s="271">
        <v>7523</v>
      </c>
      <c r="M25" s="271">
        <v>5139</v>
      </c>
      <c r="N25" s="271">
        <f t="shared" si="0"/>
        <v>352279</v>
      </c>
      <c r="O25" s="272" t="s">
        <v>411</v>
      </c>
    </row>
    <row r="26" spans="2:16">
      <c r="B26" s="273" t="s">
        <v>394</v>
      </c>
      <c r="C26" s="274">
        <v>241</v>
      </c>
      <c r="D26" s="274">
        <v>1882</v>
      </c>
      <c r="E26" s="274">
        <v>4360</v>
      </c>
      <c r="F26" s="274">
        <v>4829</v>
      </c>
      <c r="G26" s="274">
        <v>4093</v>
      </c>
      <c r="H26" s="274">
        <v>2946</v>
      </c>
      <c r="I26" s="273">
        <v>1991</v>
      </c>
      <c r="J26" s="274">
        <v>1678</v>
      </c>
      <c r="K26" s="274">
        <v>1101</v>
      </c>
      <c r="L26" s="274">
        <v>624</v>
      </c>
      <c r="M26" s="274">
        <v>398</v>
      </c>
      <c r="N26" s="274">
        <f t="shared" si="0"/>
        <v>24143</v>
      </c>
      <c r="O26" s="275" t="s">
        <v>412</v>
      </c>
    </row>
    <row r="27" spans="2:16">
      <c r="B27" s="270" t="s">
        <v>395</v>
      </c>
      <c r="C27" s="271">
        <v>1385</v>
      </c>
      <c r="D27" s="271">
        <v>14067</v>
      </c>
      <c r="E27" s="271">
        <v>36090</v>
      </c>
      <c r="F27" s="271">
        <v>41725</v>
      </c>
      <c r="G27" s="271">
        <v>38376</v>
      </c>
      <c r="H27" s="271">
        <v>31160</v>
      </c>
      <c r="I27" s="270">
        <v>20140</v>
      </c>
      <c r="J27" s="271">
        <v>16048</v>
      </c>
      <c r="K27" s="271">
        <v>10397</v>
      </c>
      <c r="L27" s="271">
        <v>5048</v>
      </c>
      <c r="M27" s="271">
        <v>2984</v>
      </c>
      <c r="N27" s="271">
        <f t="shared" si="0"/>
        <v>217420</v>
      </c>
      <c r="O27" s="272" t="s">
        <v>413</v>
      </c>
    </row>
    <row r="28" spans="2:16" ht="39.6">
      <c r="B28" s="273" t="s">
        <v>396</v>
      </c>
      <c r="C28" s="274">
        <v>0</v>
      </c>
      <c r="D28" s="274">
        <v>1</v>
      </c>
      <c r="E28" s="274">
        <v>3</v>
      </c>
      <c r="F28" s="274">
        <v>2</v>
      </c>
      <c r="G28" s="274">
        <v>2</v>
      </c>
      <c r="H28" s="274">
        <v>1</v>
      </c>
      <c r="I28" s="273">
        <v>0</v>
      </c>
      <c r="J28" s="274">
        <v>0</v>
      </c>
      <c r="K28" s="274">
        <v>0</v>
      </c>
      <c r="L28" s="274">
        <v>0</v>
      </c>
      <c r="M28" s="274">
        <v>0</v>
      </c>
      <c r="N28" s="274">
        <f t="shared" si="0"/>
        <v>9</v>
      </c>
      <c r="O28" s="275" t="s">
        <v>414</v>
      </c>
    </row>
    <row r="29" spans="2:16" ht="26.4">
      <c r="B29" s="270" t="s">
        <v>397</v>
      </c>
      <c r="C29" s="271">
        <v>1</v>
      </c>
      <c r="D29" s="271">
        <v>35</v>
      </c>
      <c r="E29" s="271">
        <v>287</v>
      </c>
      <c r="F29" s="271">
        <v>327</v>
      </c>
      <c r="G29" s="271">
        <v>271</v>
      </c>
      <c r="H29" s="271">
        <v>146</v>
      </c>
      <c r="I29" s="270">
        <v>72</v>
      </c>
      <c r="J29" s="271">
        <v>32</v>
      </c>
      <c r="K29" s="271">
        <v>40</v>
      </c>
      <c r="L29" s="271">
        <v>26</v>
      </c>
      <c r="M29" s="271">
        <v>22</v>
      </c>
      <c r="N29" s="271">
        <f t="shared" si="0"/>
        <v>1259</v>
      </c>
      <c r="O29" s="272" t="s">
        <v>415</v>
      </c>
    </row>
    <row r="30" spans="2:16">
      <c r="B30" s="273" t="s">
        <v>418</v>
      </c>
      <c r="C30" s="274">
        <v>121</v>
      </c>
      <c r="D30" s="274">
        <v>2329</v>
      </c>
      <c r="E30" s="274">
        <v>8102</v>
      </c>
      <c r="F30" s="274">
        <v>10081</v>
      </c>
      <c r="G30" s="274">
        <v>9501</v>
      </c>
      <c r="H30" s="274">
        <v>7785</v>
      </c>
      <c r="I30" s="273">
        <v>4876</v>
      </c>
      <c r="J30" s="274">
        <v>3881</v>
      </c>
      <c r="K30" s="274">
        <v>2605</v>
      </c>
      <c r="L30" s="274">
        <v>1331</v>
      </c>
      <c r="M30" s="274">
        <v>756</v>
      </c>
      <c r="N30" s="274">
        <f t="shared" si="0"/>
        <v>51368</v>
      </c>
      <c r="O30" s="275" t="s">
        <v>200</v>
      </c>
    </row>
    <row r="31" spans="2:16">
      <c r="B31" s="276" t="s">
        <v>2</v>
      </c>
      <c r="C31" s="277">
        <f>SUM(C9:C30)</f>
        <v>51030</v>
      </c>
      <c r="D31" s="277">
        <f t="shared" ref="D31:M31" si="1">SUM(D9:D30)</f>
        <v>493234</v>
      </c>
      <c r="E31" s="277">
        <f t="shared" si="1"/>
        <v>1380737</v>
      </c>
      <c r="F31" s="277">
        <f t="shared" si="1"/>
        <v>1714749</v>
      </c>
      <c r="G31" s="277">
        <f t="shared" si="1"/>
        <v>1513256</v>
      </c>
      <c r="H31" s="277">
        <f t="shared" si="1"/>
        <v>1168072</v>
      </c>
      <c r="I31" s="276">
        <f t="shared" si="1"/>
        <v>788783</v>
      </c>
      <c r="J31" s="277">
        <f t="shared" si="1"/>
        <v>600539</v>
      </c>
      <c r="K31" s="277">
        <f t="shared" si="1"/>
        <v>395575</v>
      </c>
      <c r="L31" s="277">
        <f t="shared" si="1"/>
        <v>203299</v>
      </c>
      <c r="M31" s="277">
        <f t="shared" si="1"/>
        <v>127612</v>
      </c>
      <c r="N31" s="277">
        <f>SUM(N9:N30)</f>
        <v>8436886</v>
      </c>
      <c r="O31" s="283" t="s">
        <v>5</v>
      </c>
      <c r="P31" s="105"/>
    </row>
    <row r="32" spans="2:16" ht="16.8">
      <c r="B32" s="185" t="s">
        <v>665</v>
      </c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 t="s">
        <v>31</v>
      </c>
    </row>
    <row r="33" spans="2:15">
      <c r="B33" s="57" t="s">
        <v>370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29"/>
      <c r="O33" s="173" t="s">
        <v>371</v>
      </c>
    </row>
  </sheetData>
  <mergeCells count="5">
    <mergeCell ref="B5:O5"/>
    <mergeCell ref="B6:O6"/>
    <mergeCell ref="B7:C7"/>
    <mergeCell ref="N2:O2"/>
    <mergeCell ref="N3:O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landscape" horizontalDpi="300" r:id="rId1"/>
  <headerFooter>
    <oddFooter>&amp;Lstats.gov.sa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7" tint="0.59999389629810485"/>
  </sheetPr>
  <dimension ref="A1:L15"/>
  <sheetViews>
    <sheetView showGridLines="0" rightToLeft="1" view="pageBreakPreview" zoomScale="70" zoomScaleNormal="100" zoomScaleSheetLayoutView="70" workbookViewId="0">
      <selection activeCell="J2" sqref="J2:L3"/>
    </sheetView>
  </sheetViews>
  <sheetFormatPr defaultRowHeight="14.4"/>
  <cols>
    <col min="1" max="1" width="9" style="65"/>
    <col min="2" max="2" width="20.109375" customWidth="1"/>
    <col min="3" max="3" width="15.109375" style="65" customWidth="1"/>
    <col min="4" max="6" width="10.88671875" bestFit="1" customWidth="1"/>
    <col min="7" max="7" width="12.6640625" bestFit="1" customWidth="1"/>
    <col min="8" max="8" width="10.88671875" bestFit="1" customWidth="1"/>
    <col min="9" max="10" width="12.6640625" bestFit="1" customWidth="1"/>
    <col min="11" max="11" width="10.88671875" bestFit="1" customWidth="1"/>
    <col min="12" max="12" width="16.44140625" bestFit="1" customWidth="1"/>
  </cols>
  <sheetData>
    <row r="1" spans="2:12" s="65" customFormat="1"/>
    <row r="2" spans="2:12">
      <c r="B2" s="65"/>
      <c r="D2" s="65"/>
      <c r="E2" s="65"/>
      <c r="F2" s="65"/>
      <c r="G2" s="65"/>
      <c r="H2" s="65"/>
      <c r="I2" s="65"/>
      <c r="J2" s="429" t="s">
        <v>561</v>
      </c>
      <c r="K2" s="429"/>
      <c r="L2" s="429"/>
    </row>
    <row r="3" spans="2:12">
      <c r="B3" s="10"/>
      <c r="C3" s="10"/>
      <c r="D3" s="65"/>
      <c r="E3" s="65"/>
      <c r="F3" s="65"/>
      <c r="G3" s="65"/>
      <c r="H3" s="65"/>
      <c r="I3" s="65"/>
      <c r="J3" s="428" t="s">
        <v>562</v>
      </c>
      <c r="K3" s="428"/>
      <c r="L3" s="428"/>
    </row>
    <row r="4" spans="2:12" s="65" customFormat="1">
      <c r="B4" s="10"/>
      <c r="C4" s="10"/>
      <c r="J4" s="1"/>
    </row>
    <row r="5" spans="2:12" ht="17.399999999999999">
      <c r="B5" s="412" t="s">
        <v>570</v>
      </c>
      <c r="C5" s="412"/>
      <c r="D5" s="412"/>
      <c r="E5" s="412"/>
      <c r="F5" s="412"/>
      <c r="G5" s="412"/>
      <c r="H5" s="412"/>
      <c r="I5" s="412"/>
      <c r="J5" s="412"/>
      <c r="K5" s="412"/>
      <c r="L5" s="412"/>
    </row>
    <row r="6" spans="2:12" ht="17.399999999999999">
      <c r="B6" s="414" t="s">
        <v>600</v>
      </c>
      <c r="C6" s="414"/>
      <c r="D6" s="414"/>
      <c r="E6" s="414"/>
      <c r="F6" s="414"/>
      <c r="G6" s="414"/>
      <c r="H6" s="414"/>
      <c r="I6" s="414"/>
      <c r="J6" s="414"/>
      <c r="K6" s="414"/>
      <c r="L6" s="414"/>
    </row>
    <row r="7" spans="2:12">
      <c r="B7" s="179" t="s">
        <v>319</v>
      </c>
      <c r="D7" s="66"/>
      <c r="E7" s="66"/>
      <c r="F7" s="66"/>
      <c r="G7" s="66"/>
      <c r="H7" s="66"/>
      <c r="I7" s="66"/>
      <c r="J7" s="66"/>
      <c r="K7" s="66"/>
      <c r="L7" s="66"/>
    </row>
    <row r="8" spans="2:12" ht="14.25" customHeight="1">
      <c r="B8" s="402" t="s">
        <v>504</v>
      </c>
      <c r="C8" s="403"/>
      <c r="D8" s="395" t="s">
        <v>11</v>
      </c>
      <c r="E8" s="395"/>
      <c r="F8" s="395"/>
      <c r="G8" s="395" t="s">
        <v>12</v>
      </c>
      <c r="H8" s="395"/>
      <c r="I8" s="395"/>
      <c r="J8" s="395" t="s">
        <v>13</v>
      </c>
      <c r="K8" s="395"/>
      <c r="L8" s="396"/>
    </row>
    <row r="9" spans="2:12" ht="15">
      <c r="B9" s="402"/>
      <c r="C9" s="403"/>
      <c r="D9" s="397" t="s">
        <v>14</v>
      </c>
      <c r="E9" s="397"/>
      <c r="F9" s="397"/>
      <c r="G9" s="397" t="s">
        <v>15</v>
      </c>
      <c r="H9" s="397"/>
      <c r="I9" s="397"/>
      <c r="J9" s="397" t="s">
        <v>5</v>
      </c>
      <c r="K9" s="397"/>
      <c r="L9" s="398"/>
    </row>
    <row r="10" spans="2:12" ht="15">
      <c r="B10" s="402" t="s">
        <v>28</v>
      </c>
      <c r="C10" s="403"/>
      <c r="D10" s="212" t="s">
        <v>0</v>
      </c>
      <c r="E10" s="212" t="s">
        <v>1</v>
      </c>
      <c r="F10" s="212" t="s">
        <v>34</v>
      </c>
      <c r="G10" s="212" t="s">
        <v>0</v>
      </c>
      <c r="H10" s="212" t="s">
        <v>1</v>
      </c>
      <c r="I10" s="212" t="s">
        <v>34</v>
      </c>
      <c r="J10" s="212" t="s">
        <v>0</v>
      </c>
      <c r="K10" s="212" t="s">
        <v>1</v>
      </c>
      <c r="L10" s="220" t="s">
        <v>34</v>
      </c>
    </row>
    <row r="11" spans="2:12" ht="15">
      <c r="B11" s="404"/>
      <c r="C11" s="393"/>
      <c r="D11" s="213" t="s">
        <v>20</v>
      </c>
      <c r="E11" s="213" t="s">
        <v>21</v>
      </c>
      <c r="F11" s="213" t="s">
        <v>5</v>
      </c>
      <c r="G11" s="213" t="s">
        <v>20</v>
      </c>
      <c r="H11" s="213" t="s">
        <v>21</v>
      </c>
      <c r="I11" s="213" t="s">
        <v>5</v>
      </c>
      <c r="J11" s="213" t="s">
        <v>20</v>
      </c>
      <c r="K11" s="213" t="s">
        <v>21</v>
      </c>
      <c r="L11" s="221" t="s">
        <v>5</v>
      </c>
    </row>
    <row r="12" spans="2:12" ht="15">
      <c r="B12" s="223" t="s">
        <v>563</v>
      </c>
      <c r="C12" s="223" t="s">
        <v>564</v>
      </c>
      <c r="D12" s="214">
        <v>29677</v>
      </c>
      <c r="E12" s="214">
        <v>34606</v>
      </c>
      <c r="F12" s="214">
        <f t="shared" ref="F12:F13" si="0">SUM(D12:E12)</f>
        <v>64283</v>
      </c>
      <c r="G12" s="214">
        <v>162824</v>
      </c>
      <c r="H12" s="214">
        <v>19724</v>
      </c>
      <c r="I12" s="214">
        <f t="shared" ref="I12:I13" si="1">SUM(G12:H12)</f>
        <v>182548</v>
      </c>
      <c r="J12" s="214">
        <f>D12+G12</f>
        <v>192501</v>
      </c>
      <c r="K12" s="214">
        <f>E12+H12</f>
        <v>54330</v>
      </c>
      <c r="L12" s="223">
        <f t="shared" ref="L12:L13" si="2">SUM(J12:K12)</f>
        <v>246831</v>
      </c>
    </row>
    <row r="13" spans="2:12" ht="15">
      <c r="B13" s="225" t="s">
        <v>500</v>
      </c>
      <c r="C13" s="225" t="s">
        <v>501</v>
      </c>
      <c r="D13" s="215">
        <v>25214</v>
      </c>
      <c r="E13" s="215">
        <v>30842</v>
      </c>
      <c r="F13" s="215">
        <f t="shared" si="0"/>
        <v>56056</v>
      </c>
      <c r="G13" s="215">
        <v>112598</v>
      </c>
      <c r="H13" s="215">
        <v>13591</v>
      </c>
      <c r="I13" s="215">
        <f t="shared" si="1"/>
        <v>126189</v>
      </c>
      <c r="J13" s="215">
        <f>D13+G13</f>
        <v>137812</v>
      </c>
      <c r="K13" s="215">
        <f>E13+H13</f>
        <v>44433</v>
      </c>
      <c r="L13" s="225">
        <f t="shared" si="2"/>
        <v>182245</v>
      </c>
    </row>
    <row r="14" spans="2:12" ht="16.8">
      <c r="B14" s="157" t="s">
        <v>593</v>
      </c>
      <c r="C14" s="157"/>
      <c r="D14" s="129"/>
      <c r="E14" s="129"/>
      <c r="F14" s="129"/>
      <c r="G14" s="129"/>
      <c r="H14" s="129"/>
      <c r="I14" s="129"/>
      <c r="J14" s="129" t="s">
        <v>315</v>
      </c>
      <c r="K14" s="129"/>
      <c r="L14" s="129" t="s">
        <v>119</v>
      </c>
    </row>
    <row r="15" spans="2:12">
      <c r="B15" s="57" t="s">
        <v>370</v>
      </c>
      <c r="C15" s="57"/>
      <c r="D15" s="129"/>
      <c r="E15" s="130"/>
      <c r="F15" s="130"/>
      <c r="G15" s="129"/>
      <c r="H15" s="129"/>
      <c r="I15" s="129"/>
      <c r="J15" s="129"/>
      <c r="K15" s="145"/>
      <c r="L15" s="131" t="s">
        <v>371</v>
      </c>
    </row>
  </sheetData>
  <mergeCells count="12">
    <mergeCell ref="J2:L2"/>
    <mergeCell ref="J3:L3"/>
    <mergeCell ref="B5:L5"/>
    <mergeCell ref="B6:L6"/>
    <mergeCell ref="B8:C9"/>
    <mergeCell ref="B10:C11"/>
    <mergeCell ref="D8:F8"/>
    <mergeCell ref="G8:I8"/>
    <mergeCell ref="J8:L8"/>
    <mergeCell ref="D9:F9"/>
    <mergeCell ref="G9:I9"/>
    <mergeCell ref="J9:L9"/>
  </mergeCells>
  <pageMargins left="0.7" right="0.7" top="0.75" bottom="0.75" header="0.3" footer="0.3"/>
  <pageSetup paperSize="9" scale="54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7" tint="0.59999389629810485"/>
  </sheetPr>
  <dimension ref="B2:K25"/>
  <sheetViews>
    <sheetView showGridLines="0" rightToLeft="1" view="pageBreakPreview" zoomScale="60" zoomScaleNormal="100" workbookViewId="0">
      <selection activeCell="I2" sqref="I2:K3"/>
    </sheetView>
  </sheetViews>
  <sheetFormatPr defaultRowHeight="14.4"/>
  <cols>
    <col min="2" max="2" width="18.77734375" customWidth="1"/>
    <col min="3" max="5" width="11.21875" bestFit="1" customWidth="1"/>
    <col min="6" max="6" width="13.109375" bestFit="1" customWidth="1"/>
    <col min="7" max="7" width="11.21875" bestFit="1" customWidth="1"/>
    <col min="8" max="9" width="13.109375" bestFit="1" customWidth="1"/>
    <col min="10" max="10" width="11.21875" bestFit="1" customWidth="1"/>
    <col min="11" max="11" width="16.44140625" customWidth="1"/>
  </cols>
  <sheetData>
    <row r="2" spans="2:11">
      <c r="I2" s="400" t="s">
        <v>561</v>
      </c>
      <c r="J2" s="400"/>
      <c r="K2" s="400"/>
    </row>
    <row r="3" spans="2:11">
      <c r="I3" s="390" t="s">
        <v>562</v>
      </c>
      <c r="J3" s="390"/>
      <c r="K3" s="390"/>
    </row>
    <row r="4" spans="2:11">
      <c r="B4" s="104"/>
      <c r="C4" s="65"/>
      <c r="D4" s="65"/>
      <c r="E4" s="65"/>
      <c r="F4" s="65"/>
      <c r="G4" s="65"/>
      <c r="H4" s="65"/>
      <c r="I4" s="1"/>
      <c r="J4" s="65"/>
      <c r="K4" s="65"/>
    </row>
    <row r="5" spans="2:11" ht="15">
      <c r="B5" s="407" t="s">
        <v>544</v>
      </c>
      <c r="C5" s="407"/>
      <c r="D5" s="407"/>
      <c r="E5" s="407"/>
      <c r="F5" s="407"/>
      <c r="G5" s="407"/>
      <c r="H5" s="407"/>
      <c r="I5" s="407"/>
      <c r="J5" s="407"/>
      <c r="K5" s="407"/>
    </row>
    <row r="6" spans="2:11" ht="15">
      <c r="B6" s="408" t="s">
        <v>604</v>
      </c>
      <c r="C6" s="408"/>
      <c r="D6" s="408"/>
      <c r="E6" s="408"/>
      <c r="F6" s="408"/>
      <c r="G6" s="408"/>
      <c r="H6" s="408"/>
      <c r="I6" s="408"/>
      <c r="J6" s="408"/>
      <c r="K6" s="408"/>
    </row>
    <row r="7" spans="2:11">
      <c r="B7" s="136" t="s">
        <v>317</v>
      </c>
      <c r="C7" s="66"/>
      <c r="D7" s="66"/>
      <c r="E7" s="66"/>
      <c r="F7" s="66"/>
      <c r="G7" s="66"/>
      <c r="H7" s="66"/>
      <c r="I7" s="66"/>
      <c r="J7" s="66"/>
      <c r="K7" s="66"/>
    </row>
    <row r="8" spans="2:11" ht="15.45" customHeight="1">
      <c r="B8" s="403" t="s">
        <v>671</v>
      </c>
      <c r="C8" s="395" t="s">
        <v>11</v>
      </c>
      <c r="D8" s="395"/>
      <c r="E8" s="395"/>
      <c r="F8" s="395" t="s">
        <v>12</v>
      </c>
      <c r="G8" s="395"/>
      <c r="H8" s="395"/>
      <c r="I8" s="395" t="s">
        <v>13</v>
      </c>
      <c r="J8" s="395"/>
      <c r="K8" s="396"/>
    </row>
    <row r="9" spans="2:11" ht="16.2" customHeight="1">
      <c r="B9" s="403"/>
      <c r="C9" s="397" t="s">
        <v>14</v>
      </c>
      <c r="D9" s="397"/>
      <c r="E9" s="397"/>
      <c r="F9" s="397" t="s">
        <v>15</v>
      </c>
      <c r="G9" s="397"/>
      <c r="H9" s="397"/>
      <c r="I9" s="397" t="s">
        <v>5</v>
      </c>
      <c r="J9" s="397"/>
      <c r="K9" s="398"/>
    </row>
    <row r="10" spans="2:11" ht="15">
      <c r="B10" s="403" t="s">
        <v>126</v>
      </c>
      <c r="C10" s="212" t="s">
        <v>0</v>
      </c>
      <c r="D10" s="212" t="s">
        <v>1</v>
      </c>
      <c r="E10" s="212" t="s">
        <v>34</v>
      </c>
      <c r="F10" s="212" t="s">
        <v>0</v>
      </c>
      <c r="G10" s="212" t="s">
        <v>1</v>
      </c>
      <c r="H10" s="212" t="s">
        <v>34</v>
      </c>
      <c r="I10" s="212" t="s">
        <v>0</v>
      </c>
      <c r="J10" s="212" t="s">
        <v>1</v>
      </c>
      <c r="K10" s="220" t="s">
        <v>34</v>
      </c>
    </row>
    <row r="11" spans="2:11" ht="15">
      <c r="B11" s="393"/>
      <c r="C11" s="213" t="s">
        <v>20</v>
      </c>
      <c r="D11" s="213" t="s">
        <v>21</v>
      </c>
      <c r="E11" s="213" t="s">
        <v>5</v>
      </c>
      <c r="F11" s="213" t="s">
        <v>20</v>
      </c>
      <c r="G11" s="213" t="s">
        <v>21</v>
      </c>
      <c r="H11" s="213" t="s">
        <v>5</v>
      </c>
      <c r="I11" s="213" t="s">
        <v>20</v>
      </c>
      <c r="J11" s="213" t="s">
        <v>21</v>
      </c>
      <c r="K11" s="221" t="s">
        <v>5</v>
      </c>
    </row>
    <row r="12" spans="2:11" ht="15">
      <c r="B12" s="214" t="s">
        <v>35</v>
      </c>
      <c r="C12" s="214">
        <v>12987</v>
      </c>
      <c r="D12" s="214">
        <v>4032</v>
      </c>
      <c r="E12" s="214">
        <f t="shared" ref="E12:E22" si="0">SUM(C12:D12)</f>
        <v>17019</v>
      </c>
      <c r="F12" s="214">
        <v>188</v>
      </c>
      <c r="G12" s="214">
        <v>37</v>
      </c>
      <c r="H12" s="214">
        <f t="shared" ref="H12:H22" si="1">SUM(F12:G12)</f>
        <v>225</v>
      </c>
      <c r="I12" s="214">
        <f>C12+F12</f>
        <v>13175</v>
      </c>
      <c r="J12" s="214">
        <f>D12+G12</f>
        <v>4069</v>
      </c>
      <c r="K12" s="223">
        <f t="shared" ref="K12:K22" si="2">SUM(I12:J12)</f>
        <v>17244</v>
      </c>
    </row>
    <row r="13" spans="2:11" ht="15">
      <c r="B13" s="215" t="s">
        <v>36</v>
      </c>
      <c r="C13" s="215">
        <v>10327</v>
      </c>
      <c r="D13" s="215">
        <v>9749</v>
      </c>
      <c r="E13" s="215">
        <f t="shared" si="0"/>
        <v>20076</v>
      </c>
      <c r="F13" s="215">
        <v>41468</v>
      </c>
      <c r="G13" s="215">
        <v>2007</v>
      </c>
      <c r="H13" s="215">
        <f t="shared" si="1"/>
        <v>43475</v>
      </c>
      <c r="I13" s="215">
        <f t="shared" ref="I13:I21" si="3">C13+F13</f>
        <v>51795</v>
      </c>
      <c r="J13" s="215">
        <f t="shared" ref="J13:J21" si="4">D13+G13</f>
        <v>11756</v>
      </c>
      <c r="K13" s="225">
        <f t="shared" si="2"/>
        <v>63551</v>
      </c>
    </row>
    <row r="14" spans="2:11" ht="15">
      <c r="B14" s="214" t="s">
        <v>37</v>
      </c>
      <c r="C14" s="214">
        <v>3018</v>
      </c>
      <c r="D14" s="214">
        <v>9299</v>
      </c>
      <c r="E14" s="214">
        <f t="shared" si="0"/>
        <v>12317</v>
      </c>
      <c r="F14" s="214">
        <v>42748</v>
      </c>
      <c r="G14" s="214">
        <v>4808</v>
      </c>
      <c r="H14" s="214">
        <f t="shared" si="1"/>
        <v>47556</v>
      </c>
      <c r="I14" s="214">
        <f t="shared" si="3"/>
        <v>45766</v>
      </c>
      <c r="J14" s="214">
        <f t="shared" si="4"/>
        <v>14107</v>
      </c>
      <c r="K14" s="223">
        <f t="shared" si="2"/>
        <v>59873</v>
      </c>
    </row>
    <row r="15" spans="2:11" ht="15">
      <c r="B15" s="215" t="s">
        <v>38</v>
      </c>
      <c r="C15" s="215">
        <v>807</v>
      </c>
      <c r="D15" s="215">
        <v>4569</v>
      </c>
      <c r="E15" s="215">
        <f t="shared" si="0"/>
        <v>5376</v>
      </c>
      <c r="F15" s="215">
        <v>34914</v>
      </c>
      <c r="G15" s="215">
        <v>4729</v>
      </c>
      <c r="H15" s="215">
        <f t="shared" si="1"/>
        <v>39643</v>
      </c>
      <c r="I15" s="215">
        <f t="shared" si="3"/>
        <v>35721</v>
      </c>
      <c r="J15" s="215">
        <f t="shared" si="4"/>
        <v>9298</v>
      </c>
      <c r="K15" s="225">
        <f t="shared" si="2"/>
        <v>45019</v>
      </c>
    </row>
    <row r="16" spans="2:11" ht="15">
      <c r="B16" s="214" t="s">
        <v>39</v>
      </c>
      <c r="C16" s="214">
        <v>358</v>
      </c>
      <c r="D16" s="214">
        <v>2849</v>
      </c>
      <c r="E16" s="214">
        <f t="shared" si="0"/>
        <v>3207</v>
      </c>
      <c r="F16" s="214">
        <v>21873</v>
      </c>
      <c r="G16" s="214">
        <v>4350</v>
      </c>
      <c r="H16" s="214">
        <f t="shared" si="1"/>
        <v>26223</v>
      </c>
      <c r="I16" s="214">
        <f t="shared" si="3"/>
        <v>22231</v>
      </c>
      <c r="J16" s="214">
        <f t="shared" si="4"/>
        <v>7199</v>
      </c>
      <c r="K16" s="223">
        <f t="shared" si="2"/>
        <v>29430</v>
      </c>
    </row>
    <row r="17" spans="2:11" ht="15">
      <c r="B17" s="215" t="s">
        <v>40</v>
      </c>
      <c r="C17" s="215">
        <v>274</v>
      </c>
      <c r="D17" s="215">
        <v>1594</v>
      </c>
      <c r="E17" s="215">
        <f t="shared" si="0"/>
        <v>1868</v>
      </c>
      <c r="F17" s="215">
        <v>11199</v>
      </c>
      <c r="G17" s="215">
        <v>2476</v>
      </c>
      <c r="H17" s="215">
        <f t="shared" si="1"/>
        <v>13675</v>
      </c>
      <c r="I17" s="215">
        <f t="shared" si="3"/>
        <v>11473</v>
      </c>
      <c r="J17" s="215">
        <f t="shared" si="4"/>
        <v>4070</v>
      </c>
      <c r="K17" s="225">
        <f t="shared" si="2"/>
        <v>15543</v>
      </c>
    </row>
    <row r="18" spans="2:11" ht="15">
      <c r="B18" s="214" t="s">
        <v>41</v>
      </c>
      <c r="C18" s="214">
        <v>430</v>
      </c>
      <c r="D18" s="214">
        <v>1066</v>
      </c>
      <c r="E18" s="214">
        <f t="shared" si="0"/>
        <v>1496</v>
      </c>
      <c r="F18" s="214">
        <v>5931</v>
      </c>
      <c r="G18" s="214">
        <v>812</v>
      </c>
      <c r="H18" s="214">
        <f t="shared" si="1"/>
        <v>6743</v>
      </c>
      <c r="I18" s="214">
        <f t="shared" si="3"/>
        <v>6361</v>
      </c>
      <c r="J18" s="214">
        <f t="shared" si="4"/>
        <v>1878</v>
      </c>
      <c r="K18" s="223">
        <f t="shared" si="2"/>
        <v>8239</v>
      </c>
    </row>
    <row r="19" spans="2:11" ht="15">
      <c r="B19" s="215" t="s">
        <v>42</v>
      </c>
      <c r="C19" s="215">
        <v>980</v>
      </c>
      <c r="D19" s="215">
        <v>854</v>
      </c>
      <c r="E19" s="215">
        <f t="shared" si="0"/>
        <v>1834</v>
      </c>
      <c r="F19" s="215">
        <v>2815</v>
      </c>
      <c r="G19" s="215">
        <v>288</v>
      </c>
      <c r="H19" s="215">
        <f t="shared" si="1"/>
        <v>3103</v>
      </c>
      <c r="I19" s="215">
        <f t="shared" si="3"/>
        <v>3795</v>
      </c>
      <c r="J19" s="215">
        <f t="shared" si="4"/>
        <v>1142</v>
      </c>
      <c r="K19" s="225">
        <f t="shared" si="2"/>
        <v>4937</v>
      </c>
    </row>
    <row r="20" spans="2:11" ht="15">
      <c r="B20" s="214" t="s">
        <v>43</v>
      </c>
      <c r="C20" s="214">
        <v>323</v>
      </c>
      <c r="D20" s="214">
        <v>480</v>
      </c>
      <c r="E20" s="214">
        <f t="shared" si="0"/>
        <v>803</v>
      </c>
      <c r="F20" s="214">
        <v>1121</v>
      </c>
      <c r="G20" s="214">
        <v>155</v>
      </c>
      <c r="H20" s="214">
        <f t="shared" si="1"/>
        <v>1276</v>
      </c>
      <c r="I20" s="214">
        <f t="shared" si="3"/>
        <v>1444</v>
      </c>
      <c r="J20" s="214">
        <f t="shared" si="4"/>
        <v>635</v>
      </c>
      <c r="K20" s="223">
        <f t="shared" si="2"/>
        <v>2079</v>
      </c>
    </row>
    <row r="21" spans="2:11" ht="15">
      <c r="B21" s="215" t="s">
        <v>44</v>
      </c>
      <c r="C21" s="215">
        <v>114</v>
      </c>
      <c r="D21" s="215">
        <v>62</v>
      </c>
      <c r="E21" s="215">
        <f t="shared" si="0"/>
        <v>176</v>
      </c>
      <c r="F21" s="215">
        <v>379</v>
      </c>
      <c r="G21" s="215">
        <v>45</v>
      </c>
      <c r="H21" s="215">
        <f t="shared" si="1"/>
        <v>424</v>
      </c>
      <c r="I21" s="215">
        <f t="shared" si="3"/>
        <v>493</v>
      </c>
      <c r="J21" s="215">
        <f t="shared" si="4"/>
        <v>107</v>
      </c>
      <c r="K21" s="225">
        <f t="shared" si="2"/>
        <v>600</v>
      </c>
    </row>
    <row r="22" spans="2:11" ht="15">
      <c r="B22" s="214" t="s">
        <v>45</v>
      </c>
      <c r="C22" s="214">
        <v>59</v>
      </c>
      <c r="D22" s="214">
        <v>52</v>
      </c>
      <c r="E22" s="214">
        <f t="shared" si="0"/>
        <v>111</v>
      </c>
      <c r="F22" s="214">
        <v>188</v>
      </c>
      <c r="G22" s="214">
        <v>17</v>
      </c>
      <c r="H22" s="214">
        <f t="shared" si="1"/>
        <v>205</v>
      </c>
      <c r="I22" s="214">
        <f t="shared" ref="I22" si="5">C22+F22</f>
        <v>247</v>
      </c>
      <c r="J22" s="214">
        <f t="shared" ref="J22" si="6">D22+G22</f>
        <v>69</v>
      </c>
      <c r="K22" s="223">
        <f t="shared" si="2"/>
        <v>316</v>
      </c>
    </row>
    <row r="23" spans="2:11" ht="30">
      <c r="B23" s="242" t="s">
        <v>543</v>
      </c>
      <c r="C23" s="228">
        <f>SUM(C12:C22)</f>
        <v>29677</v>
      </c>
      <c r="D23" s="228">
        <f t="shared" ref="D23:K23" si="7">SUM(D12:D22)</f>
        <v>34606</v>
      </c>
      <c r="E23" s="228">
        <f t="shared" si="7"/>
        <v>64283</v>
      </c>
      <c r="F23" s="228">
        <f t="shared" si="7"/>
        <v>162824</v>
      </c>
      <c r="G23" s="228">
        <f t="shared" si="7"/>
        <v>19724</v>
      </c>
      <c r="H23" s="228">
        <f t="shared" si="7"/>
        <v>182548</v>
      </c>
      <c r="I23" s="228">
        <f t="shared" si="7"/>
        <v>192501</v>
      </c>
      <c r="J23" s="228">
        <f t="shared" si="7"/>
        <v>54330</v>
      </c>
      <c r="K23" s="228">
        <f t="shared" si="7"/>
        <v>246831</v>
      </c>
    </row>
    <row r="24" spans="2:11" ht="16.8">
      <c r="B24" s="158" t="s">
        <v>593</v>
      </c>
      <c r="C24" s="129"/>
      <c r="D24" s="129"/>
      <c r="E24" s="129"/>
      <c r="F24" s="129"/>
      <c r="G24" s="129"/>
      <c r="H24" s="129"/>
      <c r="I24" s="129" t="s">
        <v>315</v>
      </c>
      <c r="J24" s="129"/>
      <c r="K24" s="129" t="s">
        <v>119</v>
      </c>
    </row>
    <row r="25" spans="2:11">
      <c r="B25" s="57" t="s">
        <v>370</v>
      </c>
      <c r="C25" s="129"/>
      <c r="D25" s="130"/>
      <c r="E25" s="130"/>
      <c r="F25" s="129"/>
      <c r="G25" s="129"/>
      <c r="H25" s="129"/>
      <c r="I25" s="129"/>
      <c r="J25" s="145"/>
      <c r="K25" s="131" t="s">
        <v>371</v>
      </c>
    </row>
  </sheetData>
  <mergeCells count="12">
    <mergeCell ref="I2:K2"/>
    <mergeCell ref="I3:K3"/>
    <mergeCell ref="B8:B9"/>
    <mergeCell ref="B10:B11"/>
    <mergeCell ref="B5:K5"/>
    <mergeCell ref="B6:K6"/>
    <mergeCell ref="C8:E8"/>
    <mergeCell ref="F8:H8"/>
    <mergeCell ref="I8:K8"/>
    <mergeCell ref="C9:E9"/>
    <mergeCell ref="F9:H9"/>
    <mergeCell ref="I9:K9"/>
  </mergeCells>
  <pageMargins left="0.7" right="0.7" top="0.75" bottom="0.75" header="0.3" footer="0.3"/>
  <pageSetup paperSize="9" scale="51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7" tint="0.59999389629810485"/>
  </sheetPr>
  <dimension ref="A1:M24"/>
  <sheetViews>
    <sheetView showGridLines="0" rightToLeft="1" view="pageBreakPreview" zoomScale="70" zoomScaleNormal="100" zoomScaleSheetLayoutView="70" workbookViewId="0">
      <selection activeCell="J2" sqref="J2:L3"/>
    </sheetView>
  </sheetViews>
  <sheetFormatPr defaultRowHeight="14.4"/>
  <cols>
    <col min="1" max="1" width="9" style="65"/>
    <col min="2" max="2" width="41.21875" customWidth="1"/>
    <col min="3" max="5" width="11.44140625" bestFit="1" customWidth="1"/>
    <col min="6" max="6" width="13.33203125" bestFit="1" customWidth="1"/>
    <col min="7" max="7" width="11.44140625" bestFit="1" customWidth="1"/>
    <col min="8" max="9" width="13.33203125" bestFit="1" customWidth="1"/>
    <col min="10" max="10" width="11.44140625" bestFit="1" customWidth="1"/>
    <col min="11" max="11" width="13.33203125" bestFit="1" customWidth="1"/>
    <col min="12" max="12" width="40.6640625" customWidth="1"/>
  </cols>
  <sheetData>
    <row r="1" spans="2:12" s="65" customFormat="1"/>
    <row r="2" spans="2:12">
      <c r="J2" s="400" t="s">
        <v>561</v>
      </c>
      <c r="K2" s="400"/>
      <c r="L2" s="400"/>
    </row>
    <row r="3" spans="2:12">
      <c r="B3" s="65"/>
      <c r="C3" s="65"/>
      <c r="D3" s="65"/>
      <c r="E3" s="65"/>
      <c r="F3" s="65"/>
      <c r="G3" s="65"/>
      <c r="H3" s="65"/>
      <c r="I3" s="1"/>
      <c r="J3" s="390" t="s">
        <v>562</v>
      </c>
      <c r="K3" s="390"/>
      <c r="L3" s="390"/>
    </row>
    <row r="4" spans="2:12">
      <c r="B4" s="10"/>
      <c r="C4" s="65"/>
      <c r="D4" s="65"/>
      <c r="E4" s="65"/>
      <c r="F4" s="65"/>
      <c r="G4" s="65"/>
      <c r="H4" s="65"/>
      <c r="I4" s="1"/>
      <c r="J4" s="65"/>
      <c r="K4" s="65"/>
    </row>
    <row r="5" spans="2:12" ht="17.399999999999999">
      <c r="B5" s="412" t="s">
        <v>505</v>
      </c>
      <c r="C5" s="412"/>
      <c r="D5" s="412"/>
      <c r="E5" s="412"/>
      <c r="F5" s="412"/>
      <c r="G5" s="412"/>
      <c r="H5" s="412"/>
      <c r="I5" s="412"/>
      <c r="J5" s="412"/>
      <c r="K5" s="412"/>
      <c r="L5" s="412"/>
    </row>
    <row r="6" spans="2:12" ht="17.399999999999999">
      <c r="B6" s="414" t="s">
        <v>605</v>
      </c>
      <c r="C6" s="414"/>
      <c r="D6" s="414"/>
      <c r="E6" s="414"/>
      <c r="F6" s="414"/>
      <c r="G6" s="414"/>
      <c r="H6" s="414"/>
      <c r="I6" s="414"/>
      <c r="J6" s="414"/>
      <c r="K6" s="414"/>
      <c r="L6" s="414"/>
    </row>
    <row r="7" spans="2:12">
      <c r="B7" s="101" t="s">
        <v>318</v>
      </c>
      <c r="C7" s="66"/>
      <c r="D7" s="66"/>
      <c r="E7" s="66"/>
      <c r="F7" s="66"/>
      <c r="G7" s="66"/>
      <c r="H7" s="66"/>
      <c r="I7" s="66"/>
      <c r="J7" s="66"/>
      <c r="K7" s="66"/>
      <c r="L7" s="13"/>
    </row>
    <row r="8" spans="2:12" ht="15">
      <c r="B8" s="416" t="s">
        <v>108</v>
      </c>
      <c r="C8" s="395" t="s">
        <v>11</v>
      </c>
      <c r="D8" s="395"/>
      <c r="E8" s="395"/>
      <c r="F8" s="395" t="s">
        <v>12</v>
      </c>
      <c r="G8" s="395"/>
      <c r="H8" s="395"/>
      <c r="I8" s="395" t="s">
        <v>13</v>
      </c>
      <c r="J8" s="395"/>
      <c r="K8" s="396"/>
      <c r="L8" s="396" t="s">
        <v>181</v>
      </c>
    </row>
    <row r="9" spans="2:12" ht="15">
      <c r="B9" s="416"/>
      <c r="C9" s="397" t="s">
        <v>14</v>
      </c>
      <c r="D9" s="397"/>
      <c r="E9" s="397"/>
      <c r="F9" s="397" t="s">
        <v>15</v>
      </c>
      <c r="G9" s="397"/>
      <c r="H9" s="397"/>
      <c r="I9" s="397" t="s">
        <v>5</v>
      </c>
      <c r="J9" s="397"/>
      <c r="K9" s="398"/>
      <c r="L9" s="396"/>
    </row>
    <row r="10" spans="2:12" ht="15">
      <c r="B10" s="416"/>
      <c r="C10" s="212" t="s">
        <v>0</v>
      </c>
      <c r="D10" s="212" t="s">
        <v>1</v>
      </c>
      <c r="E10" s="212" t="s">
        <v>34</v>
      </c>
      <c r="F10" s="212" t="s">
        <v>0</v>
      </c>
      <c r="G10" s="212" t="s">
        <v>1</v>
      </c>
      <c r="H10" s="212" t="s">
        <v>34</v>
      </c>
      <c r="I10" s="212" t="s">
        <v>0</v>
      </c>
      <c r="J10" s="212" t="s">
        <v>1</v>
      </c>
      <c r="K10" s="220" t="s">
        <v>34</v>
      </c>
      <c r="L10" s="396"/>
    </row>
    <row r="11" spans="2:12" ht="15">
      <c r="B11" s="416"/>
      <c r="C11" s="213" t="s">
        <v>20</v>
      </c>
      <c r="D11" s="213" t="s">
        <v>21</v>
      </c>
      <c r="E11" s="213" t="s">
        <v>5</v>
      </c>
      <c r="F11" s="213" t="s">
        <v>20</v>
      </c>
      <c r="G11" s="213" t="s">
        <v>21</v>
      </c>
      <c r="H11" s="213" t="s">
        <v>5</v>
      </c>
      <c r="I11" s="213" t="s">
        <v>20</v>
      </c>
      <c r="J11" s="213" t="s">
        <v>21</v>
      </c>
      <c r="K11" s="221" t="s">
        <v>5</v>
      </c>
      <c r="L11" s="398"/>
    </row>
    <row r="12" spans="2:12" ht="30">
      <c r="B12" s="237" t="s">
        <v>109</v>
      </c>
      <c r="C12" s="223">
        <v>1208</v>
      </c>
      <c r="D12" s="223">
        <v>1311</v>
      </c>
      <c r="E12" s="223">
        <f t="shared" ref="E12:E21" si="0">SUM(C12:D12)</f>
        <v>2519</v>
      </c>
      <c r="F12" s="223">
        <v>523</v>
      </c>
      <c r="G12" s="223">
        <v>65</v>
      </c>
      <c r="H12" s="223">
        <f t="shared" ref="H12:H21" si="1">SUM(F12:G12)</f>
        <v>588</v>
      </c>
      <c r="I12" s="223">
        <f>C12+F12</f>
        <v>1731</v>
      </c>
      <c r="J12" s="223">
        <f>D12+G12</f>
        <v>1376</v>
      </c>
      <c r="K12" s="223">
        <f t="shared" ref="K12:K21" si="2">SUM(I12:J12)</f>
        <v>3107</v>
      </c>
      <c r="L12" s="238" t="s">
        <v>172</v>
      </c>
    </row>
    <row r="13" spans="2:12" ht="30">
      <c r="B13" s="239" t="s">
        <v>110</v>
      </c>
      <c r="C13" s="225">
        <v>1798</v>
      </c>
      <c r="D13" s="225">
        <v>3416</v>
      </c>
      <c r="E13" s="225">
        <f t="shared" si="0"/>
        <v>5214</v>
      </c>
      <c r="F13" s="225">
        <v>4286</v>
      </c>
      <c r="G13" s="225">
        <v>2276</v>
      </c>
      <c r="H13" s="225">
        <f t="shared" si="1"/>
        <v>6562</v>
      </c>
      <c r="I13" s="225">
        <f t="shared" ref="I13:I21" si="3">C13+F13</f>
        <v>6084</v>
      </c>
      <c r="J13" s="225">
        <f t="shared" ref="J13:J21" si="4">D13+G13</f>
        <v>5692</v>
      </c>
      <c r="K13" s="225">
        <f t="shared" si="2"/>
        <v>11776</v>
      </c>
      <c r="L13" s="240" t="s">
        <v>173</v>
      </c>
    </row>
    <row r="14" spans="2:12" ht="30">
      <c r="B14" s="237" t="s">
        <v>111</v>
      </c>
      <c r="C14" s="223">
        <v>2139</v>
      </c>
      <c r="D14" s="223">
        <v>3938</v>
      </c>
      <c r="E14" s="223">
        <f t="shared" si="0"/>
        <v>6077</v>
      </c>
      <c r="F14" s="223">
        <v>4127</v>
      </c>
      <c r="G14" s="223">
        <v>3568</v>
      </c>
      <c r="H14" s="223">
        <f t="shared" si="1"/>
        <v>7695</v>
      </c>
      <c r="I14" s="223">
        <f t="shared" si="3"/>
        <v>6266</v>
      </c>
      <c r="J14" s="223">
        <f t="shared" si="4"/>
        <v>7506</v>
      </c>
      <c r="K14" s="223">
        <f t="shared" si="2"/>
        <v>13772</v>
      </c>
      <c r="L14" s="238" t="s">
        <v>174</v>
      </c>
    </row>
    <row r="15" spans="2:12" ht="15">
      <c r="B15" s="239" t="s">
        <v>112</v>
      </c>
      <c r="C15" s="225">
        <v>4706</v>
      </c>
      <c r="D15" s="225">
        <v>9260</v>
      </c>
      <c r="E15" s="225">
        <f t="shared" si="0"/>
        <v>13966</v>
      </c>
      <c r="F15" s="225">
        <v>668</v>
      </c>
      <c r="G15" s="225">
        <v>154</v>
      </c>
      <c r="H15" s="225">
        <f t="shared" si="1"/>
        <v>822</v>
      </c>
      <c r="I15" s="225">
        <f t="shared" si="3"/>
        <v>5374</v>
      </c>
      <c r="J15" s="225">
        <f t="shared" si="4"/>
        <v>9414</v>
      </c>
      <c r="K15" s="225">
        <f t="shared" si="2"/>
        <v>14788</v>
      </c>
      <c r="L15" s="240" t="s">
        <v>175</v>
      </c>
    </row>
    <row r="16" spans="2:12" ht="15">
      <c r="B16" s="237" t="s">
        <v>113</v>
      </c>
      <c r="C16" s="223">
        <v>7351</v>
      </c>
      <c r="D16" s="223">
        <v>8231</v>
      </c>
      <c r="E16" s="223">
        <f t="shared" si="0"/>
        <v>15582</v>
      </c>
      <c r="F16" s="223">
        <v>1629</v>
      </c>
      <c r="G16" s="223">
        <v>220</v>
      </c>
      <c r="H16" s="223">
        <f t="shared" si="1"/>
        <v>1849</v>
      </c>
      <c r="I16" s="223">
        <f t="shared" si="3"/>
        <v>8980</v>
      </c>
      <c r="J16" s="223">
        <f t="shared" si="4"/>
        <v>8451</v>
      </c>
      <c r="K16" s="223">
        <f t="shared" si="2"/>
        <v>17431</v>
      </c>
      <c r="L16" s="238" t="s">
        <v>176</v>
      </c>
    </row>
    <row r="17" spans="2:13" ht="15">
      <c r="B17" s="239" t="s">
        <v>114</v>
      </c>
      <c r="C17" s="225">
        <v>5214</v>
      </c>
      <c r="D17" s="225">
        <v>1858</v>
      </c>
      <c r="E17" s="225">
        <f t="shared" si="0"/>
        <v>7072</v>
      </c>
      <c r="F17" s="225">
        <v>73453</v>
      </c>
      <c r="G17" s="225">
        <v>9801</v>
      </c>
      <c r="H17" s="225">
        <f t="shared" si="1"/>
        <v>83254</v>
      </c>
      <c r="I17" s="225">
        <f t="shared" si="3"/>
        <v>78667</v>
      </c>
      <c r="J17" s="225">
        <f t="shared" si="4"/>
        <v>11659</v>
      </c>
      <c r="K17" s="225">
        <f t="shared" si="2"/>
        <v>90326</v>
      </c>
      <c r="L17" s="240" t="s">
        <v>177</v>
      </c>
    </row>
    <row r="18" spans="2:13" ht="30">
      <c r="B18" s="237" t="s">
        <v>115</v>
      </c>
      <c r="C18" s="223">
        <v>25</v>
      </c>
      <c r="D18" s="223">
        <v>5</v>
      </c>
      <c r="E18" s="223">
        <f t="shared" si="0"/>
        <v>30</v>
      </c>
      <c r="F18" s="223">
        <v>966</v>
      </c>
      <c r="G18" s="223">
        <v>1</v>
      </c>
      <c r="H18" s="223">
        <f t="shared" si="1"/>
        <v>967</v>
      </c>
      <c r="I18" s="223">
        <f t="shared" si="3"/>
        <v>991</v>
      </c>
      <c r="J18" s="223">
        <f t="shared" si="4"/>
        <v>6</v>
      </c>
      <c r="K18" s="223">
        <f t="shared" si="2"/>
        <v>997</v>
      </c>
      <c r="L18" s="238" t="s">
        <v>178</v>
      </c>
    </row>
    <row r="19" spans="2:13" ht="30">
      <c r="B19" s="239" t="s">
        <v>116</v>
      </c>
      <c r="C19" s="225">
        <v>231</v>
      </c>
      <c r="D19" s="225">
        <v>216</v>
      </c>
      <c r="E19" s="225">
        <f t="shared" si="0"/>
        <v>447</v>
      </c>
      <c r="F19" s="225">
        <v>1459</v>
      </c>
      <c r="G19" s="225">
        <v>57</v>
      </c>
      <c r="H19" s="225">
        <f t="shared" si="1"/>
        <v>1516</v>
      </c>
      <c r="I19" s="225">
        <f t="shared" si="3"/>
        <v>1690</v>
      </c>
      <c r="J19" s="225">
        <f t="shared" si="4"/>
        <v>273</v>
      </c>
      <c r="K19" s="225">
        <f t="shared" si="2"/>
        <v>1963</v>
      </c>
      <c r="L19" s="240" t="s">
        <v>179</v>
      </c>
    </row>
    <row r="20" spans="2:13" ht="30">
      <c r="B20" s="237" t="s">
        <v>117</v>
      </c>
      <c r="C20" s="223">
        <v>3578</v>
      </c>
      <c r="D20" s="223">
        <v>912</v>
      </c>
      <c r="E20" s="223">
        <f t="shared" si="0"/>
        <v>4490</v>
      </c>
      <c r="F20" s="223">
        <v>26942</v>
      </c>
      <c r="G20" s="223">
        <v>115</v>
      </c>
      <c r="H20" s="223">
        <f t="shared" si="1"/>
        <v>27057</v>
      </c>
      <c r="I20" s="223">
        <f t="shared" si="3"/>
        <v>30520</v>
      </c>
      <c r="J20" s="223">
        <f t="shared" si="4"/>
        <v>1027</v>
      </c>
      <c r="K20" s="223">
        <f t="shared" si="2"/>
        <v>31547</v>
      </c>
      <c r="L20" s="238" t="s">
        <v>180</v>
      </c>
    </row>
    <row r="21" spans="2:13" ht="15">
      <c r="B21" s="239" t="s">
        <v>118</v>
      </c>
      <c r="C21" s="225">
        <v>3427</v>
      </c>
      <c r="D21" s="225">
        <v>5459</v>
      </c>
      <c r="E21" s="225">
        <f t="shared" si="0"/>
        <v>8886</v>
      </c>
      <c r="F21" s="225">
        <v>48771</v>
      </c>
      <c r="G21" s="225">
        <v>3467</v>
      </c>
      <c r="H21" s="225">
        <f t="shared" si="1"/>
        <v>52238</v>
      </c>
      <c r="I21" s="225">
        <f t="shared" si="3"/>
        <v>52198</v>
      </c>
      <c r="J21" s="225">
        <f t="shared" si="4"/>
        <v>8926</v>
      </c>
      <c r="K21" s="225">
        <f t="shared" si="2"/>
        <v>61124</v>
      </c>
      <c r="L21" s="240" t="s">
        <v>183</v>
      </c>
    </row>
    <row r="22" spans="2:13" ht="15">
      <c r="B22" s="242" t="s">
        <v>163</v>
      </c>
      <c r="C22" s="228">
        <f>SUM(C12:C21)</f>
        <v>29677</v>
      </c>
      <c r="D22" s="228">
        <f t="shared" ref="D22:K22" si="5">SUM(D12:D21)</f>
        <v>34606</v>
      </c>
      <c r="E22" s="228">
        <f t="shared" si="5"/>
        <v>64283</v>
      </c>
      <c r="F22" s="228">
        <f t="shared" si="5"/>
        <v>162824</v>
      </c>
      <c r="G22" s="228">
        <f t="shared" si="5"/>
        <v>19724</v>
      </c>
      <c r="H22" s="228">
        <f t="shared" si="5"/>
        <v>182548</v>
      </c>
      <c r="I22" s="228">
        <f t="shared" si="5"/>
        <v>192501</v>
      </c>
      <c r="J22" s="228">
        <f t="shared" si="5"/>
        <v>54330</v>
      </c>
      <c r="K22" s="228">
        <f t="shared" si="5"/>
        <v>246831</v>
      </c>
      <c r="L22" s="281" t="s">
        <v>182</v>
      </c>
      <c r="M22" s="105"/>
    </row>
    <row r="23" spans="2:13" ht="16.8">
      <c r="B23" s="157" t="s">
        <v>593</v>
      </c>
      <c r="C23" s="129"/>
      <c r="D23" s="129"/>
      <c r="E23" s="129"/>
      <c r="F23" s="129"/>
      <c r="G23" s="129"/>
      <c r="H23" s="129"/>
      <c r="I23" s="129" t="s">
        <v>315</v>
      </c>
      <c r="J23" s="129"/>
      <c r="K23" s="129"/>
      <c r="L23" s="129" t="s">
        <v>119</v>
      </c>
    </row>
    <row r="24" spans="2:13">
      <c r="B24" s="57" t="s">
        <v>370</v>
      </c>
      <c r="C24" s="129"/>
      <c r="D24" s="130"/>
      <c r="E24" s="130"/>
      <c r="F24" s="129"/>
      <c r="G24" s="129"/>
      <c r="H24" s="129"/>
      <c r="I24" s="129"/>
      <c r="J24" s="145"/>
      <c r="K24" s="129"/>
      <c r="L24" s="146" t="s">
        <v>371</v>
      </c>
    </row>
  </sheetData>
  <mergeCells count="12">
    <mergeCell ref="J3:L3"/>
    <mergeCell ref="J2:L2"/>
    <mergeCell ref="B5:L5"/>
    <mergeCell ref="B6:L6"/>
    <mergeCell ref="B8:B11"/>
    <mergeCell ref="C8:E8"/>
    <mergeCell ref="F8:H8"/>
    <mergeCell ref="I8:K8"/>
    <mergeCell ref="L8:L11"/>
    <mergeCell ref="C9:E9"/>
    <mergeCell ref="F9:H9"/>
    <mergeCell ref="I9:K9"/>
  </mergeCells>
  <pageMargins left="0.7" right="0.7" top="0.75" bottom="0.75" header="0.3" footer="0.3"/>
  <pageSetup paperSize="9" scale="38"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7" tint="0.59999389629810485"/>
  </sheetPr>
  <dimension ref="A1:M16"/>
  <sheetViews>
    <sheetView showGridLines="0" rightToLeft="1" view="pageBreakPreview" zoomScaleNormal="70" zoomScaleSheetLayoutView="100" workbookViewId="0">
      <selection activeCell="J2" sqref="J2:L3"/>
    </sheetView>
  </sheetViews>
  <sheetFormatPr defaultRowHeight="14.4"/>
  <cols>
    <col min="1" max="1" width="9" style="65"/>
    <col min="2" max="2" width="21" customWidth="1"/>
    <col min="3" max="3" width="18.33203125" customWidth="1"/>
    <col min="4" max="4" width="11.77734375" bestFit="1" customWidth="1"/>
    <col min="5" max="5" width="10.21875" bestFit="1" customWidth="1"/>
    <col min="6" max="7" width="11.88671875" bestFit="1" customWidth="1"/>
    <col min="8" max="8" width="10.21875" bestFit="1" customWidth="1"/>
    <col min="9" max="10" width="11.88671875" bestFit="1" customWidth="1"/>
    <col min="11" max="11" width="10.21875" customWidth="1"/>
    <col min="12" max="12" width="16.44140625" bestFit="1" customWidth="1"/>
  </cols>
  <sheetData>
    <row r="1" spans="2:13" s="65" customFormat="1"/>
    <row r="2" spans="2:13">
      <c r="J2" s="429" t="s">
        <v>561</v>
      </c>
      <c r="K2" s="429"/>
      <c r="L2" s="429"/>
    </row>
    <row r="3" spans="2:13" ht="17.25" customHeight="1">
      <c r="J3" s="428" t="s">
        <v>562</v>
      </c>
      <c r="K3" s="428"/>
      <c r="L3" s="428"/>
    </row>
    <row r="5" spans="2:13">
      <c r="B5" s="10"/>
      <c r="C5" s="10"/>
      <c r="D5" s="65"/>
      <c r="E5" s="65"/>
      <c r="F5" s="65"/>
      <c r="G5" s="65"/>
      <c r="H5" s="65"/>
      <c r="I5" s="65"/>
      <c r="J5" s="65"/>
      <c r="K5" s="65"/>
    </row>
    <row r="6" spans="2:13" ht="17.399999999999999">
      <c r="B6" s="412" t="s">
        <v>572</v>
      </c>
      <c r="C6" s="412"/>
      <c r="D6" s="412"/>
      <c r="E6" s="412"/>
      <c r="F6" s="412"/>
      <c r="G6" s="412"/>
      <c r="H6" s="412"/>
      <c r="I6" s="412"/>
      <c r="J6" s="412"/>
      <c r="K6" s="412"/>
      <c r="L6" s="412"/>
    </row>
    <row r="7" spans="2:13" ht="17.399999999999999">
      <c r="B7" s="414" t="s">
        <v>571</v>
      </c>
      <c r="C7" s="414"/>
      <c r="D7" s="414"/>
      <c r="E7" s="414"/>
      <c r="F7" s="414"/>
      <c r="G7" s="414"/>
      <c r="H7" s="414"/>
      <c r="I7" s="414"/>
      <c r="J7" s="414"/>
      <c r="K7" s="414"/>
      <c r="L7" s="414"/>
    </row>
    <row r="8" spans="2:13">
      <c r="B8" s="179" t="s">
        <v>320</v>
      </c>
      <c r="C8" s="65"/>
      <c r="D8" s="66"/>
      <c r="E8" s="66"/>
      <c r="F8" s="66"/>
      <c r="G8" s="66"/>
      <c r="H8" s="66"/>
      <c r="I8" s="66"/>
      <c r="J8" s="66"/>
      <c r="K8" s="66"/>
      <c r="L8" s="66"/>
    </row>
    <row r="9" spans="2:13" ht="15">
      <c r="B9" s="402" t="s">
        <v>504</v>
      </c>
      <c r="C9" s="403"/>
      <c r="D9" s="395" t="s">
        <v>11</v>
      </c>
      <c r="E9" s="395"/>
      <c r="F9" s="395"/>
      <c r="G9" s="395" t="s">
        <v>12</v>
      </c>
      <c r="H9" s="395"/>
      <c r="I9" s="395"/>
      <c r="J9" s="395" t="s">
        <v>13</v>
      </c>
      <c r="K9" s="395"/>
      <c r="L9" s="396"/>
    </row>
    <row r="10" spans="2:13" ht="15">
      <c r="B10" s="402"/>
      <c r="C10" s="403"/>
      <c r="D10" s="397" t="s">
        <v>14</v>
      </c>
      <c r="E10" s="397"/>
      <c r="F10" s="397"/>
      <c r="G10" s="397" t="s">
        <v>15</v>
      </c>
      <c r="H10" s="397"/>
      <c r="I10" s="397"/>
      <c r="J10" s="397" t="s">
        <v>5</v>
      </c>
      <c r="K10" s="397"/>
      <c r="L10" s="398"/>
    </row>
    <row r="11" spans="2:13" ht="15">
      <c r="B11" s="402" t="s">
        <v>28</v>
      </c>
      <c r="C11" s="403"/>
      <c r="D11" s="212" t="s">
        <v>0</v>
      </c>
      <c r="E11" s="212" t="s">
        <v>1</v>
      </c>
      <c r="F11" s="212" t="s">
        <v>34</v>
      </c>
      <c r="G11" s="212" t="s">
        <v>0</v>
      </c>
      <c r="H11" s="212" t="s">
        <v>1</v>
      </c>
      <c r="I11" s="212" t="s">
        <v>34</v>
      </c>
      <c r="J11" s="212" t="s">
        <v>0</v>
      </c>
      <c r="K11" s="212" t="s">
        <v>1</v>
      </c>
      <c r="L11" s="220" t="s">
        <v>34</v>
      </c>
    </row>
    <row r="12" spans="2:13" ht="15">
      <c r="B12" s="402"/>
      <c r="C12" s="403"/>
      <c r="D12" s="213" t="s">
        <v>20</v>
      </c>
      <c r="E12" s="213" t="s">
        <v>21</v>
      </c>
      <c r="F12" s="213" t="s">
        <v>5</v>
      </c>
      <c r="G12" s="213" t="s">
        <v>20</v>
      </c>
      <c r="H12" s="213" t="s">
        <v>21</v>
      </c>
      <c r="I12" s="213" t="s">
        <v>5</v>
      </c>
      <c r="J12" s="213" t="s">
        <v>20</v>
      </c>
      <c r="K12" s="213" t="s">
        <v>21</v>
      </c>
      <c r="L12" s="221" t="s">
        <v>5</v>
      </c>
    </row>
    <row r="13" spans="2:13" ht="15">
      <c r="B13" s="223" t="s">
        <v>563</v>
      </c>
      <c r="C13" s="223" t="s">
        <v>564</v>
      </c>
      <c r="D13" s="214">
        <v>138928</v>
      </c>
      <c r="E13" s="214">
        <v>76673</v>
      </c>
      <c r="F13" s="214">
        <f t="shared" ref="F13:F14" si="0">SUM(D13:E13)</f>
        <v>215601</v>
      </c>
      <c r="G13" s="214">
        <v>382037</v>
      </c>
      <c r="H13" s="214">
        <v>22358</v>
      </c>
      <c r="I13" s="214">
        <f t="shared" ref="I13:I14" si="1">SUM(G13:H13)</f>
        <v>404395</v>
      </c>
      <c r="J13" s="214">
        <f>D13+G13</f>
        <v>520965</v>
      </c>
      <c r="K13" s="214">
        <f>E13+H13</f>
        <v>99031</v>
      </c>
      <c r="L13" s="223">
        <f t="shared" ref="L13:L14" si="2">SUM(J13:K13)</f>
        <v>619996</v>
      </c>
      <c r="M13" s="105"/>
    </row>
    <row r="14" spans="2:13" ht="15">
      <c r="B14" s="225" t="s">
        <v>500</v>
      </c>
      <c r="C14" s="225" t="s">
        <v>501</v>
      </c>
      <c r="D14" s="215">
        <v>119325</v>
      </c>
      <c r="E14" s="215">
        <v>70024</v>
      </c>
      <c r="F14" s="215">
        <f t="shared" si="0"/>
        <v>189349</v>
      </c>
      <c r="G14" s="215">
        <v>315100</v>
      </c>
      <c r="H14" s="215">
        <v>13060</v>
      </c>
      <c r="I14" s="215">
        <f t="shared" si="1"/>
        <v>328160</v>
      </c>
      <c r="J14" s="215">
        <f>D14+G14</f>
        <v>434425</v>
      </c>
      <c r="K14" s="215">
        <f>E14+H14</f>
        <v>83084</v>
      </c>
      <c r="L14" s="225">
        <f t="shared" si="2"/>
        <v>517509</v>
      </c>
    </row>
    <row r="15" spans="2:13" ht="16.8">
      <c r="B15" s="157" t="s">
        <v>593</v>
      </c>
      <c r="C15" s="157"/>
      <c r="D15" s="129"/>
      <c r="E15" s="129"/>
      <c r="F15" s="129"/>
      <c r="G15" s="129"/>
      <c r="H15" s="129"/>
      <c r="I15" s="129"/>
      <c r="J15" s="129" t="s">
        <v>315</v>
      </c>
      <c r="K15" s="129"/>
      <c r="L15" s="129" t="s">
        <v>119</v>
      </c>
    </row>
    <row r="16" spans="2:13">
      <c r="B16" s="57" t="s">
        <v>370</v>
      </c>
      <c r="C16" s="57"/>
      <c r="D16" s="129"/>
      <c r="E16" s="130"/>
      <c r="F16" s="130"/>
      <c r="G16" s="129"/>
      <c r="H16" s="129"/>
      <c r="I16" s="129"/>
      <c r="J16" s="129"/>
      <c r="K16" s="145"/>
      <c r="L16" s="146" t="s">
        <v>371</v>
      </c>
    </row>
  </sheetData>
  <mergeCells count="12">
    <mergeCell ref="J2:L2"/>
    <mergeCell ref="J3:L3"/>
    <mergeCell ref="B11:C12"/>
    <mergeCell ref="B6:L6"/>
    <mergeCell ref="B7:L7"/>
    <mergeCell ref="B9:C10"/>
    <mergeCell ref="D9:F9"/>
    <mergeCell ref="G9:I9"/>
    <mergeCell ref="J9:L9"/>
    <mergeCell ref="D10:F10"/>
    <mergeCell ref="G10:I10"/>
    <mergeCell ref="J10:L10"/>
  </mergeCells>
  <pageMargins left="0.7" right="0.7" top="0.75" bottom="0.75" header="0.3" footer="0.3"/>
  <pageSetup paperSize="9" scale="48"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0.59999389629810485"/>
  </sheetPr>
  <dimension ref="A1:M34"/>
  <sheetViews>
    <sheetView showGridLines="0" rightToLeft="1" view="pageBreakPreview" zoomScale="60" zoomScaleNormal="55" workbookViewId="0">
      <selection activeCell="G3" sqref="G3"/>
    </sheetView>
  </sheetViews>
  <sheetFormatPr defaultRowHeight="14.4"/>
  <cols>
    <col min="1" max="1" width="9" style="65"/>
    <col min="2" max="2" width="33.109375" customWidth="1"/>
    <col min="3" max="3" width="13.33203125" bestFit="1" customWidth="1"/>
    <col min="4" max="4" width="11.44140625" bestFit="1" customWidth="1"/>
    <col min="5" max="6" width="13.33203125" bestFit="1" customWidth="1"/>
    <col min="7" max="7" width="11.44140625" bestFit="1" customWidth="1"/>
    <col min="8" max="9" width="13.33203125" bestFit="1" customWidth="1"/>
    <col min="10" max="10" width="11.44140625" bestFit="1" customWidth="1"/>
    <col min="11" max="11" width="13.33203125" bestFit="1" customWidth="1"/>
    <col min="12" max="12" width="54.44140625" customWidth="1"/>
  </cols>
  <sheetData>
    <row r="1" spans="2:13" s="65" customFormat="1"/>
    <row r="2" spans="2:13" ht="23.25" customHeight="1">
      <c r="J2" s="400" t="s">
        <v>561</v>
      </c>
      <c r="K2" s="400"/>
      <c r="L2" s="400"/>
    </row>
    <row r="3" spans="2:13" ht="21" customHeight="1">
      <c r="J3" s="390" t="s">
        <v>562</v>
      </c>
      <c r="K3" s="390"/>
      <c r="L3" s="390"/>
    </row>
    <row r="5" spans="2:13" ht="15">
      <c r="B5" s="420" t="s">
        <v>574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</row>
    <row r="6" spans="2:13" ht="15">
      <c r="B6" s="440" t="s">
        <v>573</v>
      </c>
      <c r="C6" s="440"/>
      <c r="D6" s="440"/>
      <c r="E6" s="440"/>
      <c r="F6" s="440"/>
      <c r="G6" s="440"/>
      <c r="H6" s="440"/>
      <c r="I6" s="440"/>
      <c r="J6" s="440"/>
      <c r="K6" s="440"/>
      <c r="L6" s="440"/>
    </row>
    <row r="7" spans="2:13">
      <c r="B7" s="98" t="s">
        <v>208</v>
      </c>
      <c r="C7" s="66"/>
      <c r="D7" s="66"/>
      <c r="E7" s="66"/>
      <c r="F7" s="66"/>
      <c r="G7" s="66"/>
      <c r="H7" s="66"/>
      <c r="I7" s="66"/>
      <c r="J7" s="66"/>
      <c r="K7" s="66"/>
      <c r="L7" s="65"/>
    </row>
    <row r="8" spans="2:13">
      <c r="B8" s="425" t="s">
        <v>506</v>
      </c>
      <c r="C8" s="426" t="s">
        <v>11</v>
      </c>
      <c r="D8" s="426"/>
      <c r="E8" s="426"/>
      <c r="F8" s="426" t="s">
        <v>12</v>
      </c>
      <c r="G8" s="426"/>
      <c r="H8" s="426"/>
      <c r="I8" s="426" t="s">
        <v>13</v>
      </c>
      <c r="J8" s="426"/>
      <c r="K8" s="423"/>
      <c r="L8" s="423" t="s">
        <v>507</v>
      </c>
    </row>
    <row r="9" spans="2:13">
      <c r="B9" s="425"/>
      <c r="C9" s="427" t="s">
        <v>14</v>
      </c>
      <c r="D9" s="427"/>
      <c r="E9" s="427"/>
      <c r="F9" s="427" t="s">
        <v>15</v>
      </c>
      <c r="G9" s="427"/>
      <c r="H9" s="427"/>
      <c r="I9" s="427" t="s">
        <v>5</v>
      </c>
      <c r="J9" s="427"/>
      <c r="K9" s="424"/>
      <c r="L9" s="423"/>
    </row>
    <row r="10" spans="2:13">
      <c r="B10" s="425"/>
      <c r="C10" s="247" t="s">
        <v>0</v>
      </c>
      <c r="D10" s="247" t="s">
        <v>1</v>
      </c>
      <c r="E10" s="247" t="s">
        <v>34</v>
      </c>
      <c r="F10" s="247" t="s">
        <v>0</v>
      </c>
      <c r="G10" s="247" t="s">
        <v>1</v>
      </c>
      <c r="H10" s="247" t="s">
        <v>34</v>
      </c>
      <c r="I10" s="247" t="s">
        <v>0</v>
      </c>
      <c r="J10" s="247" t="s">
        <v>1</v>
      </c>
      <c r="K10" s="248" t="s">
        <v>34</v>
      </c>
      <c r="L10" s="423"/>
      <c r="M10" s="105"/>
    </row>
    <row r="11" spans="2:13">
      <c r="B11" s="425"/>
      <c r="C11" s="249" t="s">
        <v>20</v>
      </c>
      <c r="D11" s="249" t="s">
        <v>21</v>
      </c>
      <c r="E11" s="249" t="s">
        <v>5</v>
      </c>
      <c r="F11" s="249" t="s">
        <v>20</v>
      </c>
      <c r="G11" s="249" t="s">
        <v>21</v>
      </c>
      <c r="H11" s="249" t="s">
        <v>5</v>
      </c>
      <c r="I11" s="249" t="s">
        <v>20</v>
      </c>
      <c r="J11" s="249" t="s">
        <v>21</v>
      </c>
      <c r="K11" s="250" t="s">
        <v>5</v>
      </c>
      <c r="L11" s="424"/>
    </row>
    <row r="12" spans="2:13">
      <c r="B12" s="260" t="s">
        <v>508</v>
      </c>
      <c r="C12" s="252">
        <v>81121</v>
      </c>
      <c r="D12" s="252">
        <v>47335</v>
      </c>
      <c r="E12" s="252">
        <f>SUM(C12:D12)</f>
        <v>128456</v>
      </c>
      <c r="F12" s="252">
        <v>47436</v>
      </c>
      <c r="G12" s="252">
        <v>3261</v>
      </c>
      <c r="H12" s="252">
        <f t="shared" ref="H12:H30" si="0">SUM(F12:G12)</f>
        <v>50697</v>
      </c>
      <c r="I12" s="252">
        <f>C12+F12</f>
        <v>128557</v>
      </c>
      <c r="J12" s="252">
        <f>D12+G12</f>
        <v>50596</v>
      </c>
      <c r="K12" s="252">
        <f>I12+J12</f>
        <v>179153</v>
      </c>
      <c r="L12" s="261" t="s">
        <v>525</v>
      </c>
    </row>
    <row r="13" spans="2:13">
      <c r="B13" s="262" t="s">
        <v>509</v>
      </c>
      <c r="C13" s="255">
        <v>86</v>
      </c>
      <c r="D13" s="255">
        <v>27</v>
      </c>
      <c r="E13" s="255">
        <f t="shared" ref="E13:E30" si="1">SUM(C13:D13)</f>
        <v>113</v>
      </c>
      <c r="F13" s="255">
        <v>0</v>
      </c>
      <c r="G13" s="255">
        <v>0</v>
      </c>
      <c r="H13" s="255">
        <f t="shared" si="0"/>
        <v>0</v>
      </c>
      <c r="I13" s="255">
        <f t="shared" ref="I13:I29" si="2">C13+F13</f>
        <v>86</v>
      </c>
      <c r="J13" s="255">
        <f t="shared" ref="J13:J29" si="3">D13+G13</f>
        <v>27</v>
      </c>
      <c r="K13" s="255">
        <f t="shared" ref="K13:K30" si="4">I13+J13</f>
        <v>113</v>
      </c>
      <c r="L13" s="263" t="s">
        <v>526</v>
      </c>
    </row>
    <row r="14" spans="2:13">
      <c r="B14" s="260" t="s">
        <v>510</v>
      </c>
      <c r="C14" s="252">
        <v>1119</v>
      </c>
      <c r="D14" s="252">
        <v>752</v>
      </c>
      <c r="E14" s="252">
        <f t="shared" si="1"/>
        <v>1871</v>
      </c>
      <c r="F14" s="252">
        <v>0</v>
      </c>
      <c r="G14" s="252">
        <v>0</v>
      </c>
      <c r="H14" s="252">
        <f t="shared" si="0"/>
        <v>0</v>
      </c>
      <c r="I14" s="252">
        <f t="shared" si="2"/>
        <v>1119</v>
      </c>
      <c r="J14" s="252">
        <f t="shared" si="3"/>
        <v>752</v>
      </c>
      <c r="K14" s="252">
        <f t="shared" si="4"/>
        <v>1871</v>
      </c>
      <c r="L14" s="261" t="s">
        <v>527</v>
      </c>
    </row>
    <row r="15" spans="2:13">
      <c r="B15" s="262" t="s">
        <v>511</v>
      </c>
      <c r="C15" s="255">
        <v>4101</v>
      </c>
      <c r="D15" s="255">
        <v>4170</v>
      </c>
      <c r="E15" s="255">
        <f t="shared" si="1"/>
        <v>8271</v>
      </c>
      <c r="F15" s="255">
        <v>0</v>
      </c>
      <c r="G15" s="255">
        <v>0</v>
      </c>
      <c r="H15" s="255">
        <f t="shared" si="0"/>
        <v>0</v>
      </c>
      <c r="I15" s="255">
        <f t="shared" si="2"/>
        <v>4101</v>
      </c>
      <c r="J15" s="255">
        <f t="shared" si="3"/>
        <v>4170</v>
      </c>
      <c r="K15" s="255">
        <f t="shared" si="4"/>
        <v>8271</v>
      </c>
      <c r="L15" s="263" t="s">
        <v>528</v>
      </c>
    </row>
    <row r="16" spans="2:13">
      <c r="B16" s="260" t="s">
        <v>512</v>
      </c>
      <c r="C16" s="252">
        <v>160</v>
      </c>
      <c r="D16" s="252">
        <v>166</v>
      </c>
      <c r="E16" s="252">
        <f t="shared" si="1"/>
        <v>326</v>
      </c>
      <c r="F16" s="252">
        <v>0</v>
      </c>
      <c r="G16" s="252">
        <v>0</v>
      </c>
      <c r="H16" s="252">
        <f t="shared" si="0"/>
        <v>0</v>
      </c>
      <c r="I16" s="252">
        <f t="shared" si="2"/>
        <v>160</v>
      </c>
      <c r="J16" s="252">
        <f t="shared" si="3"/>
        <v>166</v>
      </c>
      <c r="K16" s="252">
        <f t="shared" si="4"/>
        <v>326</v>
      </c>
      <c r="L16" s="261" t="s">
        <v>529</v>
      </c>
    </row>
    <row r="17" spans="2:12">
      <c r="B17" s="262" t="s">
        <v>513</v>
      </c>
      <c r="C17" s="255">
        <v>14425</v>
      </c>
      <c r="D17" s="255">
        <v>12790</v>
      </c>
      <c r="E17" s="255">
        <f t="shared" si="1"/>
        <v>27215</v>
      </c>
      <c r="F17" s="255">
        <v>0</v>
      </c>
      <c r="G17" s="255">
        <v>0</v>
      </c>
      <c r="H17" s="255">
        <f t="shared" si="0"/>
        <v>0</v>
      </c>
      <c r="I17" s="255">
        <f t="shared" si="2"/>
        <v>14425</v>
      </c>
      <c r="J17" s="255">
        <f t="shared" si="3"/>
        <v>12790</v>
      </c>
      <c r="K17" s="255">
        <f t="shared" si="4"/>
        <v>27215</v>
      </c>
      <c r="L17" s="263" t="s">
        <v>530</v>
      </c>
    </row>
    <row r="18" spans="2:12">
      <c r="B18" s="260" t="s">
        <v>514</v>
      </c>
      <c r="C18" s="252">
        <v>1715</v>
      </c>
      <c r="D18" s="252">
        <v>1423</v>
      </c>
      <c r="E18" s="252">
        <f t="shared" si="1"/>
        <v>3138</v>
      </c>
      <c r="F18" s="252">
        <v>0</v>
      </c>
      <c r="G18" s="252">
        <v>0</v>
      </c>
      <c r="H18" s="252">
        <f t="shared" si="0"/>
        <v>0</v>
      </c>
      <c r="I18" s="252">
        <f t="shared" si="2"/>
        <v>1715</v>
      </c>
      <c r="J18" s="252">
        <f t="shared" si="3"/>
        <v>1423</v>
      </c>
      <c r="K18" s="252">
        <f t="shared" si="4"/>
        <v>3138</v>
      </c>
      <c r="L18" s="261" t="s">
        <v>531</v>
      </c>
    </row>
    <row r="19" spans="2:12">
      <c r="B19" s="262" t="s">
        <v>515</v>
      </c>
      <c r="C19" s="255">
        <v>12850</v>
      </c>
      <c r="D19" s="255">
        <v>2295</v>
      </c>
      <c r="E19" s="255">
        <f t="shared" si="1"/>
        <v>15145</v>
      </c>
      <c r="F19" s="255">
        <v>0</v>
      </c>
      <c r="G19" s="255">
        <v>0</v>
      </c>
      <c r="H19" s="255">
        <f t="shared" si="0"/>
        <v>0</v>
      </c>
      <c r="I19" s="255">
        <f t="shared" si="2"/>
        <v>12850</v>
      </c>
      <c r="J19" s="255">
        <f t="shared" si="3"/>
        <v>2295</v>
      </c>
      <c r="K19" s="255">
        <f t="shared" si="4"/>
        <v>15145</v>
      </c>
      <c r="L19" s="263" t="s">
        <v>532</v>
      </c>
    </row>
    <row r="20" spans="2:12">
      <c r="B20" s="260" t="s">
        <v>516</v>
      </c>
      <c r="C20" s="252">
        <v>0</v>
      </c>
      <c r="D20" s="252">
        <v>0</v>
      </c>
      <c r="E20" s="252">
        <f t="shared" si="1"/>
        <v>0</v>
      </c>
      <c r="F20" s="252">
        <v>401</v>
      </c>
      <c r="G20" s="252">
        <v>8</v>
      </c>
      <c r="H20" s="252">
        <f t="shared" si="0"/>
        <v>409</v>
      </c>
      <c r="I20" s="252">
        <f t="shared" si="2"/>
        <v>401</v>
      </c>
      <c r="J20" s="252">
        <f t="shared" si="3"/>
        <v>8</v>
      </c>
      <c r="K20" s="252">
        <f t="shared" si="4"/>
        <v>409</v>
      </c>
      <c r="L20" s="261" t="s">
        <v>533</v>
      </c>
    </row>
    <row r="21" spans="2:12">
      <c r="B21" s="262" t="s">
        <v>606</v>
      </c>
      <c r="C21" s="255">
        <v>0</v>
      </c>
      <c r="D21" s="255">
        <v>1</v>
      </c>
      <c r="E21" s="255">
        <f t="shared" si="1"/>
        <v>1</v>
      </c>
      <c r="F21" s="255">
        <v>0</v>
      </c>
      <c r="G21" s="255">
        <v>0</v>
      </c>
      <c r="H21" s="255">
        <f t="shared" si="0"/>
        <v>0</v>
      </c>
      <c r="I21" s="255">
        <f t="shared" si="2"/>
        <v>0</v>
      </c>
      <c r="J21" s="255">
        <f t="shared" si="3"/>
        <v>1</v>
      </c>
      <c r="K21" s="255">
        <f t="shared" si="4"/>
        <v>1</v>
      </c>
      <c r="L21" s="263" t="s">
        <v>534</v>
      </c>
    </row>
    <row r="22" spans="2:12" ht="27.6">
      <c r="B22" s="260" t="s">
        <v>517</v>
      </c>
      <c r="C22" s="252">
        <v>11387</v>
      </c>
      <c r="D22" s="252">
        <v>4147</v>
      </c>
      <c r="E22" s="252">
        <f t="shared" si="1"/>
        <v>15534</v>
      </c>
      <c r="F22" s="252">
        <v>0</v>
      </c>
      <c r="G22" s="252">
        <v>0</v>
      </c>
      <c r="H22" s="252">
        <f t="shared" si="0"/>
        <v>0</v>
      </c>
      <c r="I22" s="252">
        <f t="shared" si="2"/>
        <v>11387</v>
      </c>
      <c r="J22" s="252">
        <f t="shared" si="3"/>
        <v>4147</v>
      </c>
      <c r="K22" s="252">
        <f t="shared" si="4"/>
        <v>15534</v>
      </c>
      <c r="L22" s="261" t="s">
        <v>535</v>
      </c>
    </row>
    <row r="23" spans="2:12" ht="19.95" customHeight="1">
      <c r="B23" s="262" t="s">
        <v>518</v>
      </c>
      <c r="C23" s="255">
        <v>974</v>
      </c>
      <c r="D23" s="255">
        <v>1</v>
      </c>
      <c r="E23" s="255">
        <f t="shared" si="1"/>
        <v>975</v>
      </c>
      <c r="F23" s="255">
        <v>12183</v>
      </c>
      <c r="G23" s="255">
        <v>1889</v>
      </c>
      <c r="H23" s="255">
        <f t="shared" si="0"/>
        <v>14072</v>
      </c>
      <c r="I23" s="255">
        <f t="shared" si="2"/>
        <v>13157</v>
      </c>
      <c r="J23" s="255">
        <f t="shared" si="3"/>
        <v>1890</v>
      </c>
      <c r="K23" s="255">
        <f t="shared" si="4"/>
        <v>15047</v>
      </c>
      <c r="L23" s="263" t="s">
        <v>536</v>
      </c>
    </row>
    <row r="24" spans="2:12">
      <c r="B24" s="260" t="s">
        <v>519</v>
      </c>
      <c r="C24" s="252">
        <v>2740</v>
      </c>
      <c r="D24" s="252">
        <v>1400</v>
      </c>
      <c r="E24" s="252">
        <f t="shared" si="1"/>
        <v>4140</v>
      </c>
      <c r="F24" s="252">
        <v>0</v>
      </c>
      <c r="G24" s="252">
        <v>0</v>
      </c>
      <c r="H24" s="252">
        <f t="shared" si="0"/>
        <v>0</v>
      </c>
      <c r="I24" s="252">
        <f t="shared" si="2"/>
        <v>2740</v>
      </c>
      <c r="J24" s="252">
        <f t="shared" si="3"/>
        <v>1400</v>
      </c>
      <c r="K24" s="252">
        <f t="shared" si="4"/>
        <v>4140</v>
      </c>
      <c r="L24" s="261" t="s">
        <v>537</v>
      </c>
    </row>
    <row r="25" spans="2:12" ht="19.95" customHeight="1">
      <c r="B25" s="262" t="s">
        <v>520</v>
      </c>
      <c r="C25" s="255">
        <v>637</v>
      </c>
      <c r="D25" s="255">
        <v>287</v>
      </c>
      <c r="E25" s="255">
        <f t="shared" si="1"/>
        <v>924</v>
      </c>
      <c r="F25" s="255">
        <v>0</v>
      </c>
      <c r="G25" s="255"/>
      <c r="H25" s="255">
        <f t="shared" si="0"/>
        <v>0</v>
      </c>
      <c r="I25" s="255">
        <f t="shared" si="2"/>
        <v>637</v>
      </c>
      <c r="J25" s="255">
        <f t="shared" si="3"/>
        <v>287</v>
      </c>
      <c r="K25" s="255">
        <f t="shared" si="4"/>
        <v>924</v>
      </c>
      <c r="L25" s="263" t="s">
        <v>538</v>
      </c>
    </row>
    <row r="26" spans="2:12">
      <c r="B26" s="260" t="s">
        <v>521</v>
      </c>
      <c r="C26" s="252">
        <v>7318</v>
      </c>
      <c r="D26" s="252">
        <v>1833</v>
      </c>
      <c r="E26" s="252">
        <f t="shared" si="1"/>
        <v>9151</v>
      </c>
      <c r="F26" s="252">
        <v>15792</v>
      </c>
      <c r="G26" s="252">
        <v>874</v>
      </c>
      <c r="H26" s="252">
        <f t="shared" si="0"/>
        <v>16666</v>
      </c>
      <c r="I26" s="252">
        <f t="shared" si="2"/>
        <v>23110</v>
      </c>
      <c r="J26" s="252">
        <f t="shared" si="3"/>
        <v>2707</v>
      </c>
      <c r="K26" s="252">
        <f t="shared" si="4"/>
        <v>25817</v>
      </c>
      <c r="L26" s="261" t="s">
        <v>539</v>
      </c>
    </row>
    <row r="27" spans="2:12">
      <c r="B27" s="262" t="s">
        <v>522</v>
      </c>
      <c r="C27" s="255">
        <v>18</v>
      </c>
      <c r="D27" s="255">
        <v>0</v>
      </c>
      <c r="E27" s="255">
        <f t="shared" si="1"/>
        <v>18</v>
      </c>
      <c r="F27" s="255">
        <v>1</v>
      </c>
      <c r="G27" s="255">
        <v>0</v>
      </c>
      <c r="H27" s="255">
        <f t="shared" si="0"/>
        <v>1</v>
      </c>
      <c r="I27" s="255">
        <f t="shared" si="2"/>
        <v>19</v>
      </c>
      <c r="J27" s="255">
        <f t="shared" si="3"/>
        <v>0</v>
      </c>
      <c r="K27" s="255">
        <f t="shared" si="4"/>
        <v>19</v>
      </c>
      <c r="L27" s="263" t="s">
        <v>540</v>
      </c>
    </row>
    <row r="28" spans="2:12">
      <c r="B28" s="260" t="s">
        <v>523</v>
      </c>
      <c r="C28" s="252">
        <v>0</v>
      </c>
      <c r="D28" s="252">
        <v>0</v>
      </c>
      <c r="E28" s="252">
        <f t="shared" si="1"/>
        <v>0</v>
      </c>
      <c r="F28" s="252">
        <v>2</v>
      </c>
      <c r="G28" s="252">
        <v>0</v>
      </c>
      <c r="H28" s="252">
        <f t="shared" si="0"/>
        <v>2</v>
      </c>
      <c r="I28" s="252">
        <f t="shared" si="2"/>
        <v>2</v>
      </c>
      <c r="J28" s="252">
        <f t="shared" si="3"/>
        <v>0</v>
      </c>
      <c r="K28" s="252">
        <f t="shared" si="4"/>
        <v>2</v>
      </c>
      <c r="L28" s="261" t="s">
        <v>541</v>
      </c>
    </row>
    <row r="29" spans="2:12">
      <c r="B29" s="262" t="s">
        <v>524</v>
      </c>
      <c r="C29" s="255">
        <v>277</v>
      </c>
      <c r="D29" s="255">
        <v>46</v>
      </c>
      <c r="E29" s="255">
        <f t="shared" si="1"/>
        <v>323</v>
      </c>
      <c r="F29" s="255">
        <v>20</v>
      </c>
      <c r="G29" s="255">
        <v>2</v>
      </c>
      <c r="H29" s="255">
        <f t="shared" si="0"/>
        <v>22</v>
      </c>
      <c r="I29" s="255">
        <f t="shared" si="2"/>
        <v>297</v>
      </c>
      <c r="J29" s="255">
        <f t="shared" si="3"/>
        <v>48</v>
      </c>
      <c r="K29" s="255">
        <f t="shared" si="4"/>
        <v>345</v>
      </c>
      <c r="L29" s="263" t="s">
        <v>542</v>
      </c>
    </row>
    <row r="30" spans="2:12">
      <c r="B30" s="260" t="s">
        <v>300</v>
      </c>
      <c r="C30" s="252">
        <v>0</v>
      </c>
      <c r="D30" s="252">
        <v>0</v>
      </c>
      <c r="E30" s="252">
        <f t="shared" si="1"/>
        <v>0</v>
      </c>
      <c r="F30" s="252">
        <v>306202</v>
      </c>
      <c r="G30" s="252">
        <v>16324</v>
      </c>
      <c r="H30" s="252">
        <f t="shared" si="0"/>
        <v>322526</v>
      </c>
      <c r="I30" s="252">
        <f>C30+F30</f>
        <v>306202</v>
      </c>
      <c r="J30" s="252">
        <f>D30+G30</f>
        <v>16324</v>
      </c>
      <c r="K30" s="252">
        <f t="shared" si="4"/>
        <v>322526</v>
      </c>
      <c r="L30" s="261" t="s">
        <v>217</v>
      </c>
    </row>
    <row r="31" spans="2:12">
      <c r="B31" s="257" t="s">
        <v>19</v>
      </c>
      <c r="C31" s="258">
        <f t="shared" ref="C31:K31" si="5">SUM(C12:C30)</f>
        <v>138928</v>
      </c>
      <c r="D31" s="258">
        <f t="shared" si="5"/>
        <v>76673</v>
      </c>
      <c r="E31" s="258">
        <f t="shared" si="5"/>
        <v>215601</v>
      </c>
      <c r="F31" s="258">
        <f t="shared" si="5"/>
        <v>382037</v>
      </c>
      <c r="G31" s="258">
        <f t="shared" si="5"/>
        <v>22358</v>
      </c>
      <c r="H31" s="258">
        <f t="shared" si="5"/>
        <v>404395</v>
      </c>
      <c r="I31" s="258">
        <f t="shared" si="5"/>
        <v>520965</v>
      </c>
      <c r="J31" s="258">
        <f t="shared" si="5"/>
        <v>99031</v>
      </c>
      <c r="K31" s="258">
        <f t="shared" si="5"/>
        <v>619996</v>
      </c>
      <c r="L31" s="257" t="s">
        <v>5</v>
      </c>
    </row>
    <row r="32" spans="2:12">
      <c r="B32" s="71" t="s">
        <v>426</v>
      </c>
      <c r="C32" s="66"/>
      <c r="D32" s="66"/>
      <c r="E32" s="66"/>
      <c r="F32" s="66"/>
      <c r="G32" s="66"/>
      <c r="H32" s="66"/>
      <c r="I32" s="66"/>
      <c r="J32" s="66"/>
      <c r="K32" s="111"/>
      <c r="L32" s="66" t="s">
        <v>31</v>
      </c>
    </row>
    <row r="33" spans="2:12">
      <c r="B33" s="72" t="s">
        <v>370</v>
      </c>
      <c r="C33" s="67"/>
      <c r="D33" s="67"/>
      <c r="E33" s="67"/>
      <c r="F33" s="67"/>
      <c r="G33" s="67"/>
      <c r="H33" s="67"/>
      <c r="I33" s="67"/>
      <c r="J33" s="67"/>
      <c r="K33" s="67"/>
      <c r="L33" s="97" t="s">
        <v>371</v>
      </c>
    </row>
    <row r="34" spans="2:12">
      <c r="C34" s="67"/>
      <c r="D34" s="67"/>
      <c r="E34" s="67"/>
      <c r="F34" s="67"/>
      <c r="G34" s="67"/>
      <c r="H34" s="67"/>
      <c r="I34" s="67"/>
      <c r="J34" s="67"/>
      <c r="K34" s="67"/>
    </row>
  </sheetData>
  <mergeCells count="12">
    <mergeCell ref="J2:L2"/>
    <mergeCell ref="J3:L3"/>
    <mergeCell ref="F9:H9"/>
    <mergeCell ref="I9:K9"/>
    <mergeCell ref="B5:L5"/>
    <mergeCell ref="B8:B11"/>
    <mergeCell ref="C8:E8"/>
    <mergeCell ref="F8:H8"/>
    <mergeCell ref="I8:K8"/>
    <mergeCell ref="L8:L11"/>
    <mergeCell ref="C9:E9"/>
    <mergeCell ref="B6:L6"/>
  </mergeCells>
  <pageMargins left="0.7" right="0.7" top="0.75" bottom="0.75" header="0.3" footer="0.3"/>
  <pageSetup paperSize="9" scale="38" orientation="portrait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0.59999389629810485"/>
  </sheetPr>
  <dimension ref="A1:I22"/>
  <sheetViews>
    <sheetView showGridLines="0" rightToLeft="1" view="pageBreakPreview" topLeftCell="A5" zoomScaleNormal="90" zoomScaleSheetLayoutView="100" workbookViewId="0">
      <selection activeCell="H18" sqref="H18"/>
    </sheetView>
  </sheetViews>
  <sheetFormatPr defaultRowHeight="14.4"/>
  <cols>
    <col min="1" max="1" width="9" style="65"/>
    <col min="2" max="2" width="30.33203125" customWidth="1"/>
    <col min="3" max="5" width="10.88671875" bestFit="1" customWidth="1"/>
    <col min="6" max="6" width="31" customWidth="1"/>
    <col min="7" max="7" width="9.33203125" bestFit="1" customWidth="1"/>
  </cols>
  <sheetData>
    <row r="1" spans="2:9" s="65" customFormat="1"/>
    <row r="2" spans="2:9">
      <c r="F2" s="320" t="s">
        <v>561</v>
      </c>
    </row>
    <row r="3" spans="2:9">
      <c r="B3" s="10"/>
      <c r="F3" s="297" t="s">
        <v>562</v>
      </c>
    </row>
    <row r="4" spans="2:9" s="65" customFormat="1">
      <c r="B4" s="10"/>
      <c r="F4" s="142"/>
    </row>
    <row r="5" spans="2:9" ht="21" customHeight="1">
      <c r="B5" s="412" t="s">
        <v>316</v>
      </c>
      <c r="C5" s="412"/>
      <c r="D5" s="412"/>
      <c r="E5" s="412"/>
      <c r="F5" s="412"/>
    </row>
    <row r="6" spans="2:9" ht="17.399999999999999">
      <c r="B6" s="414" t="s">
        <v>607</v>
      </c>
      <c r="C6" s="414"/>
      <c r="D6" s="414"/>
      <c r="E6" s="414"/>
      <c r="F6" s="414"/>
    </row>
    <row r="7" spans="2:9">
      <c r="B7" s="143" t="s">
        <v>213</v>
      </c>
    </row>
    <row r="8" spans="2:9" ht="18" customHeight="1">
      <c r="B8" s="430" t="s">
        <v>139</v>
      </c>
      <c r="C8" s="212" t="s">
        <v>0</v>
      </c>
      <c r="D8" s="212" t="s">
        <v>1</v>
      </c>
      <c r="E8" s="212" t="s">
        <v>13</v>
      </c>
      <c r="F8" s="396" t="s">
        <v>198</v>
      </c>
      <c r="G8" s="105"/>
    </row>
    <row r="9" spans="2:9" ht="15">
      <c r="B9" s="395"/>
      <c r="C9" s="213" t="s">
        <v>20</v>
      </c>
      <c r="D9" s="213" t="s">
        <v>21</v>
      </c>
      <c r="E9" s="213" t="s">
        <v>5</v>
      </c>
      <c r="F9" s="398"/>
    </row>
    <row r="10" spans="2:9" ht="15">
      <c r="B10" s="245" t="s">
        <v>140</v>
      </c>
      <c r="C10" s="223">
        <v>1736</v>
      </c>
      <c r="D10" s="223">
        <v>1204</v>
      </c>
      <c r="E10" s="223">
        <f>SUM(C10:D10)</f>
        <v>2940</v>
      </c>
      <c r="F10" s="238" t="s">
        <v>201</v>
      </c>
      <c r="G10" s="34"/>
    </row>
    <row r="11" spans="2:9" ht="15">
      <c r="B11" s="246" t="s">
        <v>141</v>
      </c>
      <c r="C11" s="225">
        <v>1915027</v>
      </c>
      <c r="D11" s="225">
        <v>104343</v>
      </c>
      <c r="E11" s="225">
        <f t="shared" ref="E11:E19" si="0">SUM(C11:D11)</f>
        <v>2019370</v>
      </c>
      <c r="F11" s="240" t="s">
        <v>195</v>
      </c>
      <c r="G11" s="69"/>
    </row>
    <row r="12" spans="2:9" ht="18" customHeight="1">
      <c r="B12" s="245" t="s">
        <v>142</v>
      </c>
      <c r="C12" s="223">
        <v>523833</v>
      </c>
      <c r="D12" s="223">
        <v>1030396</v>
      </c>
      <c r="E12" s="223">
        <f t="shared" si="0"/>
        <v>1554229</v>
      </c>
      <c r="F12" s="238" t="s">
        <v>196</v>
      </c>
      <c r="G12" s="69"/>
      <c r="I12" s="69"/>
    </row>
    <row r="13" spans="2:9" ht="15">
      <c r="B13" s="246" t="s">
        <v>143</v>
      </c>
      <c r="C13" s="225">
        <v>38980</v>
      </c>
      <c r="D13" s="225">
        <v>6880</v>
      </c>
      <c r="E13" s="225">
        <f t="shared" si="0"/>
        <v>45860</v>
      </c>
      <c r="F13" s="240" t="s">
        <v>202</v>
      </c>
      <c r="G13" s="69"/>
    </row>
    <row r="14" spans="2:9" ht="30">
      <c r="B14" s="245" t="s">
        <v>144</v>
      </c>
      <c r="C14" s="223">
        <v>37725</v>
      </c>
      <c r="D14" s="223">
        <v>16922</v>
      </c>
      <c r="E14" s="223">
        <f t="shared" si="0"/>
        <v>54647</v>
      </c>
      <c r="F14" s="238" t="s">
        <v>203</v>
      </c>
      <c r="G14" s="69"/>
    </row>
    <row r="15" spans="2:9" ht="15">
      <c r="B15" s="246" t="s">
        <v>145</v>
      </c>
      <c r="C15" s="225">
        <v>2630</v>
      </c>
      <c r="D15" s="225">
        <v>188</v>
      </c>
      <c r="E15" s="225">
        <f t="shared" si="0"/>
        <v>2818</v>
      </c>
      <c r="F15" s="240" t="s">
        <v>204</v>
      </c>
      <c r="G15" s="69"/>
    </row>
    <row r="16" spans="2:9" ht="15">
      <c r="B16" s="245" t="s">
        <v>146</v>
      </c>
      <c r="C16" s="223">
        <v>758</v>
      </c>
      <c r="D16" s="223">
        <v>938</v>
      </c>
      <c r="E16" s="223">
        <f t="shared" si="0"/>
        <v>1696</v>
      </c>
      <c r="F16" s="238" t="s">
        <v>197</v>
      </c>
      <c r="G16" s="69"/>
    </row>
    <row r="17" spans="2:7" ht="30">
      <c r="B17" s="246" t="s">
        <v>333</v>
      </c>
      <c r="C17" s="225">
        <v>770</v>
      </c>
      <c r="D17" s="225">
        <v>2200</v>
      </c>
      <c r="E17" s="225">
        <f t="shared" si="0"/>
        <v>2970</v>
      </c>
      <c r="F17" s="240" t="s">
        <v>335</v>
      </c>
      <c r="G17" s="69"/>
    </row>
    <row r="18" spans="2:7" ht="30">
      <c r="B18" s="245" t="s">
        <v>334</v>
      </c>
      <c r="C18" s="223">
        <v>654</v>
      </c>
      <c r="D18" s="223">
        <v>5535</v>
      </c>
      <c r="E18" s="223">
        <f t="shared" si="0"/>
        <v>6189</v>
      </c>
      <c r="F18" s="238" t="s">
        <v>336</v>
      </c>
      <c r="G18" s="69"/>
    </row>
    <row r="19" spans="2:7" ht="15">
      <c r="B19" s="246" t="s">
        <v>64</v>
      </c>
      <c r="C19" s="225">
        <v>0</v>
      </c>
      <c r="D19" s="225">
        <v>0</v>
      </c>
      <c r="E19" s="225">
        <f t="shared" si="0"/>
        <v>0</v>
      </c>
      <c r="F19" s="240" t="s">
        <v>200</v>
      </c>
      <c r="G19" s="69"/>
    </row>
    <row r="20" spans="2:7" ht="15">
      <c r="B20" s="242" t="s">
        <v>416</v>
      </c>
      <c r="C20" s="228">
        <f>SUM(C10:C19)</f>
        <v>2522113</v>
      </c>
      <c r="D20" s="228">
        <f t="shared" ref="D20:E20" si="1">SUM(D10:D19)</f>
        <v>1168606</v>
      </c>
      <c r="E20" s="228">
        <f t="shared" si="1"/>
        <v>3690719</v>
      </c>
      <c r="F20" s="281" t="s">
        <v>5</v>
      </c>
      <c r="G20" s="193"/>
    </row>
    <row r="21" spans="2:7" ht="16.8">
      <c r="B21" s="167" t="s">
        <v>430</v>
      </c>
      <c r="C21" s="167"/>
      <c r="D21" s="129"/>
      <c r="E21" s="129"/>
      <c r="F21" s="129" t="s">
        <v>431</v>
      </c>
    </row>
    <row r="22" spans="2:7">
      <c r="B22" s="17"/>
      <c r="C22" s="24"/>
      <c r="D22" s="24"/>
      <c r="E22" s="24"/>
    </row>
  </sheetData>
  <mergeCells count="4">
    <mergeCell ref="F8:F9"/>
    <mergeCell ref="B8:B9"/>
    <mergeCell ref="B5:F5"/>
    <mergeCell ref="B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horizontalDpi="300" r:id="rId1"/>
  <headerFooter>
    <oddFooter>&amp;Lstats.gov.sa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4" tint="-0.249977111117893"/>
  </sheetPr>
  <dimension ref="B2:F35"/>
  <sheetViews>
    <sheetView showGridLines="0" rightToLeft="1" view="pageBreakPreview" zoomScaleNormal="70" zoomScaleSheetLayoutView="100" workbookViewId="0">
      <selection activeCell="F10" sqref="F10"/>
    </sheetView>
  </sheetViews>
  <sheetFormatPr defaultColWidth="9" defaultRowHeight="14.4"/>
  <cols>
    <col min="1" max="1" width="9" style="65"/>
    <col min="2" max="2" width="18" style="65" customWidth="1"/>
    <col min="3" max="6" width="14.88671875" style="65" customWidth="1"/>
    <col min="7" max="16384" width="9" style="65"/>
  </cols>
  <sheetData>
    <row r="2" spans="2:6">
      <c r="E2" s="390" t="s">
        <v>561</v>
      </c>
      <c r="F2" s="390"/>
    </row>
    <row r="3" spans="2:6">
      <c r="B3" s="10"/>
      <c r="E3" s="66"/>
      <c r="F3" s="319" t="s">
        <v>562</v>
      </c>
    </row>
    <row r="4" spans="2:6">
      <c r="B4" s="10"/>
      <c r="E4" s="172"/>
      <c r="F4" s="172"/>
    </row>
    <row r="5" spans="2:6" ht="15">
      <c r="B5" s="407" t="s">
        <v>207</v>
      </c>
      <c r="C5" s="407"/>
      <c r="D5" s="407"/>
      <c r="E5" s="407"/>
      <c r="F5" s="407"/>
    </row>
    <row r="6" spans="2:6" ht="15">
      <c r="B6" s="441" t="s">
        <v>502</v>
      </c>
      <c r="C6" s="441"/>
      <c r="D6" s="441"/>
      <c r="E6" s="441"/>
      <c r="F6" s="441"/>
    </row>
    <row r="7" spans="2:6">
      <c r="B7" s="53" t="s">
        <v>214</v>
      </c>
    </row>
    <row r="8" spans="2:6" ht="15.75" customHeight="1">
      <c r="B8" s="409" t="s">
        <v>209</v>
      </c>
      <c r="C8" s="394"/>
      <c r="D8" s="212" t="s">
        <v>0</v>
      </c>
      <c r="E8" s="212" t="s">
        <v>1</v>
      </c>
      <c r="F8" s="212" t="s">
        <v>13</v>
      </c>
    </row>
    <row r="9" spans="2:6" ht="15.75" customHeight="1">
      <c r="B9" s="398" t="s">
        <v>210</v>
      </c>
      <c r="C9" s="393"/>
      <c r="D9" s="213" t="s">
        <v>20</v>
      </c>
      <c r="E9" s="213" t="s">
        <v>21</v>
      </c>
      <c r="F9" s="213" t="s">
        <v>5</v>
      </c>
    </row>
    <row r="10" spans="2:6" ht="24.6" customHeight="1">
      <c r="B10" s="223" t="s">
        <v>11</v>
      </c>
      <c r="C10" s="223" t="s">
        <v>14</v>
      </c>
      <c r="D10" s="284">
        <v>95.056474665439879</v>
      </c>
      <c r="E10" s="284">
        <v>69.151167920037821</v>
      </c>
      <c r="F10" s="284">
        <v>87.982126879420193</v>
      </c>
    </row>
    <row r="11" spans="2:6" ht="24.6" customHeight="1">
      <c r="B11" s="225" t="s">
        <v>12</v>
      </c>
      <c r="C11" s="225" t="s">
        <v>15</v>
      </c>
      <c r="D11" s="285">
        <v>99.747670754922765</v>
      </c>
      <c r="E11" s="285">
        <v>98.687734690608821</v>
      </c>
      <c r="F11" s="285">
        <v>99.632706173142154</v>
      </c>
    </row>
    <row r="12" spans="2:6" ht="24.6" customHeight="1">
      <c r="B12" s="242" t="s">
        <v>13</v>
      </c>
      <c r="C12" s="228" t="s">
        <v>5</v>
      </c>
      <c r="D12" s="286">
        <v>97.845827749093445</v>
      </c>
      <c r="E12" s="286">
        <v>78.662447872473408</v>
      </c>
      <c r="F12" s="287">
        <v>94.326958391067848</v>
      </c>
    </row>
    <row r="13" spans="2:6" ht="16.8">
      <c r="B13" s="38" t="s">
        <v>211</v>
      </c>
      <c r="C13" s="38"/>
      <c r="D13" s="38"/>
      <c r="E13" s="38"/>
      <c r="F13" s="186" t="s">
        <v>212</v>
      </c>
    </row>
    <row r="16" spans="2:6">
      <c r="B16"/>
      <c r="C16"/>
      <c r="D16"/>
      <c r="E16"/>
      <c r="F16"/>
    </row>
    <row r="17" spans="2:6">
      <c r="B17"/>
      <c r="C17"/>
      <c r="D17"/>
      <c r="E17"/>
      <c r="F17"/>
    </row>
    <row r="18" spans="2:6">
      <c r="B18"/>
      <c r="C18"/>
      <c r="D18" s="87"/>
      <c r="E18" s="87"/>
      <c r="F18" s="87"/>
    </row>
    <row r="19" spans="2:6">
      <c r="B19"/>
      <c r="C19"/>
      <c r="D19" s="87"/>
      <c r="E19" s="87"/>
      <c r="F19" s="87"/>
    </row>
    <row r="20" spans="2:6">
      <c r="B20"/>
      <c r="C20"/>
      <c r="D20" s="81"/>
      <c r="E20" s="81"/>
      <c r="F20" s="81"/>
    </row>
    <row r="21" spans="2:6">
      <c r="B21"/>
      <c r="C21"/>
      <c r="D21" s="81"/>
      <c r="E21" s="81"/>
      <c r="F21" s="81"/>
    </row>
    <row r="22" spans="2:6">
      <c r="B22"/>
      <c r="C22"/>
      <c r="D22"/>
      <c r="E22"/>
      <c r="F22"/>
    </row>
    <row r="23" spans="2:6">
      <c r="B23"/>
      <c r="C23"/>
      <c r="D23"/>
      <c r="E23"/>
      <c r="F23"/>
    </row>
    <row r="24" spans="2:6">
      <c r="B24"/>
      <c r="C24"/>
      <c r="D24"/>
      <c r="E24"/>
      <c r="F24"/>
    </row>
    <row r="25" spans="2:6">
      <c r="B25"/>
      <c r="C25"/>
      <c r="D25"/>
      <c r="E25"/>
      <c r="F25"/>
    </row>
    <row r="26" spans="2:6">
      <c r="B26"/>
      <c r="C26"/>
      <c r="D26"/>
      <c r="E26"/>
      <c r="F26"/>
    </row>
    <row r="27" spans="2:6">
      <c r="B27"/>
      <c r="C27"/>
      <c r="D27"/>
      <c r="E27"/>
      <c r="F27"/>
    </row>
    <row r="28" spans="2:6">
      <c r="B28"/>
      <c r="C28"/>
      <c r="D28"/>
      <c r="E28"/>
      <c r="F28"/>
    </row>
    <row r="29" spans="2:6">
      <c r="B29"/>
      <c r="C29"/>
      <c r="D29"/>
      <c r="E29"/>
      <c r="F29"/>
    </row>
    <row r="30" spans="2:6">
      <c r="B30"/>
      <c r="C30"/>
      <c r="D30"/>
      <c r="E30"/>
      <c r="F30"/>
    </row>
    <row r="31" spans="2:6">
      <c r="B31"/>
      <c r="C31"/>
      <c r="D31"/>
      <c r="E31"/>
      <c r="F31"/>
    </row>
    <row r="32" spans="2:6">
      <c r="B32"/>
      <c r="C32"/>
      <c r="D32"/>
      <c r="E32"/>
      <c r="F32"/>
    </row>
    <row r="33" spans="2:6">
      <c r="B33"/>
      <c r="C33"/>
      <c r="D33"/>
      <c r="E33"/>
      <c r="F33"/>
    </row>
    <row r="34" spans="2:6">
      <c r="B34"/>
      <c r="C34"/>
      <c r="D34"/>
      <c r="E34"/>
      <c r="F34"/>
    </row>
    <row r="35" spans="2:6">
      <c r="B35"/>
      <c r="C35"/>
      <c r="D35"/>
      <c r="E35"/>
      <c r="F35"/>
    </row>
  </sheetData>
  <mergeCells count="5">
    <mergeCell ref="B9:C9"/>
    <mergeCell ref="B5:F5"/>
    <mergeCell ref="B6:F6"/>
    <mergeCell ref="B8:C8"/>
    <mergeCell ref="E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headerFooter>
    <oddFooter>&amp;Lstats.gov.sa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4" tint="-0.249977111117893"/>
  </sheetPr>
  <dimension ref="B2:F22"/>
  <sheetViews>
    <sheetView showGridLines="0" rightToLeft="1" view="pageBreakPreview" zoomScale="90" zoomScaleNormal="100" zoomScaleSheetLayoutView="90" workbookViewId="0">
      <selection activeCell="D10" sqref="D10:F11"/>
    </sheetView>
  </sheetViews>
  <sheetFormatPr defaultColWidth="9" defaultRowHeight="14.4"/>
  <cols>
    <col min="1" max="1" width="9" style="65"/>
    <col min="2" max="2" width="22.33203125" style="65" customWidth="1"/>
    <col min="3" max="3" width="14.77734375" style="65" customWidth="1"/>
    <col min="4" max="4" width="16.77734375" style="65" customWidth="1"/>
    <col min="5" max="5" width="14.88671875" style="65" customWidth="1"/>
    <col min="6" max="6" width="18.21875" style="65" customWidth="1"/>
    <col min="7" max="16384" width="9" style="65"/>
  </cols>
  <sheetData>
    <row r="2" spans="2:6" ht="21" customHeight="1">
      <c r="E2" s="390" t="s">
        <v>561</v>
      </c>
      <c r="F2" s="390"/>
    </row>
    <row r="3" spans="2:6">
      <c r="B3" s="10"/>
      <c r="E3" s="390" t="s">
        <v>562</v>
      </c>
      <c r="F3" s="390"/>
    </row>
    <row r="4" spans="2:6">
      <c r="B4" s="10"/>
      <c r="E4" s="172"/>
      <c r="F4" s="172"/>
    </row>
    <row r="5" spans="2:6" ht="15">
      <c r="B5" s="407" t="s">
        <v>724</v>
      </c>
      <c r="C5" s="407"/>
      <c r="D5" s="407"/>
      <c r="E5" s="407"/>
      <c r="F5" s="407"/>
    </row>
    <row r="6" spans="2:6" ht="15">
      <c r="B6" s="441" t="s">
        <v>725</v>
      </c>
      <c r="C6" s="441"/>
      <c r="D6" s="441"/>
      <c r="E6" s="441"/>
      <c r="F6" s="441"/>
    </row>
    <row r="7" spans="2:6">
      <c r="B7" s="53" t="s">
        <v>219</v>
      </c>
    </row>
    <row r="8" spans="2:6" ht="15">
      <c r="B8" s="409" t="s">
        <v>27</v>
      </c>
      <c r="C8" s="394"/>
      <c r="D8" s="212" t="s">
        <v>0</v>
      </c>
      <c r="E8" s="212" t="s">
        <v>1</v>
      </c>
      <c r="F8" s="212" t="s">
        <v>13</v>
      </c>
    </row>
    <row r="9" spans="2:6" ht="15">
      <c r="B9" s="398" t="s">
        <v>28</v>
      </c>
      <c r="C9" s="393"/>
      <c r="D9" s="213" t="s">
        <v>20</v>
      </c>
      <c r="E9" s="213" t="s">
        <v>21</v>
      </c>
      <c r="F9" s="213" t="s">
        <v>5</v>
      </c>
    </row>
    <row r="10" spans="2:6" ht="15">
      <c r="B10" s="223" t="s">
        <v>563</v>
      </c>
      <c r="C10" s="223" t="s">
        <v>564</v>
      </c>
      <c r="D10" s="284">
        <v>95.056474665439879</v>
      </c>
      <c r="E10" s="284">
        <v>69.151167920037821</v>
      </c>
      <c r="F10" s="284">
        <v>87.982126879420193</v>
      </c>
    </row>
    <row r="11" spans="2:6" ht="15">
      <c r="B11" s="225" t="s">
        <v>500</v>
      </c>
      <c r="C11" s="225" t="s">
        <v>501</v>
      </c>
      <c r="D11" s="285">
        <v>94.239509134376092</v>
      </c>
      <c r="E11" s="285">
        <v>69.157743798982708</v>
      </c>
      <c r="F11" s="285">
        <v>87.970556002198421</v>
      </c>
    </row>
    <row r="12" spans="2:6">
      <c r="B12" s="129" t="s">
        <v>211</v>
      </c>
      <c r="C12" s="129"/>
      <c r="D12" s="129"/>
      <c r="E12" s="129"/>
      <c r="F12" s="129" t="s">
        <v>212</v>
      </c>
    </row>
    <row r="14" spans="2:6">
      <c r="B14"/>
      <c r="C14"/>
      <c r="D14"/>
      <c r="E14"/>
      <c r="F14"/>
    </row>
    <row r="15" spans="2:6">
      <c r="B15"/>
      <c r="C15"/>
      <c r="D15" s="90"/>
      <c r="E15" s="90"/>
      <c r="F15" s="90"/>
    </row>
    <row r="16" spans="2:6">
      <c r="B16"/>
      <c r="C16"/>
      <c r="D16" s="80"/>
      <c r="E16" s="80"/>
      <c r="F16" s="80"/>
    </row>
    <row r="17" spans="2:6">
      <c r="B17"/>
      <c r="C17"/>
      <c r="D17" s="80"/>
      <c r="E17" s="80"/>
      <c r="F17" s="80"/>
    </row>
    <row r="18" spans="2:6">
      <c r="B18"/>
      <c r="C18"/>
      <c r="D18"/>
      <c r="E18"/>
      <c r="F18"/>
    </row>
    <row r="19" spans="2:6">
      <c r="B19"/>
      <c r="C19"/>
      <c r="D19"/>
      <c r="E19"/>
      <c r="F19"/>
    </row>
    <row r="20" spans="2:6">
      <c r="B20"/>
      <c r="C20"/>
      <c r="D20"/>
      <c r="E20"/>
      <c r="F20"/>
    </row>
    <row r="21" spans="2:6">
      <c r="B21"/>
      <c r="C21"/>
      <c r="D21"/>
      <c r="E21"/>
      <c r="F21"/>
    </row>
    <row r="22" spans="2:6">
      <c r="B22"/>
      <c r="C22"/>
      <c r="D22"/>
      <c r="E22"/>
      <c r="F22"/>
    </row>
  </sheetData>
  <mergeCells count="6">
    <mergeCell ref="B9:C9"/>
    <mergeCell ref="E2:F2"/>
    <mergeCell ref="E3:F3"/>
    <mergeCell ref="B5:F5"/>
    <mergeCell ref="B6:F6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K39"/>
  <sheetViews>
    <sheetView showGridLines="0" rightToLeft="1" view="pageBreakPreview" zoomScale="70" zoomScaleNormal="70" zoomScaleSheetLayoutView="70" workbookViewId="0">
      <selection activeCell="I25" sqref="I25:J26"/>
    </sheetView>
  </sheetViews>
  <sheetFormatPr defaultRowHeight="14.4"/>
  <cols>
    <col min="1" max="1" width="9" style="65"/>
    <col min="2" max="2" width="27.88671875" customWidth="1"/>
    <col min="3" max="3" width="11.33203125" customWidth="1"/>
    <col min="4" max="4" width="10.77734375" bestFit="1" customWidth="1"/>
    <col min="5" max="5" width="11.109375" customWidth="1"/>
    <col min="6" max="7" width="10.88671875" bestFit="1" customWidth="1"/>
    <col min="8" max="9" width="12.44140625" bestFit="1" customWidth="1"/>
    <col min="10" max="10" width="10.88671875" bestFit="1" customWidth="1"/>
    <col min="11" max="11" width="16.44140625" customWidth="1"/>
    <col min="14" max="14" width="10.109375" bestFit="1" customWidth="1"/>
    <col min="16" max="16" width="12" bestFit="1" customWidth="1"/>
    <col min="17" max="17" width="10.109375" bestFit="1" customWidth="1"/>
    <col min="18" max="19" width="12" bestFit="1" customWidth="1"/>
    <col min="20" max="20" width="10.109375" customWidth="1"/>
    <col min="21" max="21" width="12" bestFit="1" customWidth="1"/>
  </cols>
  <sheetData>
    <row r="1" spans="2:11" s="65" customFormat="1"/>
    <row r="2" spans="2:11">
      <c r="B2" t="s">
        <v>373</v>
      </c>
      <c r="J2" s="400" t="s">
        <v>561</v>
      </c>
      <c r="K2" s="400"/>
    </row>
    <row r="3" spans="2:11" s="65" customFormat="1">
      <c r="J3" s="319"/>
      <c r="K3" s="319" t="s">
        <v>562</v>
      </c>
    </row>
    <row r="4" spans="2:11">
      <c r="B4" s="1"/>
      <c r="C4" s="1"/>
      <c r="D4" s="1"/>
      <c r="E4" s="1"/>
      <c r="F4" s="1"/>
      <c r="G4" s="1"/>
    </row>
    <row r="5" spans="2:11" ht="17.399999999999999">
      <c r="B5" s="392" t="s">
        <v>337</v>
      </c>
      <c r="C5" s="392"/>
      <c r="D5" s="392"/>
      <c r="E5" s="392"/>
      <c r="F5" s="392"/>
      <c r="G5" s="392"/>
      <c r="H5" s="392"/>
      <c r="I5" s="392"/>
      <c r="J5" s="392"/>
      <c r="K5" s="392"/>
    </row>
    <row r="6" spans="2:11" ht="17.399999999999999">
      <c r="B6" s="392" t="s">
        <v>603</v>
      </c>
      <c r="C6" s="392"/>
      <c r="D6" s="392"/>
      <c r="E6" s="392"/>
      <c r="F6" s="392"/>
      <c r="G6" s="392"/>
      <c r="H6" s="392"/>
      <c r="I6" s="392"/>
      <c r="J6" s="392"/>
      <c r="K6" s="392"/>
    </row>
    <row r="7" spans="2:11">
      <c r="B7" s="119" t="s">
        <v>186</v>
      </c>
      <c r="C7" s="19"/>
      <c r="D7" s="19"/>
      <c r="E7" s="19"/>
      <c r="F7" s="19"/>
      <c r="G7" s="19"/>
      <c r="H7" s="19"/>
      <c r="I7" s="19"/>
      <c r="J7" s="19"/>
      <c r="K7" s="19"/>
    </row>
    <row r="8" spans="2:11" ht="15">
      <c r="B8" s="393" t="s">
        <v>205</v>
      </c>
      <c r="C8" s="395" t="s">
        <v>11</v>
      </c>
      <c r="D8" s="395"/>
      <c r="E8" s="395"/>
      <c r="F8" s="395" t="s">
        <v>12</v>
      </c>
      <c r="G8" s="395"/>
      <c r="H8" s="395"/>
      <c r="I8" s="395" t="s">
        <v>13</v>
      </c>
      <c r="J8" s="395"/>
      <c r="K8" s="396"/>
    </row>
    <row r="9" spans="2:11" ht="15">
      <c r="B9" s="394"/>
      <c r="C9" s="397" t="s">
        <v>14</v>
      </c>
      <c r="D9" s="397"/>
      <c r="E9" s="397"/>
      <c r="F9" s="397" t="s">
        <v>15</v>
      </c>
      <c r="G9" s="397"/>
      <c r="H9" s="397"/>
      <c r="I9" s="397" t="s">
        <v>5</v>
      </c>
      <c r="J9" s="397"/>
      <c r="K9" s="398"/>
    </row>
    <row r="10" spans="2:11" ht="15">
      <c r="B10" s="393" t="s">
        <v>206</v>
      </c>
      <c r="C10" s="212" t="s">
        <v>17</v>
      </c>
      <c r="D10" s="212" t="s">
        <v>18</v>
      </c>
      <c r="E10" s="212" t="s">
        <v>19</v>
      </c>
      <c r="F10" s="212" t="s">
        <v>17</v>
      </c>
      <c r="G10" s="212" t="s">
        <v>18</v>
      </c>
      <c r="H10" s="212" t="s">
        <v>19</v>
      </c>
      <c r="I10" s="212" t="s">
        <v>17</v>
      </c>
      <c r="J10" s="212" t="s">
        <v>18</v>
      </c>
      <c r="K10" s="220" t="s">
        <v>19</v>
      </c>
    </row>
    <row r="11" spans="2:11" ht="15">
      <c r="B11" s="399"/>
      <c r="C11" s="213" t="s">
        <v>20</v>
      </c>
      <c r="D11" s="213" t="s">
        <v>21</v>
      </c>
      <c r="E11" s="213" t="s">
        <v>5</v>
      </c>
      <c r="F11" s="213" t="s">
        <v>20</v>
      </c>
      <c r="G11" s="213" t="s">
        <v>21</v>
      </c>
      <c r="H11" s="213" t="s">
        <v>5</v>
      </c>
      <c r="I11" s="213" t="s">
        <v>20</v>
      </c>
      <c r="J11" s="213" t="s">
        <v>21</v>
      </c>
      <c r="K11" s="221" t="s">
        <v>5</v>
      </c>
    </row>
    <row r="12" spans="2:11" ht="30">
      <c r="B12" s="222" t="s">
        <v>340</v>
      </c>
      <c r="C12" s="214">
        <v>913046</v>
      </c>
      <c r="D12" s="214">
        <v>556522</v>
      </c>
      <c r="E12" s="214">
        <f>SUM(C12:D12)</f>
        <v>1469568</v>
      </c>
      <c r="F12" s="214">
        <v>58534</v>
      </c>
      <c r="G12" s="214">
        <v>33564</v>
      </c>
      <c r="H12" s="214">
        <f>SUM(F12:G12)</f>
        <v>92098</v>
      </c>
      <c r="I12" s="214">
        <f>C12+F12</f>
        <v>971580</v>
      </c>
      <c r="J12" s="214">
        <f>D12+G12</f>
        <v>590086</v>
      </c>
      <c r="K12" s="223">
        <f>SUM(I12:J12)</f>
        <v>1561666</v>
      </c>
    </row>
    <row r="13" spans="2:11" ht="30">
      <c r="B13" s="224" t="s">
        <v>342</v>
      </c>
      <c r="C13" s="215">
        <v>1141812</v>
      </c>
      <c r="D13" s="215">
        <v>558892</v>
      </c>
      <c r="E13" s="215">
        <f>SUM(C13:D13)</f>
        <v>1700704</v>
      </c>
      <c r="F13" s="215">
        <v>6211869</v>
      </c>
      <c r="G13" s="215">
        <v>226017</v>
      </c>
      <c r="H13" s="215">
        <f>F13+G13</f>
        <v>6437886</v>
      </c>
      <c r="I13" s="215">
        <f>C13+F13</f>
        <v>7353681</v>
      </c>
      <c r="J13" s="215">
        <f>D13+G13</f>
        <v>784909</v>
      </c>
      <c r="K13" s="225">
        <f>I13+J13</f>
        <v>8138590</v>
      </c>
    </row>
    <row r="14" spans="2:11" ht="30">
      <c r="B14" s="226" t="s">
        <v>22</v>
      </c>
      <c r="C14" s="214">
        <f>SUM(C12:C13)</f>
        <v>2054858</v>
      </c>
      <c r="D14" s="214">
        <f t="shared" ref="D14:K14" si="0">SUM(D12:D13)</f>
        <v>1115414</v>
      </c>
      <c r="E14" s="214">
        <f t="shared" si="0"/>
        <v>3170272</v>
      </c>
      <c r="F14" s="214">
        <f t="shared" si="0"/>
        <v>6270403</v>
      </c>
      <c r="G14" s="214">
        <f t="shared" si="0"/>
        <v>259581</v>
      </c>
      <c r="H14" s="214">
        <f t="shared" si="0"/>
        <v>6529984</v>
      </c>
      <c r="I14" s="214">
        <f t="shared" si="0"/>
        <v>8325261</v>
      </c>
      <c r="J14" s="214">
        <f t="shared" si="0"/>
        <v>1374995</v>
      </c>
      <c r="K14" s="223">
        <f t="shared" si="0"/>
        <v>9700256</v>
      </c>
    </row>
    <row r="15" spans="2:11" ht="30">
      <c r="B15" s="224" t="s">
        <v>341</v>
      </c>
      <c r="C15" s="215">
        <v>0</v>
      </c>
      <c r="D15" s="215">
        <v>0</v>
      </c>
      <c r="E15" s="215">
        <v>0</v>
      </c>
      <c r="F15" s="215">
        <v>2522113</v>
      </c>
      <c r="G15" s="215">
        <v>1168606</v>
      </c>
      <c r="H15" s="215">
        <f>F15+G15</f>
        <v>3690719</v>
      </c>
      <c r="I15" s="215">
        <v>2522113</v>
      </c>
      <c r="J15" s="215">
        <v>1168606</v>
      </c>
      <c r="K15" s="225">
        <v>3690719</v>
      </c>
    </row>
    <row r="16" spans="2:11" ht="30">
      <c r="B16" s="227" t="s">
        <v>23</v>
      </c>
      <c r="C16" s="228">
        <f>SUM(C14:C15)</f>
        <v>2054858</v>
      </c>
      <c r="D16" s="228">
        <f t="shared" ref="D16:K16" si="1">SUM(D14:D15)</f>
        <v>1115414</v>
      </c>
      <c r="E16" s="228">
        <f t="shared" si="1"/>
        <v>3170272</v>
      </c>
      <c r="F16" s="228">
        <f t="shared" si="1"/>
        <v>8792516</v>
      </c>
      <c r="G16" s="228">
        <f t="shared" si="1"/>
        <v>1428187</v>
      </c>
      <c r="H16" s="228">
        <f t="shared" si="1"/>
        <v>10220703</v>
      </c>
      <c r="I16" s="228">
        <f t="shared" si="1"/>
        <v>10847374</v>
      </c>
      <c r="J16" s="228">
        <f t="shared" si="1"/>
        <v>2543601</v>
      </c>
      <c r="K16" s="229">
        <f t="shared" si="1"/>
        <v>13390975</v>
      </c>
    </row>
    <row r="17" spans="2:11" ht="16.8">
      <c r="B17" s="386" t="s">
        <v>338</v>
      </c>
      <c r="C17" s="386"/>
      <c r="D17" s="386"/>
      <c r="E17" s="4"/>
      <c r="F17" s="4"/>
      <c r="G17" s="4"/>
      <c r="H17" s="4"/>
      <c r="I17" s="4"/>
      <c r="J17" s="4"/>
      <c r="K17" s="167" t="s">
        <v>26</v>
      </c>
    </row>
    <row r="18" spans="2:11">
      <c r="B18" s="117" t="s">
        <v>558</v>
      </c>
      <c r="C18" s="127"/>
      <c r="D18" s="127"/>
      <c r="E18" s="4"/>
      <c r="F18" s="4"/>
      <c r="G18" s="4"/>
      <c r="H18" s="4"/>
      <c r="I18" s="4"/>
      <c r="J18" s="4"/>
      <c r="K18" s="4"/>
    </row>
    <row r="19" spans="2:11" ht="16.8">
      <c r="B19" s="127"/>
      <c r="C19" s="127"/>
      <c r="D19" s="127"/>
      <c r="E19" s="4"/>
      <c r="F19" s="4"/>
      <c r="G19" s="4"/>
      <c r="H19" s="4"/>
      <c r="I19" s="4"/>
      <c r="J19" s="4"/>
      <c r="K19" s="167" t="s">
        <v>339</v>
      </c>
    </row>
    <row r="20" spans="2:11" ht="16.8">
      <c r="B20" s="386" t="s">
        <v>559</v>
      </c>
      <c r="C20" s="386"/>
      <c r="D20" s="25"/>
      <c r="E20" s="4"/>
      <c r="F20" s="4"/>
      <c r="G20" s="4"/>
      <c r="H20" s="4"/>
      <c r="I20" s="4"/>
      <c r="J20" s="4"/>
      <c r="K20" s="167" t="s">
        <v>455</v>
      </c>
    </row>
    <row r="21" spans="2:11" s="65" customFormat="1">
      <c r="B21" s="125" t="s">
        <v>69</v>
      </c>
      <c r="C21" s="207"/>
      <c r="D21" s="25"/>
      <c r="E21" s="4"/>
      <c r="F21" s="4"/>
      <c r="G21" s="4"/>
      <c r="H21" s="4"/>
      <c r="I21" s="4"/>
      <c r="J21" s="4"/>
      <c r="K21" s="6"/>
    </row>
    <row r="22" spans="2:11" ht="16.8">
      <c r="C22" s="125"/>
      <c r="D22" s="125"/>
      <c r="E22" s="125"/>
      <c r="F22" s="125"/>
      <c r="G22" s="125"/>
      <c r="H22" s="4"/>
      <c r="I22" s="46"/>
      <c r="J22" s="46"/>
      <c r="K22" s="167" t="s">
        <v>70</v>
      </c>
    </row>
    <row r="23" spans="2:11" ht="16.8">
      <c r="B23" s="386" t="s">
        <v>368</v>
      </c>
      <c r="C23" s="386"/>
      <c r="D23" s="386"/>
      <c r="E23" s="386"/>
      <c r="F23" s="386"/>
      <c r="G23" s="126"/>
      <c r="H23" s="126"/>
      <c r="J23" s="167"/>
      <c r="K23" s="167" t="s">
        <v>710</v>
      </c>
    </row>
    <row r="26" spans="2:11">
      <c r="I26" s="67"/>
      <c r="J26" s="67"/>
    </row>
    <row r="39" ht="21" customHeight="1"/>
  </sheetData>
  <mergeCells count="15">
    <mergeCell ref="B17:D17"/>
    <mergeCell ref="B20:C20"/>
    <mergeCell ref="B23:D23"/>
    <mergeCell ref="E23:F23"/>
    <mergeCell ref="J2:K2"/>
    <mergeCell ref="B10:B11"/>
    <mergeCell ref="B5:K5"/>
    <mergeCell ref="B6:K6"/>
    <mergeCell ref="B8:B9"/>
    <mergeCell ref="C8:E8"/>
    <mergeCell ref="F8:H8"/>
    <mergeCell ref="I8:K8"/>
    <mergeCell ref="C9:E9"/>
    <mergeCell ref="F9:H9"/>
    <mergeCell ref="I9:K9"/>
  </mergeCells>
  <pageMargins left="0.23622047244094488" right="0.23622047244094488" top="0.74803149606299213" bottom="0.74803149606299213" header="0" footer="0"/>
  <pageSetup scale="46" orientation="portrait" horizontalDpi="4294967295" verticalDpi="4294967295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82ED0-A714-4711-91EF-3D70570E2007}">
  <sheetPr>
    <tabColor theme="4" tint="-0.249977111117893"/>
  </sheetPr>
  <dimension ref="B2:F17"/>
  <sheetViews>
    <sheetView showGridLines="0" rightToLeft="1" view="pageBreakPreview" topLeftCell="B1" zoomScale="80" zoomScaleNormal="80" zoomScaleSheetLayoutView="80" workbookViewId="0">
      <selection activeCell="D15" sqref="D15"/>
    </sheetView>
  </sheetViews>
  <sheetFormatPr defaultColWidth="9" defaultRowHeight="14.4"/>
  <cols>
    <col min="1" max="1" width="9" style="334"/>
    <col min="2" max="2" width="24.44140625" style="35" customWidth="1"/>
    <col min="3" max="4" width="24.6640625" style="35" customWidth="1"/>
    <col min="5" max="5" width="20.6640625" style="35" customWidth="1"/>
    <col min="6" max="6" width="25.6640625" style="35" customWidth="1"/>
    <col min="7" max="7" width="12.109375" style="334" customWidth="1"/>
    <col min="8" max="16384" width="9" style="334"/>
  </cols>
  <sheetData>
    <row r="2" spans="2:6">
      <c r="E2" s="390" t="s">
        <v>561</v>
      </c>
      <c r="F2" s="390"/>
    </row>
    <row r="3" spans="2:6">
      <c r="B3" s="36"/>
      <c r="E3" s="390" t="s">
        <v>562</v>
      </c>
      <c r="F3" s="390"/>
    </row>
    <row r="4" spans="2:6">
      <c r="B4" s="36"/>
      <c r="E4" s="345"/>
      <c r="F4" s="345"/>
    </row>
    <row r="5" spans="2:6" ht="18.75" customHeight="1">
      <c r="B5" s="407" t="s">
        <v>772</v>
      </c>
      <c r="C5" s="407"/>
      <c r="D5" s="407"/>
      <c r="E5" s="407"/>
      <c r="F5" s="407"/>
    </row>
    <row r="6" spans="2:6" ht="15">
      <c r="B6" s="408" t="s">
        <v>786</v>
      </c>
      <c r="C6" s="408"/>
      <c r="D6" s="408"/>
      <c r="E6" s="408"/>
      <c r="F6" s="408"/>
    </row>
    <row r="7" spans="2:6">
      <c r="B7" s="343" t="s">
        <v>232</v>
      </c>
    </row>
    <row r="8" spans="2:6" ht="15">
      <c r="B8" s="444" t="s">
        <v>27</v>
      </c>
      <c r="C8" s="445"/>
      <c r="D8" s="199" t="s">
        <v>0</v>
      </c>
      <c r="E8" s="199" t="s">
        <v>1</v>
      </c>
      <c r="F8" s="199" t="s">
        <v>13</v>
      </c>
    </row>
    <row r="9" spans="2:6" ht="15">
      <c r="B9" s="442" t="s">
        <v>28</v>
      </c>
      <c r="C9" s="443"/>
      <c r="D9" s="346" t="s">
        <v>20</v>
      </c>
      <c r="E9" s="346" t="s">
        <v>21</v>
      </c>
      <c r="F9" s="346" t="s">
        <v>5</v>
      </c>
    </row>
    <row r="10" spans="2:6" ht="15">
      <c r="B10" s="363" t="s">
        <v>563</v>
      </c>
      <c r="C10" s="363" t="s">
        <v>564</v>
      </c>
      <c r="D10" s="364">
        <v>43.273806345016951</v>
      </c>
      <c r="E10" s="364">
        <v>40.967205636821269</v>
      </c>
      <c r="F10" s="364">
        <v>42.919436127046168</v>
      </c>
    </row>
    <row r="11" spans="2:6" ht="15">
      <c r="B11" s="365" t="s">
        <v>500</v>
      </c>
      <c r="C11" s="365" t="s">
        <v>501</v>
      </c>
      <c r="D11" s="366">
        <v>43.43674192590813</v>
      </c>
      <c r="E11" s="366">
        <v>41.280491341771736</v>
      </c>
      <c r="F11" s="366">
        <v>43.137710595530095</v>
      </c>
    </row>
    <row r="12" spans="2:6">
      <c r="B12" s="334" t="s">
        <v>211</v>
      </c>
      <c r="C12" s="334"/>
      <c r="D12" s="334"/>
      <c r="E12" s="334"/>
      <c r="F12" s="334" t="s">
        <v>212</v>
      </c>
    </row>
    <row r="14" spans="2:6">
      <c r="D14" s="367"/>
      <c r="E14" s="367"/>
      <c r="F14" s="367"/>
    </row>
    <row r="15" spans="2:6">
      <c r="B15" s="334"/>
      <c r="C15" s="334"/>
      <c r="D15" s="334"/>
      <c r="E15" s="334"/>
      <c r="F15" s="334"/>
    </row>
    <row r="16" spans="2:6">
      <c r="B16" s="334"/>
      <c r="C16" s="334"/>
      <c r="D16" s="334"/>
      <c r="E16" s="334"/>
      <c r="F16" s="334"/>
    </row>
    <row r="17" spans="2:6">
      <c r="B17" s="334"/>
      <c r="C17" s="334"/>
      <c r="D17" s="334"/>
      <c r="E17" s="334"/>
      <c r="F17" s="334"/>
    </row>
  </sheetData>
  <mergeCells count="6">
    <mergeCell ref="B9:C9"/>
    <mergeCell ref="E2:F2"/>
    <mergeCell ref="E3:F3"/>
    <mergeCell ref="B5:F5"/>
    <mergeCell ref="B6:F6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horizontalDpi="300" r:id="rId1"/>
  <headerFooter>
    <oddFooter>&amp;Lstats.gov.sa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4" tint="-0.249977111117893"/>
  </sheetPr>
  <dimension ref="B2:G23"/>
  <sheetViews>
    <sheetView showGridLines="0" rightToLeft="1" view="pageBreakPreview" zoomScaleNormal="70" zoomScaleSheetLayoutView="100" workbookViewId="0">
      <selection activeCell="F12" sqref="F12"/>
    </sheetView>
  </sheetViews>
  <sheetFormatPr defaultColWidth="9" defaultRowHeight="14.4"/>
  <cols>
    <col min="1" max="1" width="9" style="65"/>
    <col min="2" max="2" width="18.21875" style="65" customWidth="1"/>
    <col min="3" max="3" width="17.33203125" style="65" customWidth="1"/>
    <col min="4" max="4" width="15.109375" style="65" customWidth="1"/>
    <col min="5" max="5" width="16.109375" style="65" customWidth="1"/>
    <col min="6" max="6" width="18.44140625" style="65" customWidth="1"/>
    <col min="7" max="16384" width="9" style="65"/>
  </cols>
  <sheetData>
    <row r="2" spans="2:7">
      <c r="E2" s="390" t="s">
        <v>561</v>
      </c>
      <c r="F2" s="390"/>
    </row>
    <row r="3" spans="2:7">
      <c r="B3" s="10"/>
      <c r="E3" s="390" t="s">
        <v>562</v>
      </c>
      <c r="F3" s="390"/>
    </row>
    <row r="4" spans="2:7">
      <c r="B4" s="10"/>
      <c r="E4" s="112"/>
      <c r="F4" s="112"/>
    </row>
    <row r="5" spans="2:7" ht="15">
      <c r="B5" s="420" t="s">
        <v>773</v>
      </c>
      <c r="C5" s="420"/>
      <c r="D5" s="420"/>
      <c r="E5" s="420"/>
      <c r="F5" s="420"/>
    </row>
    <row r="6" spans="2:7" ht="15">
      <c r="B6" s="420" t="s">
        <v>774</v>
      </c>
      <c r="C6" s="420"/>
      <c r="D6" s="420"/>
      <c r="E6" s="420"/>
      <c r="F6" s="420"/>
    </row>
    <row r="7" spans="2:7">
      <c r="B7" s="174" t="s">
        <v>234</v>
      </c>
    </row>
    <row r="8" spans="2:7" ht="15">
      <c r="B8" s="409" t="s">
        <v>209</v>
      </c>
      <c r="C8" s="394"/>
      <c r="D8" s="212" t="s">
        <v>0</v>
      </c>
      <c r="E8" s="212" t="s">
        <v>1</v>
      </c>
      <c r="F8" s="212" t="s">
        <v>13</v>
      </c>
    </row>
    <row r="9" spans="2:7" ht="15">
      <c r="B9" s="398" t="s">
        <v>210</v>
      </c>
      <c r="C9" s="393"/>
      <c r="D9" s="213" t="s">
        <v>20</v>
      </c>
      <c r="E9" s="213" t="s">
        <v>21</v>
      </c>
      <c r="F9" s="213" t="s">
        <v>5</v>
      </c>
    </row>
    <row r="10" spans="2:7" ht="15">
      <c r="B10" s="223" t="s">
        <v>11</v>
      </c>
      <c r="C10" s="223" t="s">
        <v>14</v>
      </c>
      <c r="D10" s="223">
        <v>10586.775102392423</v>
      </c>
      <c r="E10" s="223">
        <v>9106.5370514422175</v>
      </c>
      <c r="F10" s="223">
        <v>10256.362424736868</v>
      </c>
    </row>
    <row r="11" spans="2:7" ht="15">
      <c r="B11" s="225" t="s">
        <v>12</v>
      </c>
      <c r="C11" s="225" t="s">
        <v>15</v>
      </c>
      <c r="D11" s="225">
        <v>3881.1287895863588</v>
      </c>
      <c r="E11" s="225">
        <v>2831.5617039954905</v>
      </c>
      <c r="F11" s="225">
        <v>3768.8529191799307</v>
      </c>
    </row>
    <row r="12" spans="2:7" ht="15">
      <c r="B12" s="242" t="s">
        <v>13</v>
      </c>
      <c r="C12" s="228" t="s">
        <v>5</v>
      </c>
      <c r="D12" s="228">
        <v>6291.600589207731</v>
      </c>
      <c r="E12" s="228">
        <v>6432.0968810654595</v>
      </c>
      <c r="F12" s="229">
        <v>6313.0346813822189</v>
      </c>
      <c r="G12" s="105"/>
    </row>
    <row r="13" spans="2:7">
      <c r="B13" s="65" t="s">
        <v>211</v>
      </c>
      <c r="F13" s="65" t="s">
        <v>212</v>
      </c>
    </row>
    <row r="15" spans="2:7">
      <c r="C15" s="44"/>
      <c r="D15" s="44"/>
      <c r="E15" s="44"/>
      <c r="F15" s="44"/>
    </row>
    <row r="16" spans="2:7">
      <c r="B16"/>
      <c r="C16"/>
      <c r="D16" s="89"/>
      <c r="E16" s="89"/>
      <c r="F16" s="89"/>
    </row>
    <row r="17" spans="2:6">
      <c r="B17"/>
      <c r="C17"/>
      <c r="D17" s="89"/>
      <c r="E17" s="89"/>
      <c r="F17" s="89"/>
    </row>
    <row r="18" spans="2:6">
      <c r="B18"/>
      <c r="C18"/>
      <c r="D18"/>
      <c r="E18"/>
      <c r="F18"/>
    </row>
    <row r="19" spans="2:6">
      <c r="B19"/>
      <c r="C19"/>
      <c r="D19"/>
      <c r="E19"/>
      <c r="F19"/>
    </row>
    <row r="20" spans="2:6">
      <c r="B20"/>
      <c r="C20"/>
      <c r="D20"/>
      <c r="E20"/>
      <c r="F20"/>
    </row>
    <row r="21" spans="2:6">
      <c r="B21"/>
      <c r="C21"/>
      <c r="D21"/>
      <c r="E21"/>
      <c r="F21"/>
    </row>
    <row r="22" spans="2:6">
      <c r="B22"/>
      <c r="C22"/>
      <c r="D22"/>
      <c r="E22"/>
      <c r="F22"/>
    </row>
    <row r="23" spans="2:6">
      <c r="B23"/>
      <c r="C23"/>
      <c r="D23"/>
      <c r="E23"/>
      <c r="F23"/>
    </row>
  </sheetData>
  <mergeCells count="6">
    <mergeCell ref="B9:C9"/>
    <mergeCell ref="E2:F2"/>
    <mergeCell ref="E3:F3"/>
    <mergeCell ref="B5:F5"/>
    <mergeCell ref="B6:F6"/>
    <mergeCell ref="B8:C8"/>
  </mergeCells>
  <conditionalFormatting sqref="D16:F17">
    <cfRule type="cellIs" dxfId="2" priority="3" operator="lessThan">
      <formula>0</formula>
    </cfRule>
    <cfRule type="cellIs" dxfId="1" priority="4" operator="greaterThan">
      <formula>0</formula>
    </cfRule>
  </conditionalFormatting>
  <conditionalFormatting sqref="D16:F17">
    <cfRule type="cellIs" dxfId="0" priority="2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horizontalDpi="300" r:id="rId1"/>
  <headerFooter>
    <oddFooter>&amp;Lstats.gov.sa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4" tint="-0.249977111117893"/>
  </sheetPr>
  <dimension ref="B2:U28"/>
  <sheetViews>
    <sheetView showGridLines="0" rightToLeft="1" view="pageBreakPreview" topLeftCell="B4" zoomScale="85" zoomScaleNormal="85" zoomScaleSheetLayoutView="85" workbookViewId="0">
      <selection activeCell="B5" sqref="B5:L5"/>
    </sheetView>
  </sheetViews>
  <sheetFormatPr defaultColWidth="9" defaultRowHeight="14.4"/>
  <cols>
    <col min="1" max="1" width="9" style="65"/>
    <col min="2" max="2" width="18.77734375" style="65" customWidth="1"/>
    <col min="3" max="3" width="11.77734375" style="65" bestFit="1" customWidth="1"/>
    <col min="4" max="4" width="11.21875" style="65" bestFit="1" customWidth="1"/>
    <col min="5" max="5" width="11.77734375" style="65" bestFit="1" customWidth="1"/>
    <col min="6" max="6" width="10.21875" style="65" bestFit="1" customWidth="1"/>
    <col min="7" max="7" width="14.109375" style="65" customWidth="1"/>
    <col min="8" max="8" width="10.6640625" style="65" bestFit="1" customWidth="1"/>
    <col min="9" max="9" width="10.21875" style="65" bestFit="1" customWidth="1"/>
    <col min="10" max="10" width="14" style="65" customWidth="1"/>
    <col min="11" max="11" width="10.21875" style="65" bestFit="1" customWidth="1"/>
    <col min="12" max="12" width="27.21875" style="65" customWidth="1"/>
    <col min="13" max="13" width="11.77734375" style="65" bestFit="1" customWidth="1"/>
    <col min="14" max="14" width="11.44140625" style="65" bestFit="1" customWidth="1"/>
    <col min="15" max="16384" width="9" style="65"/>
  </cols>
  <sheetData>
    <row r="2" spans="2:13">
      <c r="J2" s="390" t="s">
        <v>561</v>
      </c>
      <c r="K2" s="390"/>
      <c r="L2" s="390"/>
    </row>
    <row r="3" spans="2:13">
      <c r="B3" s="10"/>
      <c r="I3" s="1"/>
      <c r="J3" s="390" t="s">
        <v>562</v>
      </c>
      <c r="K3" s="390"/>
      <c r="L3" s="390"/>
    </row>
    <row r="4" spans="2:13">
      <c r="B4" s="10"/>
      <c r="I4" s="1"/>
      <c r="J4" s="112"/>
      <c r="K4" s="112"/>
      <c r="L4" s="112"/>
    </row>
    <row r="5" spans="2:13" ht="17.399999999999999">
      <c r="B5" s="412" t="s">
        <v>778</v>
      </c>
      <c r="C5" s="412"/>
      <c r="D5" s="412"/>
      <c r="E5" s="412"/>
      <c r="F5" s="412"/>
      <c r="G5" s="412"/>
      <c r="H5" s="412"/>
      <c r="I5" s="412"/>
      <c r="J5" s="412"/>
      <c r="K5" s="412"/>
      <c r="L5" s="412"/>
    </row>
    <row r="6" spans="2:13" ht="17.399999999999999">
      <c r="B6" s="414" t="s">
        <v>775</v>
      </c>
      <c r="C6" s="414"/>
      <c r="D6" s="414"/>
      <c r="E6" s="414"/>
      <c r="F6" s="414"/>
      <c r="G6" s="414"/>
      <c r="H6" s="414"/>
      <c r="I6" s="414"/>
      <c r="J6" s="414"/>
      <c r="K6" s="414"/>
      <c r="L6" s="414"/>
    </row>
    <row r="7" spans="2:13">
      <c r="B7" s="128" t="s">
        <v>235</v>
      </c>
    </row>
    <row r="8" spans="2:13" ht="15.75" customHeight="1">
      <c r="B8" s="416" t="s">
        <v>205</v>
      </c>
      <c r="C8" s="395" t="s">
        <v>11</v>
      </c>
      <c r="D8" s="395"/>
      <c r="E8" s="395"/>
      <c r="F8" s="395" t="s">
        <v>12</v>
      </c>
      <c r="G8" s="395"/>
      <c r="H8" s="395"/>
      <c r="I8" s="395" t="s">
        <v>13</v>
      </c>
      <c r="J8" s="395"/>
      <c r="K8" s="395"/>
      <c r="L8" s="396" t="s">
        <v>206</v>
      </c>
      <c r="M8" s="197"/>
    </row>
    <row r="9" spans="2:13" ht="18" customHeight="1">
      <c r="B9" s="416"/>
      <c r="C9" s="397" t="s">
        <v>14</v>
      </c>
      <c r="D9" s="397"/>
      <c r="E9" s="397"/>
      <c r="F9" s="397" t="s">
        <v>15</v>
      </c>
      <c r="G9" s="397"/>
      <c r="H9" s="397"/>
      <c r="I9" s="397" t="s">
        <v>5</v>
      </c>
      <c r="J9" s="397"/>
      <c r="K9" s="397"/>
      <c r="L9" s="396"/>
      <c r="M9" s="288"/>
    </row>
    <row r="10" spans="2:13" ht="15">
      <c r="B10" s="416"/>
      <c r="C10" s="212" t="s">
        <v>0</v>
      </c>
      <c r="D10" s="212" t="s">
        <v>1</v>
      </c>
      <c r="E10" s="212" t="s">
        <v>34</v>
      </c>
      <c r="F10" s="212" t="s">
        <v>0</v>
      </c>
      <c r="G10" s="212" t="s">
        <v>1</v>
      </c>
      <c r="H10" s="212" t="s">
        <v>34</v>
      </c>
      <c r="I10" s="212" t="s">
        <v>0</v>
      </c>
      <c r="J10" s="212" t="s">
        <v>1</v>
      </c>
      <c r="K10" s="212" t="s">
        <v>34</v>
      </c>
      <c r="L10" s="396"/>
      <c r="M10" s="288"/>
    </row>
    <row r="11" spans="2:13" ht="15">
      <c r="B11" s="416"/>
      <c r="C11" s="213" t="s">
        <v>20</v>
      </c>
      <c r="D11" s="213" t="s">
        <v>21</v>
      </c>
      <c r="E11" s="213" t="s">
        <v>5</v>
      </c>
      <c r="F11" s="213" t="s">
        <v>20</v>
      </c>
      <c r="G11" s="213" t="s">
        <v>21</v>
      </c>
      <c r="H11" s="213" t="s">
        <v>5</v>
      </c>
      <c r="I11" s="213" t="s">
        <v>20</v>
      </c>
      <c r="J11" s="213" t="s">
        <v>21</v>
      </c>
      <c r="K11" s="213" t="s">
        <v>5</v>
      </c>
      <c r="L11" s="398"/>
      <c r="M11" s="105"/>
    </row>
    <row r="12" spans="2:13" ht="15">
      <c r="B12" s="246" t="s">
        <v>684</v>
      </c>
      <c r="C12" s="225">
        <v>11686.391785981205</v>
      </c>
      <c r="D12" s="225">
        <v>11113.690996442487</v>
      </c>
      <c r="E12" s="225">
        <v>11568.093530057857</v>
      </c>
      <c r="F12" s="225">
        <v>11798.146557631175</v>
      </c>
      <c r="G12" s="225">
        <v>8304.7430131552228</v>
      </c>
      <c r="H12" s="225">
        <v>10681.104684437551</v>
      </c>
      <c r="I12" s="225">
        <v>11692.686340622677</v>
      </c>
      <c r="J12" s="225">
        <v>10840.422242138382</v>
      </c>
      <c r="K12" s="225">
        <v>11510.361779908326</v>
      </c>
      <c r="L12" s="240" t="s">
        <v>215</v>
      </c>
    </row>
    <row r="13" spans="2:13" ht="30">
      <c r="B13" s="245" t="s">
        <v>686</v>
      </c>
      <c r="C13" s="223">
        <v>7745.4768187584941</v>
      </c>
      <c r="D13" s="223">
        <v>5310.3087704707805</v>
      </c>
      <c r="E13" s="223">
        <v>7104.7809279101184</v>
      </c>
      <c r="F13" s="223">
        <v>3909.9944133586682</v>
      </c>
      <c r="G13" s="223">
        <v>5572.689794216978</v>
      </c>
      <c r="H13" s="223">
        <v>3941.241411538103</v>
      </c>
      <c r="I13" s="223">
        <v>4507.0381698769988</v>
      </c>
      <c r="J13" s="223">
        <v>5369.4465887736205</v>
      </c>
      <c r="K13" s="223">
        <v>4564.7729530904189</v>
      </c>
      <c r="L13" s="238" t="s">
        <v>216</v>
      </c>
      <c r="M13" s="105"/>
    </row>
    <row r="14" spans="2:13" ht="15">
      <c r="B14" s="246" t="s">
        <v>300</v>
      </c>
      <c r="C14" s="225">
        <v>6532.461194029851</v>
      </c>
      <c r="D14" s="225">
        <v>5176.0147179125524</v>
      </c>
      <c r="E14" s="225">
        <v>6147.1050227060232</v>
      </c>
      <c r="F14" s="225">
        <v>2362.3022527459379</v>
      </c>
      <c r="G14" s="225">
        <v>1684.7941521842965</v>
      </c>
      <c r="H14" s="225">
        <v>2095.0829098918935</v>
      </c>
      <c r="I14" s="225">
        <v>2425.5147713293209</v>
      </c>
      <c r="J14" s="225">
        <v>1717.2305001921939</v>
      </c>
      <c r="K14" s="225">
        <v>2147.1611290584688</v>
      </c>
      <c r="L14" s="240" t="s">
        <v>217</v>
      </c>
      <c r="M14" s="105"/>
    </row>
    <row r="15" spans="2:13" ht="15">
      <c r="B15" s="242" t="s">
        <v>13</v>
      </c>
      <c r="C15" s="228">
        <v>10586.775102392423</v>
      </c>
      <c r="D15" s="228">
        <v>9106.5370514422175</v>
      </c>
      <c r="E15" s="228">
        <v>10256.362424736868</v>
      </c>
      <c r="F15" s="228">
        <v>3881.1287895863588</v>
      </c>
      <c r="G15" s="228">
        <v>2831.5617039954905</v>
      </c>
      <c r="H15" s="228">
        <v>3768.8529191799307</v>
      </c>
      <c r="I15" s="228">
        <v>6291.600589207731</v>
      </c>
      <c r="J15" s="228">
        <v>6432.0968810654595</v>
      </c>
      <c r="K15" s="228">
        <v>6313.0346813822189</v>
      </c>
      <c r="L15" s="229" t="s">
        <v>218</v>
      </c>
    </row>
    <row r="16" spans="2:13" ht="16.8">
      <c r="B16" s="38" t="s">
        <v>211</v>
      </c>
      <c r="C16" s="38"/>
      <c r="D16" s="38"/>
      <c r="E16" s="38"/>
      <c r="F16" s="38"/>
      <c r="G16" s="38"/>
      <c r="H16" s="38"/>
      <c r="I16" s="38"/>
      <c r="J16" s="38"/>
      <c r="K16" s="129"/>
      <c r="L16" s="129" t="s">
        <v>212</v>
      </c>
    </row>
    <row r="17" spans="2:21" ht="16.8">
      <c r="B17" s="446" t="s">
        <v>685</v>
      </c>
      <c r="C17" s="446"/>
      <c r="D17" s="38"/>
      <c r="E17" s="38"/>
      <c r="F17" s="38"/>
      <c r="G17" s="38"/>
      <c r="H17" s="38"/>
      <c r="I17" s="38"/>
      <c r="J17" s="38"/>
      <c r="K17" s="129"/>
      <c r="L17" s="129" t="s">
        <v>682</v>
      </c>
    </row>
    <row r="18" spans="2:21" ht="16.8">
      <c r="B18" s="152" t="s">
        <v>770</v>
      </c>
      <c r="C18" s="148"/>
      <c r="D18" s="148"/>
      <c r="E18" s="148"/>
      <c r="F18" s="148"/>
      <c r="G18" s="148"/>
      <c r="H18" s="148"/>
      <c r="I18"/>
      <c r="J18"/>
      <c r="K18"/>
    </row>
    <row r="19" spans="2:21">
      <c r="C19"/>
      <c r="D19"/>
      <c r="F19"/>
      <c r="G19"/>
      <c r="H19"/>
      <c r="I19"/>
      <c r="J19"/>
      <c r="K19"/>
      <c r="L19" s="65" t="s">
        <v>675</v>
      </c>
    </row>
    <row r="20" spans="2:21" ht="18" customHeight="1">
      <c r="C20"/>
      <c r="D20"/>
      <c r="E20"/>
      <c r="F20"/>
      <c r="G20"/>
      <c r="H20"/>
      <c r="I20"/>
      <c r="J20"/>
      <c r="K20"/>
      <c r="L20"/>
    </row>
    <row r="21" spans="2:21" ht="15">
      <c r="B21"/>
      <c r="C21"/>
      <c r="D21"/>
      <c r="E21"/>
      <c r="F21"/>
      <c r="G21"/>
      <c r="H21"/>
      <c r="I21"/>
      <c r="J21" s="348"/>
      <c r="K21"/>
      <c r="L21" s="348"/>
    </row>
    <row r="22" spans="2:21">
      <c r="B22"/>
      <c r="C22"/>
      <c r="D22"/>
      <c r="E22"/>
      <c r="F22"/>
      <c r="G22"/>
      <c r="H22" s="61"/>
      <c r="I22"/>
      <c r="J22"/>
      <c r="K22"/>
      <c r="L22"/>
    </row>
    <row r="23" spans="2:21">
      <c r="B23"/>
      <c r="C23"/>
      <c r="D23"/>
      <c r="E23"/>
      <c r="F23"/>
      <c r="G23"/>
      <c r="H23"/>
      <c r="I23"/>
      <c r="J23"/>
      <c r="K23"/>
      <c r="L23"/>
    </row>
    <row r="24" spans="2:21" ht="18" customHeight="1">
      <c r="B24"/>
      <c r="C24"/>
      <c r="D24"/>
      <c r="E24"/>
      <c r="F24"/>
      <c r="G24"/>
      <c r="H24"/>
      <c r="I24"/>
      <c r="J24"/>
      <c r="K24"/>
      <c r="L24"/>
    </row>
    <row r="25" spans="2:21" ht="18.75" customHeight="1">
      <c r="B25"/>
      <c r="C25"/>
      <c r="D25"/>
      <c r="E25"/>
      <c r="F25"/>
      <c r="G25"/>
      <c r="H25"/>
      <c r="I25"/>
      <c r="J25"/>
      <c r="K25"/>
      <c r="L25"/>
      <c r="M25" s="79"/>
      <c r="N25" s="79"/>
      <c r="O25" s="79"/>
    </row>
    <row r="26" spans="2:21" ht="18" customHeight="1">
      <c r="B26"/>
      <c r="C26"/>
      <c r="D26"/>
      <c r="E26"/>
      <c r="F26"/>
      <c r="G26"/>
      <c r="H26"/>
      <c r="I26"/>
      <c r="J26"/>
      <c r="K26"/>
      <c r="L26"/>
    </row>
    <row r="27" spans="2:21">
      <c r="B27"/>
      <c r="C27"/>
      <c r="D27"/>
      <c r="E27"/>
      <c r="F27"/>
      <c r="G27"/>
      <c r="H27"/>
      <c r="I27"/>
      <c r="J27"/>
      <c r="K27"/>
      <c r="L27"/>
    </row>
    <row r="28" spans="2:21">
      <c r="M28" s="67"/>
      <c r="N28" s="67"/>
      <c r="O28" s="67"/>
      <c r="P28" s="67"/>
      <c r="Q28" s="67"/>
      <c r="R28" s="67"/>
      <c r="S28" s="67"/>
      <c r="T28" s="67"/>
      <c r="U28" s="67"/>
    </row>
  </sheetData>
  <mergeCells count="13">
    <mergeCell ref="B17:C17"/>
    <mergeCell ref="F9:H9"/>
    <mergeCell ref="I9:K9"/>
    <mergeCell ref="J2:L2"/>
    <mergeCell ref="J3:L3"/>
    <mergeCell ref="B5:L5"/>
    <mergeCell ref="B6:L6"/>
    <mergeCell ref="B8:B11"/>
    <mergeCell ref="C8:E8"/>
    <mergeCell ref="F8:H8"/>
    <mergeCell ref="I8:K8"/>
    <mergeCell ref="L8:L11"/>
    <mergeCell ref="C9:E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horizontalDpi="300" r:id="rId1"/>
  <headerFooter>
    <oddFooter>&amp;Lstats.gov.sa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4" tint="-0.249977111117893"/>
  </sheetPr>
  <dimension ref="B2:M27"/>
  <sheetViews>
    <sheetView showGridLines="0" rightToLeft="1" view="pageBreakPreview" zoomScale="70" zoomScaleNormal="62" zoomScaleSheetLayoutView="70" workbookViewId="0">
      <selection activeCell="B5" sqref="B5:L5"/>
    </sheetView>
  </sheetViews>
  <sheetFormatPr defaultColWidth="9" defaultRowHeight="14.4"/>
  <cols>
    <col min="1" max="1" width="9" style="65"/>
    <col min="2" max="2" width="21.77734375" style="65" customWidth="1"/>
    <col min="3" max="3" width="10.33203125" style="65" bestFit="1" customWidth="1"/>
    <col min="4" max="11" width="9.33203125" style="65" bestFit="1" customWidth="1"/>
    <col min="12" max="12" width="25" style="65" customWidth="1"/>
    <col min="13" max="16384" width="9" style="65"/>
  </cols>
  <sheetData>
    <row r="2" spans="2:13" ht="21.75" customHeight="1">
      <c r="J2" s="390" t="s">
        <v>561</v>
      </c>
      <c r="K2" s="390"/>
      <c r="L2" s="390"/>
    </row>
    <row r="3" spans="2:13">
      <c r="B3" s="10"/>
      <c r="I3" s="1"/>
      <c r="J3" s="390" t="s">
        <v>562</v>
      </c>
      <c r="K3" s="390"/>
      <c r="L3" s="390"/>
    </row>
    <row r="4" spans="2:13" ht="13.5" customHeight="1">
      <c r="B4" s="10"/>
      <c r="I4" s="1"/>
      <c r="J4" s="172"/>
      <c r="K4" s="172"/>
      <c r="L4" s="172"/>
    </row>
    <row r="5" spans="2:13" ht="17.399999999999999">
      <c r="B5" s="412" t="s">
        <v>779</v>
      </c>
      <c r="C5" s="412"/>
      <c r="D5" s="412"/>
      <c r="E5" s="412"/>
      <c r="F5" s="412"/>
      <c r="G5" s="412"/>
      <c r="H5" s="412"/>
      <c r="I5" s="412"/>
      <c r="J5" s="412"/>
      <c r="K5" s="412"/>
      <c r="L5" s="412"/>
    </row>
    <row r="6" spans="2:13" ht="17.399999999999999">
      <c r="B6" s="414" t="s">
        <v>776</v>
      </c>
      <c r="C6" s="414"/>
      <c r="D6" s="414"/>
      <c r="E6" s="414"/>
      <c r="F6" s="414"/>
      <c r="G6" s="414"/>
      <c r="H6" s="414"/>
      <c r="I6" s="414"/>
      <c r="J6" s="414"/>
      <c r="K6" s="414"/>
      <c r="L6" s="414"/>
    </row>
    <row r="7" spans="2:13">
      <c r="B7" s="187" t="s">
        <v>236</v>
      </c>
    </row>
    <row r="8" spans="2:13" ht="15.75" customHeight="1">
      <c r="B8" s="416" t="s">
        <v>84</v>
      </c>
      <c r="C8" s="395" t="s">
        <v>11</v>
      </c>
      <c r="D8" s="395"/>
      <c r="E8" s="395"/>
      <c r="F8" s="395" t="s">
        <v>12</v>
      </c>
      <c r="G8" s="395"/>
      <c r="H8" s="395"/>
      <c r="I8" s="395" t="s">
        <v>13</v>
      </c>
      <c r="J8" s="395"/>
      <c r="K8" s="395"/>
      <c r="L8" s="396" t="s">
        <v>220</v>
      </c>
    </row>
    <row r="9" spans="2:13" ht="18.75" customHeight="1">
      <c r="B9" s="416"/>
      <c r="C9" s="397" t="s">
        <v>14</v>
      </c>
      <c r="D9" s="397"/>
      <c r="E9" s="397"/>
      <c r="F9" s="397" t="s">
        <v>15</v>
      </c>
      <c r="G9" s="397"/>
      <c r="H9" s="397"/>
      <c r="I9" s="397" t="s">
        <v>5</v>
      </c>
      <c r="J9" s="397"/>
      <c r="K9" s="397"/>
      <c r="L9" s="396"/>
    </row>
    <row r="10" spans="2:13" ht="18" customHeight="1">
      <c r="B10" s="416"/>
      <c r="C10" s="212" t="s">
        <v>0</v>
      </c>
      <c r="D10" s="212" t="s">
        <v>1</v>
      </c>
      <c r="E10" s="212" t="s">
        <v>34</v>
      </c>
      <c r="F10" s="212" t="s">
        <v>0</v>
      </c>
      <c r="G10" s="212" t="s">
        <v>1</v>
      </c>
      <c r="H10" s="212" t="s">
        <v>34</v>
      </c>
      <c r="I10" s="212" t="s">
        <v>0</v>
      </c>
      <c r="J10" s="212" t="s">
        <v>1</v>
      </c>
      <c r="K10" s="212" t="s">
        <v>34</v>
      </c>
      <c r="L10" s="396"/>
      <c r="M10" s="105"/>
    </row>
    <row r="11" spans="2:13" ht="18" customHeight="1">
      <c r="B11" s="416"/>
      <c r="C11" s="213" t="s">
        <v>20</v>
      </c>
      <c r="D11" s="213" t="s">
        <v>21</v>
      </c>
      <c r="E11" s="213" t="s">
        <v>5</v>
      </c>
      <c r="F11" s="213" t="s">
        <v>20</v>
      </c>
      <c r="G11" s="213" t="s">
        <v>21</v>
      </c>
      <c r="H11" s="213" t="s">
        <v>5</v>
      </c>
      <c r="I11" s="213" t="s">
        <v>20</v>
      </c>
      <c r="J11" s="213" t="s">
        <v>21</v>
      </c>
      <c r="K11" s="213" t="s">
        <v>5</v>
      </c>
      <c r="L11" s="398"/>
      <c r="M11" s="105"/>
    </row>
    <row r="12" spans="2:13" ht="21" customHeight="1">
      <c r="B12" s="237" t="s">
        <v>221</v>
      </c>
      <c r="C12" s="223">
        <v>3890.2134756010469</v>
      </c>
      <c r="D12" s="223">
        <v>4784.0608661489259</v>
      </c>
      <c r="E12" s="223">
        <v>4311.2661844259464</v>
      </c>
      <c r="F12" s="223">
        <v>1960.7705449701743</v>
      </c>
      <c r="G12" s="223">
        <v>1486.0825358851675</v>
      </c>
      <c r="H12" s="223">
        <v>1912.5878965535185</v>
      </c>
      <c r="I12" s="223">
        <v>2048.1767029069347</v>
      </c>
      <c r="J12" s="223">
        <v>2383.8905902250967</v>
      </c>
      <c r="K12" s="223">
        <v>2091.5069656344681</v>
      </c>
      <c r="L12" s="238" t="s">
        <v>164</v>
      </c>
      <c r="M12" s="105"/>
    </row>
    <row r="13" spans="2:13" ht="21" customHeight="1">
      <c r="B13" s="239" t="s">
        <v>222</v>
      </c>
      <c r="C13" s="225">
        <v>5725.3383214968471</v>
      </c>
      <c r="D13" s="225">
        <v>4699.4918855606293</v>
      </c>
      <c r="E13" s="225">
        <v>5338.8340870663751</v>
      </c>
      <c r="F13" s="225">
        <v>2221.863370340845</v>
      </c>
      <c r="G13" s="225">
        <v>1695.2005491225975</v>
      </c>
      <c r="H13" s="225">
        <v>2148.0964085072233</v>
      </c>
      <c r="I13" s="225">
        <v>2416.9350750491467</v>
      </c>
      <c r="J13" s="225">
        <v>2234.620944561007</v>
      </c>
      <c r="K13" s="225">
        <v>2388.1525651310344</v>
      </c>
      <c r="L13" s="240" t="s">
        <v>223</v>
      </c>
      <c r="M13" s="105"/>
    </row>
    <row r="14" spans="2:13" ht="30">
      <c r="B14" s="237" t="s">
        <v>345</v>
      </c>
      <c r="C14" s="223">
        <v>4814.4110522673527</v>
      </c>
      <c r="D14" s="223">
        <v>4825.6952901196555</v>
      </c>
      <c r="E14" s="223">
        <v>4818.0893029874305</v>
      </c>
      <c r="F14" s="223">
        <v>2164.3136633684526</v>
      </c>
      <c r="G14" s="223">
        <v>1682.6068516840978</v>
      </c>
      <c r="H14" s="223">
        <v>2108.9895251066405</v>
      </c>
      <c r="I14" s="223">
        <v>2287.7755503012318</v>
      </c>
      <c r="J14" s="223">
        <v>2166.8410696366727</v>
      </c>
      <c r="K14" s="223">
        <v>2272.3466995171088</v>
      </c>
      <c r="L14" s="238" t="s">
        <v>356</v>
      </c>
      <c r="M14" s="105"/>
    </row>
    <row r="15" spans="2:13" ht="21" customHeight="1">
      <c r="B15" s="239" t="s">
        <v>224</v>
      </c>
      <c r="C15" s="225">
        <v>6539.5812341560459</v>
      </c>
      <c r="D15" s="225">
        <v>4538.6167725292471</v>
      </c>
      <c r="E15" s="225">
        <v>6152.6437968675837</v>
      </c>
      <c r="F15" s="225">
        <v>2284.5367785653216</v>
      </c>
      <c r="G15" s="225">
        <v>1595.8832768873838</v>
      </c>
      <c r="H15" s="225">
        <v>2196.896725692377</v>
      </c>
      <c r="I15" s="225">
        <v>2612.7857327027004</v>
      </c>
      <c r="J15" s="225">
        <v>1951.4355251994361</v>
      </c>
      <c r="K15" s="225">
        <v>2524.9938628727573</v>
      </c>
      <c r="L15" s="240" t="s">
        <v>165</v>
      </c>
      <c r="M15" s="105"/>
    </row>
    <row r="16" spans="2:13" ht="21" customHeight="1">
      <c r="B16" s="237" t="s">
        <v>225</v>
      </c>
      <c r="C16" s="223">
        <v>7765.5398252763098</v>
      </c>
      <c r="D16" s="223">
        <v>4752.3909797809811</v>
      </c>
      <c r="E16" s="223">
        <v>7385.0590456667824</v>
      </c>
      <c r="F16" s="223">
        <v>2453.8505684503598</v>
      </c>
      <c r="G16" s="223">
        <v>1737.6854151320636</v>
      </c>
      <c r="H16" s="223">
        <v>2365.7898721004008</v>
      </c>
      <c r="I16" s="223">
        <v>3151.8568238000798</v>
      </c>
      <c r="J16" s="223">
        <v>2144.4115679706201</v>
      </c>
      <c r="K16" s="223">
        <v>3027.5399907403112</v>
      </c>
      <c r="L16" s="238" t="s">
        <v>166</v>
      </c>
      <c r="M16" s="105"/>
    </row>
    <row r="17" spans="2:13" ht="30">
      <c r="B17" s="239" t="s">
        <v>226</v>
      </c>
      <c r="C17" s="225">
        <v>9044.9082732334591</v>
      </c>
      <c r="D17" s="225">
        <v>5223.8569738596325</v>
      </c>
      <c r="E17" s="225">
        <v>8658.4075435760333</v>
      </c>
      <c r="F17" s="225">
        <v>3045.9011275929956</v>
      </c>
      <c r="G17" s="225">
        <v>2120.6812510902291</v>
      </c>
      <c r="H17" s="225">
        <v>2971.900262354151</v>
      </c>
      <c r="I17" s="225">
        <v>6298.5408615423576</v>
      </c>
      <c r="J17" s="225">
        <v>3998.7922911437845</v>
      </c>
      <c r="K17" s="225">
        <v>6087.9263023267495</v>
      </c>
      <c r="L17" s="240" t="s">
        <v>227</v>
      </c>
      <c r="M17" s="105"/>
    </row>
    <row r="18" spans="2:13" ht="21" customHeight="1">
      <c r="B18" s="237" t="s">
        <v>228</v>
      </c>
      <c r="C18" s="223">
        <v>10137.393843671711</v>
      </c>
      <c r="D18" s="223">
        <v>9052.7135899835193</v>
      </c>
      <c r="E18" s="223">
        <v>9928.4521786837249</v>
      </c>
      <c r="F18" s="223">
        <v>4822.7666305750026</v>
      </c>
      <c r="G18" s="223">
        <v>4537.033732457834</v>
      </c>
      <c r="H18" s="223">
        <v>4805.6934377884909</v>
      </c>
      <c r="I18" s="223">
        <v>7584.9596314419305</v>
      </c>
      <c r="J18" s="223">
        <v>8160.8006930833826</v>
      </c>
      <c r="K18" s="223">
        <v>7662.0312531560758</v>
      </c>
      <c r="L18" s="238" t="s">
        <v>229</v>
      </c>
      <c r="M18" s="105"/>
    </row>
    <row r="19" spans="2:13" ht="21" customHeight="1">
      <c r="B19" s="239" t="s">
        <v>230</v>
      </c>
      <c r="C19" s="225">
        <v>13052.100335500789</v>
      </c>
      <c r="D19" s="225">
        <v>10412.454297190432</v>
      </c>
      <c r="E19" s="225">
        <v>12108.637001902864</v>
      </c>
      <c r="F19" s="225">
        <v>8205.2156404938341</v>
      </c>
      <c r="G19" s="225">
        <v>7156.9897303864846</v>
      </c>
      <c r="H19" s="225">
        <v>8119.0665044150301</v>
      </c>
      <c r="I19" s="225">
        <v>10829.56513555763</v>
      </c>
      <c r="J19" s="225">
        <v>10021.864084444553</v>
      </c>
      <c r="K19" s="225">
        <v>10623.624380079969</v>
      </c>
      <c r="L19" s="240" t="s">
        <v>167</v>
      </c>
      <c r="M19" s="105"/>
    </row>
    <row r="20" spans="2:13" ht="30">
      <c r="B20" s="237" t="s">
        <v>231</v>
      </c>
      <c r="C20" s="223">
        <v>18786.314970180934</v>
      </c>
      <c r="D20" s="223">
        <v>12656.709139497241</v>
      </c>
      <c r="E20" s="223">
        <v>17259.729519256904</v>
      </c>
      <c r="F20" s="223">
        <v>15829.604096323286</v>
      </c>
      <c r="G20" s="223">
        <v>11575.726532929599</v>
      </c>
      <c r="H20" s="223">
        <v>15303.195091296575</v>
      </c>
      <c r="I20" s="223">
        <v>17137.490794101865</v>
      </c>
      <c r="J20" s="223">
        <v>12279.111989163175</v>
      </c>
      <c r="K20" s="223">
        <v>16243.654665964827</v>
      </c>
      <c r="L20" s="238" t="s">
        <v>168</v>
      </c>
      <c r="M20" s="105"/>
    </row>
    <row r="21" spans="2:13" ht="22.95" customHeight="1">
      <c r="B21" s="239" t="s">
        <v>93</v>
      </c>
      <c r="C21" s="225">
        <v>30599.756326862487</v>
      </c>
      <c r="D21" s="225">
        <v>20665.808708992212</v>
      </c>
      <c r="E21" s="225">
        <v>27609.550582551863</v>
      </c>
      <c r="F21" s="225">
        <v>18246.191320140282</v>
      </c>
      <c r="G21" s="225">
        <v>13424.001628664495</v>
      </c>
      <c r="H21" s="225">
        <v>17342.214787299003</v>
      </c>
      <c r="I21" s="225">
        <v>21155.747899461399</v>
      </c>
      <c r="J21" s="225">
        <v>16067.99444205084</v>
      </c>
      <c r="K21" s="225">
        <v>20049.652379168227</v>
      </c>
      <c r="L21" s="240" t="s">
        <v>169</v>
      </c>
      <c r="M21" s="105"/>
    </row>
    <row r="22" spans="2:13" ht="15">
      <c r="B22" s="242" t="s">
        <v>13</v>
      </c>
      <c r="C22" s="228">
        <v>10586.775102392423</v>
      </c>
      <c r="D22" s="228">
        <v>9106.5370514422175</v>
      </c>
      <c r="E22" s="228">
        <v>10256.362424736868</v>
      </c>
      <c r="F22" s="228">
        <v>3881.1287895863588</v>
      </c>
      <c r="G22" s="228">
        <v>2831.5617039954905</v>
      </c>
      <c r="H22" s="228">
        <v>3768.8529191799307</v>
      </c>
      <c r="I22" s="228">
        <v>6291.600589207731</v>
      </c>
      <c r="J22" s="228">
        <v>6432.0968810654595</v>
      </c>
      <c r="K22" s="228">
        <v>6313.0346813822189</v>
      </c>
      <c r="L22" s="229" t="s">
        <v>5</v>
      </c>
      <c r="M22" s="105"/>
    </row>
    <row r="23" spans="2:13" ht="16.8">
      <c r="B23" s="38" t="s">
        <v>211</v>
      </c>
      <c r="C23" s="38"/>
      <c r="D23" s="38"/>
      <c r="E23" s="38"/>
      <c r="F23" s="38"/>
      <c r="G23" s="38"/>
      <c r="H23" s="38"/>
      <c r="I23" s="38"/>
      <c r="J23" s="38"/>
      <c r="K23" s="129"/>
      <c r="L23" s="129" t="s">
        <v>212</v>
      </c>
      <c r="M23" s="105"/>
    </row>
    <row r="24" spans="2:13">
      <c r="B24"/>
      <c r="C24"/>
      <c r="D24"/>
      <c r="E24"/>
      <c r="F24"/>
      <c r="G24"/>
      <c r="H24"/>
      <c r="I24"/>
      <c r="J24"/>
      <c r="K24"/>
      <c r="L24"/>
    </row>
    <row r="25" spans="2:13">
      <c r="B25"/>
      <c r="C25"/>
      <c r="D25"/>
      <c r="E25"/>
      <c r="F25"/>
      <c r="G25"/>
      <c r="H25"/>
      <c r="I25"/>
      <c r="J25"/>
      <c r="K25"/>
      <c r="L25"/>
    </row>
    <row r="26" spans="2:13">
      <c r="B26"/>
      <c r="C26"/>
      <c r="D26"/>
      <c r="E26"/>
      <c r="F26"/>
      <c r="G26"/>
      <c r="H26"/>
      <c r="I26"/>
      <c r="J26"/>
      <c r="K26"/>
      <c r="L26"/>
    </row>
    <row r="27" spans="2:13">
      <c r="B27"/>
      <c r="C27"/>
      <c r="D27"/>
      <c r="E27"/>
      <c r="F27"/>
      <c r="G27"/>
      <c r="H27"/>
      <c r="I27"/>
      <c r="J27"/>
      <c r="K27"/>
      <c r="L27"/>
    </row>
  </sheetData>
  <mergeCells count="12">
    <mergeCell ref="F9:H9"/>
    <mergeCell ref="I9:K9"/>
    <mergeCell ref="J2:L2"/>
    <mergeCell ref="J3:L3"/>
    <mergeCell ref="B5:L5"/>
    <mergeCell ref="B6:L6"/>
    <mergeCell ref="B8:B11"/>
    <mergeCell ref="C8:E8"/>
    <mergeCell ref="F8:H8"/>
    <mergeCell ref="I8:K8"/>
    <mergeCell ref="L8:L11"/>
    <mergeCell ref="C9:E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r:id="rId1"/>
  <headerFooter>
    <oddFooter>&amp;Lstats.gov.sa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4" tint="-0.249977111117893"/>
  </sheetPr>
  <dimension ref="B2:K61"/>
  <sheetViews>
    <sheetView showGridLines="0" rightToLeft="1" view="pageBreakPreview" zoomScale="70" zoomScaleNormal="70" zoomScaleSheetLayoutView="70" workbookViewId="0">
      <selection activeCell="B6" sqref="B6:K6"/>
    </sheetView>
  </sheetViews>
  <sheetFormatPr defaultColWidth="9" defaultRowHeight="14.4"/>
  <cols>
    <col min="1" max="1" width="9" style="65"/>
    <col min="2" max="2" width="17.88671875" style="65" customWidth="1"/>
    <col min="3" max="11" width="11.77734375" style="65" customWidth="1"/>
    <col min="12" max="16384" width="9" style="65"/>
  </cols>
  <sheetData>
    <row r="2" spans="2:11">
      <c r="H2" s="447" t="s">
        <v>561</v>
      </c>
      <c r="I2" s="447"/>
      <c r="J2" s="447"/>
      <c r="K2" s="447"/>
    </row>
    <row r="3" spans="2:11">
      <c r="B3" s="10"/>
      <c r="H3" s="390" t="s">
        <v>562</v>
      </c>
      <c r="I3" s="390"/>
      <c r="J3" s="390"/>
      <c r="K3" s="390"/>
    </row>
    <row r="4" spans="2:11" ht="15.75" customHeight="1">
      <c r="B4" s="10"/>
      <c r="H4" s="112"/>
      <c r="I4" s="112"/>
      <c r="J4" s="112"/>
      <c r="K4" s="112"/>
    </row>
    <row r="5" spans="2:11" ht="17.399999999999999">
      <c r="B5" s="412" t="s">
        <v>780</v>
      </c>
      <c r="C5" s="412"/>
      <c r="D5" s="412"/>
      <c r="E5" s="412"/>
      <c r="F5" s="412"/>
      <c r="G5" s="412"/>
      <c r="H5" s="412"/>
      <c r="I5" s="412"/>
      <c r="J5" s="412"/>
      <c r="K5" s="412"/>
    </row>
    <row r="6" spans="2:11" ht="17.399999999999999">
      <c r="B6" s="414" t="s">
        <v>777</v>
      </c>
      <c r="C6" s="414"/>
      <c r="D6" s="414"/>
      <c r="E6" s="414"/>
      <c r="F6" s="414"/>
      <c r="G6" s="414"/>
      <c r="H6" s="414"/>
      <c r="I6" s="414"/>
      <c r="J6" s="414"/>
      <c r="K6" s="414"/>
    </row>
    <row r="7" spans="2:11">
      <c r="B7" s="422" t="s">
        <v>237</v>
      </c>
      <c r="C7" s="422"/>
    </row>
    <row r="8" spans="2:11" ht="15.75" customHeight="1">
      <c r="B8" s="403" t="s">
        <v>32</v>
      </c>
      <c r="C8" s="395" t="s">
        <v>11</v>
      </c>
      <c r="D8" s="395"/>
      <c r="E8" s="395"/>
      <c r="F8" s="395" t="s">
        <v>12</v>
      </c>
      <c r="G8" s="395"/>
      <c r="H8" s="395"/>
      <c r="I8" s="395" t="s">
        <v>13</v>
      </c>
      <c r="J8" s="395"/>
      <c r="K8" s="396"/>
    </row>
    <row r="9" spans="2:11" ht="18" customHeight="1">
      <c r="B9" s="403"/>
      <c r="C9" s="397" t="s">
        <v>14</v>
      </c>
      <c r="D9" s="397"/>
      <c r="E9" s="397"/>
      <c r="F9" s="397" t="s">
        <v>15</v>
      </c>
      <c r="G9" s="397"/>
      <c r="H9" s="397"/>
      <c r="I9" s="397" t="s">
        <v>5</v>
      </c>
      <c r="J9" s="397"/>
      <c r="K9" s="398"/>
    </row>
    <row r="10" spans="2:11" ht="15">
      <c r="B10" s="403" t="s">
        <v>233</v>
      </c>
      <c r="C10" s="212" t="s">
        <v>0</v>
      </c>
      <c r="D10" s="212" t="s">
        <v>1</v>
      </c>
      <c r="E10" s="212" t="s">
        <v>34</v>
      </c>
      <c r="F10" s="212" t="s">
        <v>0</v>
      </c>
      <c r="G10" s="212" t="s">
        <v>1</v>
      </c>
      <c r="H10" s="212" t="s">
        <v>34</v>
      </c>
      <c r="I10" s="212" t="s">
        <v>0</v>
      </c>
      <c r="J10" s="212" t="s">
        <v>1</v>
      </c>
      <c r="K10" s="220" t="s">
        <v>34</v>
      </c>
    </row>
    <row r="11" spans="2:11" ht="15">
      <c r="B11" s="393"/>
      <c r="C11" s="213" t="s">
        <v>20</v>
      </c>
      <c r="D11" s="213" t="s">
        <v>21</v>
      </c>
      <c r="E11" s="213" t="s">
        <v>5</v>
      </c>
      <c r="F11" s="213" t="s">
        <v>20</v>
      </c>
      <c r="G11" s="213" t="s">
        <v>21</v>
      </c>
      <c r="H11" s="213" t="s">
        <v>5</v>
      </c>
      <c r="I11" s="213" t="s">
        <v>20</v>
      </c>
      <c r="J11" s="213" t="s">
        <v>21</v>
      </c>
      <c r="K11" s="221" t="s">
        <v>5</v>
      </c>
    </row>
    <row r="12" spans="2:11" ht="15">
      <c r="B12" s="214" t="s">
        <v>35</v>
      </c>
      <c r="C12" s="214">
        <v>6409.6444389858798</v>
      </c>
      <c r="D12" s="214">
        <v>4710.1641143475672</v>
      </c>
      <c r="E12" s="214">
        <v>6144.8923833313156</v>
      </c>
      <c r="F12" s="214">
        <v>2509.3415862873994</v>
      </c>
      <c r="G12" s="214">
        <v>2547.4190204716247</v>
      </c>
      <c r="H12" s="214">
        <v>2516.6390047675804</v>
      </c>
      <c r="I12" s="214">
        <v>5419.6676810428107</v>
      </c>
      <c r="J12" s="214">
        <v>4052.4264425635602</v>
      </c>
      <c r="K12" s="223">
        <v>5193.8202244243112</v>
      </c>
    </row>
    <row r="13" spans="2:11" ht="15">
      <c r="B13" s="215" t="s">
        <v>36</v>
      </c>
      <c r="C13" s="215">
        <v>6764.4576531985858</v>
      </c>
      <c r="D13" s="215">
        <v>5408.1319909422427</v>
      </c>
      <c r="E13" s="215">
        <v>6533.3315152430978</v>
      </c>
      <c r="F13" s="215">
        <v>2367.6859106336692</v>
      </c>
      <c r="G13" s="215">
        <v>1986.5342120250589</v>
      </c>
      <c r="H13" s="215">
        <v>2311.7086669056439</v>
      </c>
      <c r="I13" s="215">
        <v>5136.5362598663978</v>
      </c>
      <c r="J13" s="215">
        <v>4278.7079181266336</v>
      </c>
      <c r="K13" s="225">
        <v>4997.7032910481148</v>
      </c>
    </row>
    <row r="14" spans="2:11" ht="15">
      <c r="B14" s="214" t="s">
        <v>37</v>
      </c>
      <c r="C14" s="214">
        <v>8378.1403570088314</v>
      </c>
      <c r="D14" s="214">
        <v>7163.3758941001061</v>
      </c>
      <c r="E14" s="214">
        <v>8110.2380704521847</v>
      </c>
      <c r="F14" s="214">
        <v>2806.9900944715082</v>
      </c>
      <c r="G14" s="214">
        <v>2340.8677432771833</v>
      </c>
      <c r="H14" s="214">
        <v>2739.9257655791471</v>
      </c>
      <c r="I14" s="214">
        <v>5607.0292925093354</v>
      </c>
      <c r="J14" s="214">
        <v>5378.0265525697023</v>
      </c>
      <c r="K14" s="223">
        <v>5564.8463194382193</v>
      </c>
    </row>
    <row r="15" spans="2:11" ht="15">
      <c r="B15" s="215" t="s">
        <v>38</v>
      </c>
      <c r="C15" s="215">
        <v>9924.9721252678701</v>
      </c>
      <c r="D15" s="215">
        <v>8156.0714251376221</v>
      </c>
      <c r="E15" s="215">
        <v>9543.9597214249752</v>
      </c>
      <c r="F15" s="215">
        <v>3425.8635095089912</v>
      </c>
      <c r="G15" s="215">
        <v>2489.9952111746838</v>
      </c>
      <c r="H15" s="215">
        <v>3285.542960009278</v>
      </c>
      <c r="I15" s="215">
        <v>6322.5639843118952</v>
      </c>
      <c r="J15" s="215">
        <v>5639.5233144965705</v>
      </c>
      <c r="K15" s="225">
        <v>6199.3349044260822</v>
      </c>
    </row>
    <row r="16" spans="2:11" ht="15">
      <c r="B16" s="214" t="s">
        <v>39</v>
      </c>
      <c r="C16" s="214">
        <v>10732.694885329078</v>
      </c>
      <c r="D16" s="214">
        <v>9761.8939291759307</v>
      </c>
      <c r="E16" s="214">
        <v>10491.998397574906</v>
      </c>
      <c r="F16" s="214">
        <v>3677.9060512538745</v>
      </c>
      <c r="G16" s="214">
        <v>2535.6291224952124</v>
      </c>
      <c r="H16" s="214">
        <v>3518.4967185817009</v>
      </c>
      <c r="I16" s="214">
        <v>5983.0739438049295</v>
      </c>
      <c r="J16" s="214">
        <v>6124.2593079972185</v>
      </c>
      <c r="K16" s="223">
        <v>6008.2401697513133</v>
      </c>
    </row>
    <row r="17" spans="2:11" ht="15">
      <c r="B17" s="215" t="s">
        <v>40</v>
      </c>
      <c r="C17" s="215">
        <v>12580.272851638803</v>
      </c>
      <c r="D17" s="215">
        <v>10555.74053310116</v>
      </c>
      <c r="E17" s="215">
        <v>12027.554974119514</v>
      </c>
      <c r="F17" s="215">
        <v>3983.3384386495013</v>
      </c>
      <c r="G17" s="215">
        <v>3507.5107493666005</v>
      </c>
      <c r="H17" s="215">
        <v>3930.5155681539322</v>
      </c>
      <c r="I17" s="215">
        <v>6527.6045058022983</v>
      </c>
      <c r="J17" s="215">
        <v>7442.7342958478275</v>
      </c>
      <c r="K17" s="225">
        <v>6679.5271289937218</v>
      </c>
    </row>
    <row r="18" spans="2:11" ht="15">
      <c r="B18" s="214" t="s">
        <v>41</v>
      </c>
      <c r="C18" s="214">
        <v>13554.667989581003</v>
      </c>
      <c r="D18" s="214">
        <v>11526.497013378563</v>
      </c>
      <c r="E18" s="214">
        <v>13102.384533641129</v>
      </c>
      <c r="F18" s="214">
        <v>4115.661340260036</v>
      </c>
      <c r="G18" s="214">
        <v>3282.4469386563942</v>
      </c>
      <c r="H18" s="214">
        <v>4052.9724019515279</v>
      </c>
      <c r="I18" s="214">
        <v>6981.8718723906595</v>
      </c>
      <c r="J18" s="214">
        <v>8278.6272284184834</v>
      </c>
      <c r="K18" s="223">
        <v>7144.9051976374367</v>
      </c>
    </row>
    <row r="19" spans="2:11" ht="15">
      <c r="B19" s="215" t="s">
        <v>42</v>
      </c>
      <c r="C19" s="215">
        <v>13948.663050732473</v>
      </c>
      <c r="D19" s="215">
        <v>11126.953159724373</v>
      </c>
      <c r="E19" s="215">
        <v>13444.968304690699</v>
      </c>
      <c r="F19" s="215">
        <v>4470.7895274865459</v>
      </c>
      <c r="G19" s="215">
        <v>4387.0164166556042</v>
      </c>
      <c r="H19" s="215">
        <v>4468.2060313782322</v>
      </c>
      <c r="I19" s="215">
        <v>6892.7819499223933</v>
      </c>
      <c r="J19" s="215">
        <v>9111.4470138421511</v>
      </c>
      <c r="K19" s="225">
        <v>7055.637387951122</v>
      </c>
    </row>
    <row r="20" spans="2:11" ht="15">
      <c r="B20" s="214" t="s">
        <v>43</v>
      </c>
      <c r="C20" s="214">
        <v>13194.937842825075</v>
      </c>
      <c r="D20" s="214">
        <v>10617.203105472816</v>
      </c>
      <c r="E20" s="214">
        <v>12784.436071428303</v>
      </c>
      <c r="F20" s="214">
        <v>5074.0634415406557</v>
      </c>
      <c r="G20" s="214">
        <v>5153.6530591875435</v>
      </c>
      <c r="H20" s="214">
        <v>5075.9027926749659</v>
      </c>
      <c r="I20" s="214">
        <v>7019.3899119215048</v>
      </c>
      <c r="J20" s="214">
        <v>9065.9871704883408</v>
      </c>
      <c r="K20" s="223">
        <v>7141.3418845732922</v>
      </c>
    </row>
    <row r="21" spans="2:11" ht="15">
      <c r="B21" s="215" t="s">
        <v>44</v>
      </c>
      <c r="C21" s="215">
        <v>11583.993250972317</v>
      </c>
      <c r="D21" s="215">
        <v>7542.8979591836733</v>
      </c>
      <c r="E21" s="215">
        <v>11369.507040727904</v>
      </c>
      <c r="F21" s="215">
        <v>5782.1420344856815</v>
      </c>
      <c r="G21" s="215">
        <v>4816.4124668435015</v>
      </c>
      <c r="H21" s="215">
        <v>5768.619650500942</v>
      </c>
      <c r="I21" s="215">
        <v>6011.5187680897252</v>
      </c>
      <c r="J21" s="215">
        <v>5197.4671990872794</v>
      </c>
      <c r="K21" s="225">
        <v>5998.8129156909708</v>
      </c>
    </row>
    <row r="22" spans="2:11" ht="15">
      <c r="B22" s="214" t="s">
        <v>332</v>
      </c>
      <c r="C22" s="214">
        <v>5622.9743045469777</v>
      </c>
      <c r="D22" s="214">
        <v>3000</v>
      </c>
      <c r="E22" s="214">
        <v>5465.1662116757661</v>
      </c>
      <c r="F22" s="214">
        <v>5700.4891896518739</v>
      </c>
      <c r="G22" s="214">
        <v>3695.318352059925</v>
      </c>
      <c r="H22" s="214">
        <v>5647.9869965579128</v>
      </c>
      <c r="I22" s="214">
        <v>5694.07985848098</v>
      </c>
      <c r="J22" s="214">
        <v>3572.463768115942</v>
      </c>
      <c r="K22" s="223">
        <v>5632.3705660241976</v>
      </c>
    </row>
    <row r="23" spans="2:11" ht="15">
      <c r="B23" s="289" t="s">
        <v>666</v>
      </c>
      <c r="C23" s="228">
        <v>10586.775102392423</v>
      </c>
      <c r="D23" s="228">
        <v>9106.5370514422175</v>
      </c>
      <c r="E23" s="228">
        <v>10256.362424736868</v>
      </c>
      <c r="F23" s="228">
        <v>3881.1287895863588</v>
      </c>
      <c r="G23" s="228">
        <v>2831.5617039954905</v>
      </c>
      <c r="H23" s="228">
        <v>3768.8529191799307</v>
      </c>
      <c r="I23" s="228">
        <v>6291.600589207731</v>
      </c>
      <c r="J23" s="228">
        <v>6432.0968810654595</v>
      </c>
      <c r="K23" s="229">
        <v>6313.0346813822189</v>
      </c>
    </row>
    <row r="24" spans="2:11" ht="16.8">
      <c r="B24" s="38" t="s">
        <v>211</v>
      </c>
      <c r="C24" s="38"/>
      <c r="D24" s="38"/>
      <c r="E24" s="38"/>
      <c r="F24" s="38"/>
      <c r="G24" s="38"/>
      <c r="H24" s="38"/>
      <c r="I24" s="38"/>
      <c r="J24" s="38"/>
      <c r="K24" s="129" t="s">
        <v>212</v>
      </c>
    </row>
    <row r="25" spans="2:11">
      <c r="B25"/>
      <c r="C25"/>
      <c r="D25"/>
      <c r="E25"/>
      <c r="F25"/>
      <c r="G25"/>
      <c r="H25"/>
      <c r="I25"/>
      <c r="J25"/>
      <c r="K25"/>
    </row>
    <row r="26" spans="2:11">
      <c r="B26"/>
      <c r="C26"/>
      <c r="D26"/>
      <c r="E26"/>
      <c r="F26"/>
      <c r="G26"/>
      <c r="H26"/>
      <c r="I26"/>
      <c r="J26"/>
      <c r="K26"/>
    </row>
    <row r="27" spans="2:11">
      <c r="B27"/>
      <c r="C27"/>
      <c r="D27"/>
      <c r="E27"/>
      <c r="F27"/>
      <c r="G27"/>
      <c r="H27"/>
      <c r="I27"/>
      <c r="J27"/>
      <c r="K27"/>
    </row>
    <row r="28" spans="2:11" ht="18" customHeight="1">
      <c r="B28"/>
      <c r="C28"/>
      <c r="D28"/>
      <c r="E28"/>
      <c r="F28"/>
      <c r="G28"/>
      <c r="H28"/>
      <c r="I28"/>
      <c r="J28"/>
      <c r="K28"/>
    </row>
    <row r="29" spans="2:11">
      <c r="B29"/>
      <c r="C29"/>
      <c r="D29"/>
      <c r="E29"/>
      <c r="F29"/>
      <c r="G29"/>
      <c r="H29"/>
      <c r="I29"/>
      <c r="J29"/>
      <c r="K29"/>
    </row>
    <row r="30" spans="2:11">
      <c r="B30"/>
      <c r="C30"/>
      <c r="D30"/>
      <c r="E30"/>
      <c r="F30"/>
      <c r="G30"/>
      <c r="H30"/>
      <c r="I30"/>
      <c r="J30"/>
      <c r="K30"/>
    </row>
    <row r="31" spans="2:11">
      <c r="B31"/>
      <c r="C31"/>
      <c r="D31"/>
      <c r="E31"/>
      <c r="F31"/>
      <c r="G31"/>
      <c r="H31"/>
      <c r="I31"/>
      <c r="J31"/>
      <c r="K31"/>
    </row>
    <row r="32" spans="2:11">
      <c r="B32"/>
      <c r="C32"/>
      <c r="D32"/>
      <c r="E32"/>
      <c r="F32"/>
      <c r="G32"/>
      <c r="H32"/>
      <c r="I32"/>
      <c r="J32"/>
      <c r="K32"/>
    </row>
    <row r="33" spans="2:11">
      <c r="B33"/>
      <c r="C33"/>
      <c r="D33"/>
      <c r="E33"/>
      <c r="F33"/>
      <c r="G33"/>
      <c r="H33"/>
      <c r="I33"/>
      <c r="J33"/>
      <c r="K33"/>
    </row>
    <row r="34" spans="2:11">
      <c r="B34"/>
      <c r="C34"/>
      <c r="D34"/>
      <c r="E34"/>
      <c r="F34"/>
      <c r="G34"/>
      <c r="H34"/>
      <c r="I34"/>
      <c r="J34"/>
      <c r="K34"/>
    </row>
    <row r="35" spans="2:11">
      <c r="B35"/>
      <c r="C35"/>
      <c r="D35"/>
      <c r="E35"/>
      <c r="F35"/>
      <c r="G35"/>
      <c r="H35"/>
      <c r="I35"/>
      <c r="J35"/>
      <c r="K35"/>
    </row>
    <row r="36" spans="2:11">
      <c r="B36"/>
      <c r="C36"/>
      <c r="D36"/>
      <c r="E36"/>
      <c r="F36"/>
      <c r="G36"/>
      <c r="H36"/>
      <c r="I36"/>
      <c r="J36"/>
      <c r="K36"/>
    </row>
    <row r="37" spans="2:11">
      <c r="B37"/>
      <c r="C37"/>
      <c r="D37"/>
      <c r="E37"/>
      <c r="F37"/>
      <c r="G37"/>
      <c r="H37"/>
      <c r="I37"/>
      <c r="J37"/>
      <c r="K37"/>
    </row>
    <row r="38" spans="2:11">
      <c r="B38"/>
      <c r="C38"/>
      <c r="D38"/>
      <c r="E38"/>
      <c r="F38"/>
      <c r="G38"/>
      <c r="H38"/>
      <c r="I38"/>
      <c r="J38"/>
      <c r="K38"/>
    </row>
    <row r="39" spans="2:11">
      <c r="B39"/>
      <c r="C39"/>
      <c r="D39"/>
      <c r="E39"/>
      <c r="F39"/>
      <c r="G39"/>
      <c r="H39"/>
      <c r="I39"/>
      <c r="J39"/>
      <c r="K39"/>
    </row>
    <row r="40" spans="2:11">
      <c r="B40"/>
      <c r="C40"/>
      <c r="D40"/>
      <c r="E40"/>
      <c r="F40"/>
      <c r="G40"/>
      <c r="H40"/>
      <c r="I40"/>
      <c r="J40"/>
      <c r="K40"/>
    </row>
    <row r="41" spans="2:11">
      <c r="B41"/>
      <c r="C41"/>
      <c r="D41"/>
      <c r="E41"/>
      <c r="F41"/>
      <c r="G41"/>
      <c r="H41"/>
      <c r="I41"/>
      <c r="J41"/>
      <c r="K41"/>
    </row>
    <row r="42" spans="2:11">
      <c r="B42"/>
      <c r="C42" s="83"/>
      <c r="D42" s="83"/>
      <c r="E42" s="83"/>
      <c r="F42" s="83"/>
      <c r="G42" s="83"/>
      <c r="H42" s="83"/>
      <c r="I42" s="83"/>
      <c r="J42" s="83"/>
      <c r="K42" s="83"/>
    </row>
    <row r="43" spans="2:11">
      <c r="B43"/>
      <c r="C43" s="83"/>
      <c r="D43" s="83"/>
      <c r="E43" s="83"/>
      <c r="F43" s="83"/>
      <c r="G43" s="83"/>
      <c r="H43" s="83"/>
      <c r="I43" s="83"/>
      <c r="J43" s="83"/>
      <c r="K43" s="83"/>
    </row>
    <row r="44" spans="2:11">
      <c r="B44"/>
      <c r="C44" s="83"/>
      <c r="D44" s="83"/>
      <c r="E44" s="83"/>
      <c r="F44" s="83"/>
      <c r="G44" s="83"/>
      <c r="H44" s="83"/>
      <c r="I44" s="83"/>
      <c r="J44" s="83"/>
      <c r="K44" s="83"/>
    </row>
    <row r="45" spans="2:11" ht="18" customHeight="1">
      <c r="B45"/>
      <c r="C45" s="83"/>
      <c r="D45" s="83"/>
      <c r="E45" s="83"/>
      <c r="F45" s="83"/>
      <c r="G45" s="83"/>
      <c r="H45" s="83"/>
      <c r="I45" s="83"/>
      <c r="J45" s="83"/>
      <c r="K45" s="83"/>
    </row>
    <row r="46" spans="2:11">
      <c r="B46"/>
      <c r="C46" s="83"/>
      <c r="D46" s="83"/>
      <c r="E46" s="83"/>
      <c r="F46" s="83"/>
      <c r="G46" s="83"/>
      <c r="H46" s="83"/>
      <c r="I46" s="83"/>
      <c r="J46" s="83"/>
      <c r="K46" s="83"/>
    </row>
    <row r="47" spans="2:11">
      <c r="B47"/>
      <c r="C47" s="83"/>
      <c r="D47" s="83"/>
      <c r="E47" s="83"/>
      <c r="F47" s="83"/>
      <c r="G47" s="83"/>
      <c r="H47" s="83"/>
      <c r="I47" s="83"/>
      <c r="J47" s="83"/>
      <c r="K47" s="83"/>
    </row>
    <row r="48" spans="2:11">
      <c r="B48"/>
      <c r="C48" s="83"/>
      <c r="D48" s="83"/>
      <c r="E48" s="83"/>
      <c r="F48" s="83"/>
      <c r="G48" s="83"/>
      <c r="H48" s="83"/>
      <c r="I48" s="83"/>
      <c r="J48" s="83"/>
      <c r="K48" s="83"/>
    </row>
    <row r="49" spans="2:11">
      <c r="B49"/>
      <c r="C49" s="83"/>
      <c r="D49" s="83"/>
      <c r="E49" s="83"/>
      <c r="F49" s="83"/>
      <c r="G49" s="83"/>
      <c r="H49" s="83"/>
      <c r="I49" s="83"/>
      <c r="J49" s="83"/>
      <c r="K49" s="83"/>
    </row>
    <row r="50" spans="2:11">
      <c r="B50"/>
      <c r="C50" s="83"/>
      <c r="D50" s="83"/>
      <c r="E50" s="83"/>
      <c r="F50" s="83"/>
      <c r="G50" s="83"/>
      <c r="H50" s="83"/>
      <c r="I50" s="83"/>
      <c r="J50" s="83"/>
      <c r="K50" s="83"/>
    </row>
    <row r="51" spans="2:11">
      <c r="B51"/>
      <c r="C51" s="83"/>
      <c r="D51" s="83"/>
      <c r="E51" s="83"/>
      <c r="F51" s="83"/>
      <c r="G51" s="83"/>
      <c r="H51" s="83"/>
      <c r="I51" s="83"/>
      <c r="J51" s="83"/>
      <c r="K51" s="83"/>
    </row>
    <row r="52" spans="2:11">
      <c r="B52"/>
      <c r="C52" s="83"/>
      <c r="D52" s="83"/>
      <c r="E52" s="83"/>
      <c r="F52" s="83"/>
      <c r="G52" s="83"/>
      <c r="H52" s="83"/>
      <c r="I52" s="83"/>
      <c r="J52" s="83"/>
      <c r="K52" s="83"/>
    </row>
    <row r="53" spans="2:11">
      <c r="B53"/>
      <c r="C53"/>
      <c r="D53"/>
      <c r="E53"/>
      <c r="F53"/>
      <c r="G53"/>
      <c r="H53"/>
      <c r="I53"/>
      <c r="J53"/>
      <c r="K53"/>
    </row>
    <row r="54" spans="2:11">
      <c r="B54"/>
      <c r="C54"/>
      <c r="D54"/>
      <c r="E54"/>
      <c r="F54"/>
      <c r="G54"/>
      <c r="H54"/>
      <c r="I54"/>
      <c r="J54"/>
      <c r="K54"/>
    </row>
    <row r="55" spans="2:11">
      <c r="B55"/>
      <c r="C55"/>
      <c r="D55"/>
      <c r="E55"/>
      <c r="F55"/>
      <c r="G55"/>
      <c r="H55"/>
      <c r="I55"/>
      <c r="J55"/>
      <c r="K55"/>
    </row>
    <row r="56" spans="2:11">
      <c r="B56"/>
      <c r="C56"/>
      <c r="D56"/>
      <c r="E56"/>
      <c r="F56"/>
      <c r="G56"/>
      <c r="H56"/>
      <c r="I56"/>
      <c r="J56"/>
      <c r="K56"/>
    </row>
    <row r="57" spans="2:11">
      <c r="B57"/>
      <c r="C57"/>
      <c r="D57"/>
      <c r="E57"/>
      <c r="F57"/>
      <c r="G57"/>
      <c r="H57"/>
      <c r="I57"/>
      <c r="J57"/>
      <c r="K57"/>
    </row>
    <row r="58" spans="2:11">
      <c r="B58"/>
      <c r="C58"/>
      <c r="D58"/>
      <c r="E58"/>
      <c r="F58"/>
      <c r="G58"/>
      <c r="H58"/>
      <c r="I58"/>
      <c r="J58"/>
      <c r="K58"/>
    </row>
    <row r="59" spans="2:11">
      <c r="B59"/>
      <c r="C59"/>
      <c r="D59"/>
      <c r="E59"/>
      <c r="F59"/>
      <c r="G59"/>
      <c r="H59"/>
      <c r="I59"/>
      <c r="J59"/>
      <c r="K59"/>
    </row>
    <row r="60" spans="2:11">
      <c r="B60"/>
      <c r="C60"/>
      <c r="D60"/>
      <c r="E60"/>
      <c r="F60"/>
      <c r="G60"/>
      <c r="H60"/>
      <c r="I60"/>
      <c r="J60"/>
      <c r="K60"/>
    </row>
    <row r="61" spans="2:11">
      <c r="B61"/>
      <c r="C61"/>
      <c r="D61"/>
      <c r="E61"/>
      <c r="F61"/>
      <c r="G61"/>
      <c r="H61"/>
      <c r="I61"/>
      <c r="J61"/>
      <c r="K61"/>
    </row>
  </sheetData>
  <mergeCells count="13">
    <mergeCell ref="F9:H9"/>
    <mergeCell ref="I9:K9"/>
    <mergeCell ref="B10:B11"/>
    <mergeCell ref="H2:K2"/>
    <mergeCell ref="H3:K3"/>
    <mergeCell ref="B5:K5"/>
    <mergeCell ref="B6:K6"/>
    <mergeCell ref="B7:C7"/>
    <mergeCell ref="B8:B9"/>
    <mergeCell ref="C8:E8"/>
    <mergeCell ref="F8:H8"/>
    <mergeCell ref="I8:K8"/>
    <mergeCell ref="C9:E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horizontalDpi="300" r:id="rId1"/>
  <headerFooter>
    <oddFooter>&amp;Lstats.gov.sa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4" tint="-0.249977111117893"/>
  </sheetPr>
  <dimension ref="C2:G24"/>
  <sheetViews>
    <sheetView showGridLines="0" rightToLeft="1" showWhiteSpace="0" view="pageBreakPreview" topLeftCell="B1" zoomScaleNormal="85" zoomScaleSheetLayoutView="100" workbookViewId="0">
      <selection activeCell="G12" sqref="E12:G12"/>
    </sheetView>
  </sheetViews>
  <sheetFormatPr defaultColWidth="9" defaultRowHeight="14.4"/>
  <cols>
    <col min="1" max="2" width="9" style="65"/>
    <col min="3" max="3" width="10.77734375" style="65" customWidth="1"/>
    <col min="4" max="4" width="13.109375" style="65" customWidth="1"/>
    <col min="5" max="5" width="19.77734375" style="65" customWidth="1"/>
    <col min="6" max="6" width="18.6640625" style="65" customWidth="1"/>
    <col min="7" max="7" width="21.109375" style="65" customWidth="1"/>
    <col min="8" max="16384" width="9" style="65"/>
  </cols>
  <sheetData>
    <row r="2" spans="3:7" ht="20.25" customHeight="1">
      <c r="F2" s="390" t="s">
        <v>575</v>
      </c>
      <c r="G2" s="390"/>
    </row>
    <row r="3" spans="3:7">
      <c r="D3" s="10"/>
      <c r="F3" s="390" t="s">
        <v>562</v>
      </c>
      <c r="G3" s="390"/>
    </row>
    <row r="4" spans="3:7" ht="14.25" customHeight="1">
      <c r="D4" s="10"/>
      <c r="F4" s="109"/>
      <c r="G4" s="109"/>
    </row>
    <row r="5" spans="3:7" ht="17.399999999999999">
      <c r="C5" s="412" t="s">
        <v>450</v>
      </c>
      <c r="D5" s="412"/>
      <c r="E5" s="412"/>
      <c r="F5" s="412"/>
      <c r="G5" s="412"/>
    </row>
    <row r="6" spans="3:7" ht="17.399999999999999">
      <c r="C6" s="413" t="s">
        <v>451</v>
      </c>
      <c r="D6" s="413"/>
      <c r="E6" s="413"/>
      <c r="F6" s="413"/>
      <c r="G6" s="413"/>
    </row>
    <row r="7" spans="3:7">
      <c r="C7" s="52" t="s">
        <v>238</v>
      </c>
    </row>
    <row r="8" spans="3:7" ht="15">
      <c r="C8" s="409" t="s">
        <v>209</v>
      </c>
      <c r="D8" s="394"/>
      <c r="E8" s="212" t="s">
        <v>11</v>
      </c>
      <c r="F8" s="212" t="s">
        <v>12</v>
      </c>
      <c r="G8" s="212" t="s">
        <v>13</v>
      </c>
    </row>
    <row r="9" spans="3:7" ht="18" customHeight="1">
      <c r="C9" s="398" t="s">
        <v>210</v>
      </c>
      <c r="D9" s="393"/>
      <c r="E9" s="213" t="s">
        <v>14</v>
      </c>
      <c r="F9" s="213" t="s">
        <v>15</v>
      </c>
      <c r="G9" s="213" t="s">
        <v>5</v>
      </c>
    </row>
    <row r="10" spans="3:7" ht="15">
      <c r="C10" s="223" t="s">
        <v>0</v>
      </c>
      <c r="D10" s="223" t="s">
        <v>20</v>
      </c>
      <c r="E10" s="284">
        <v>72.691511219895872</v>
      </c>
      <c r="F10" s="284">
        <v>89.153630520627075</v>
      </c>
      <c r="G10" s="284">
        <v>81.656676869990733</v>
      </c>
    </row>
    <row r="11" spans="3:7" ht="15">
      <c r="C11" s="225" t="s">
        <v>1</v>
      </c>
      <c r="D11" s="225" t="s">
        <v>21</v>
      </c>
      <c r="E11" s="285">
        <v>27.308488780104124</v>
      </c>
      <c r="F11" s="285">
        <v>10.846369479372914</v>
      </c>
      <c r="G11" s="285">
        <v>18.343323130009271</v>
      </c>
    </row>
    <row r="12" spans="3:7" ht="15">
      <c r="C12" s="242" t="s">
        <v>13</v>
      </c>
      <c r="D12" s="228" t="s">
        <v>5</v>
      </c>
      <c r="E12" s="229">
        <f t="shared" ref="E12:F12" si="0">SUM(E10:E11)</f>
        <v>100</v>
      </c>
      <c r="F12" s="229">
        <f t="shared" si="0"/>
        <v>99.999999999999986</v>
      </c>
      <c r="G12" s="229">
        <f>SUM(G10:G11)</f>
        <v>100</v>
      </c>
    </row>
    <row r="13" spans="3:7" ht="16.8">
      <c r="C13" s="38" t="s">
        <v>211</v>
      </c>
      <c r="D13" s="38"/>
      <c r="E13" s="38"/>
      <c r="F13" s="38"/>
      <c r="G13" s="129" t="s">
        <v>212</v>
      </c>
    </row>
    <row r="14" spans="3:7">
      <c r="C14"/>
      <c r="D14"/>
      <c r="E14"/>
      <c r="F14"/>
      <c r="G14"/>
    </row>
    <row r="15" spans="3:7">
      <c r="C15"/>
      <c r="D15" s="88"/>
      <c r="E15" s="88"/>
      <c r="F15" s="88"/>
      <c r="G15"/>
    </row>
    <row r="16" spans="3:7">
      <c r="D16" s="88"/>
      <c r="E16" s="88"/>
      <c r="F16" s="88"/>
      <c r="G16"/>
    </row>
    <row r="18" spans="7:7" ht="13.5" customHeight="1"/>
    <row r="19" spans="7:7" ht="18" customHeight="1"/>
    <row r="20" spans="7:7" ht="18" customHeight="1">
      <c r="G20"/>
    </row>
    <row r="21" spans="7:7">
      <c r="G21"/>
    </row>
    <row r="22" spans="7:7">
      <c r="G22" s="84"/>
    </row>
    <row r="23" spans="7:7">
      <c r="G23" s="84"/>
    </row>
    <row r="24" spans="7:7">
      <c r="G24" s="84"/>
    </row>
  </sheetData>
  <mergeCells count="6">
    <mergeCell ref="C9:D9"/>
    <mergeCell ref="C8:D8"/>
    <mergeCell ref="C5:G5"/>
    <mergeCell ref="C6:G6"/>
    <mergeCell ref="F2:G2"/>
    <mergeCell ref="F3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horizontalDpi="300" r:id="rId1"/>
  <headerFooter>
    <oddFooter>&amp;Lstats.gov.sa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4" tint="-0.249977111117893"/>
  </sheetPr>
  <dimension ref="B2:H16"/>
  <sheetViews>
    <sheetView showGridLines="0" rightToLeft="1" view="pageBreakPreview" zoomScale="85" zoomScaleNormal="80" zoomScaleSheetLayoutView="85" workbookViewId="0">
      <selection activeCell="F11" sqref="F11"/>
    </sheetView>
  </sheetViews>
  <sheetFormatPr defaultColWidth="9" defaultRowHeight="14.4"/>
  <cols>
    <col min="1" max="1" width="9" style="65"/>
    <col min="2" max="2" width="20.88671875" style="65" customWidth="1"/>
    <col min="3" max="5" width="15.77734375" style="65" customWidth="1"/>
    <col min="6" max="6" width="19.6640625" style="65" customWidth="1"/>
    <col min="7" max="16384" width="9" style="65"/>
  </cols>
  <sheetData>
    <row r="2" spans="2:8">
      <c r="E2" s="390" t="s">
        <v>576</v>
      </c>
      <c r="F2" s="390"/>
      <c r="G2" s="66"/>
      <c r="H2" s="66"/>
    </row>
    <row r="3" spans="2:8">
      <c r="B3" s="10"/>
      <c r="E3" s="448" t="s">
        <v>562</v>
      </c>
      <c r="F3" s="448"/>
      <c r="G3" s="448"/>
      <c r="H3" s="448"/>
    </row>
    <row r="4" spans="2:8">
      <c r="B4" s="10"/>
      <c r="E4" s="110"/>
      <c r="F4" s="110"/>
      <c r="G4" s="110"/>
      <c r="H4" s="110"/>
    </row>
    <row r="5" spans="2:8">
      <c r="B5" s="449" t="s">
        <v>577</v>
      </c>
      <c r="C5" s="449"/>
      <c r="D5" s="449"/>
      <c r="E5" s="449"/>
      <c r="F5" s="449"/>
    </row>
    <row r="6" spans="2:8">
      <c r="B6" s="450" t="s">
        <v>782</v>
      </c>
      <c r="C6" s="450"/>
      <c r="D6" s="450"/>
      <c r="E6" s="450"/>
      <c r="F6" s="450"/>
    </row>
    <row r="7" spans="2:8">
      <c r="B7" s="53" t="s">
        <v>239</v>
      </c>
      <c r="C7" s="66"/>
      <c r="D7" s="66"/>
      <c r="E7" s="66"/>
      <c r="F7" s="66"/>
    </row>
    <row r="8" spans="2:8" ht="15">
      <c r="B8" s="409" t="s">
        <v>27</v>
      </c>
      <c r="C8" s="394"/>
      <c r="D8" s="212" t="s">
        <v>0</v>
      </c>
      <c r="E8" s="212" t="s">
        <v>1</v>
      </c>
      <c r="F8" s="212" t="s">
        <v>13</v>
      </c>
    </row>
    <row r="9" spans="2:8" ht="15">
      <c r="B9" s="398" t="s">
        <v>28</v>
      </c>
      <c r="C9" s="393"/>
      <c r="D9" s="213" t="s">
        <v>20</v>
      </c>
      <c r="E9" s="213" t="s">
        <v>21</v>
      </c>
      <c r="F9" s="213" t="s">
        <v>5</v>
      </c>
    </row>
    <row r="10" spans="2:8" ht="15">
      <c r="B10" s="223" t="s">
        <v>563</v>
      </c>
      <c r="C10" s="223" t="s">
        <v>564</v>
      </c>
      <c r="D10" s="284">
        <v>72.691511219895872</v>
      </c>
      <c r="E10" s="284">
        <v>27.308488780104124</v>
      </c>
      <c r="F10" s="284">
        <f>SUM(D10:E10)</f>
        <v>100</v>
      </c>
    </row>
    <row r="11" spans="2:8" ht="15">
      <c r="B11" s="225" t="s">
        <v>500</v>
      </c>
      <c r="C11" s="225" t="s">
        <v>501</v>
      </c>
      <c r="D11" s="285">
        <v>75.005933400822343</v>
      </c>
      <c r="E11" s="285">
        <v>24.994066599177653</v>
      </c>
      <c r="F11" s="285">
        <v>100</v>
      </c>
    </row>
    <row r="12" spans="2:8" ht="16.8">
      <c r="B12" s="38" t="s">
        <v>211</v>
      </c>
      <c r="C12" s="38"/>
      <c r="D12" s="38"/>
      <c r="E12" s="38"/>
      <c r="F12" s="129" t="s">
        <v>212</v>
      </c>
    </row>
    <row r="13" spans="2:8">
      <c r="B13"/>
      <c r="C13"/>
      <c r="D13"/>
      <c r="E13"/>
      <c r="F13"/>
    </row>
    <row r="16" spans="2:8">
      <c r="E16" s="334"/>
      <c r="F16" s="334"/>
    </row>
  </sheetData>
  <mergeCells count="6">
    <mergeCell ref="B9:C9"/>
    <mergeCell ref="E2:F2"/>
    <mergeCell ref="E3:H3"/>
    <mergeCell ref="B5:F5"/>
    <mergeCell ref="B6:F6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 xml:space="preserve">&amp;Lstats.gov.sa
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4" tint="-0.249977111117893"/>
  </sheetPr>
  <dimension ref="A1:T63"/>
  <sheetViews>
    <sheetView showGridLines="0" rightToLeft="1" view="pageBreakPreview" zoomScale="70" zoomScaleNormal="60" zoomScaleSheetLayoutView="70" workbookViewId="0">
      <selection activeCell="I23" sqref="I23"/>
    </sheetView>
  </sheetViews>
  <sheetFormatPr defaultColWidth="9" defaultRowHeight="14.4"/>
  <cols>
    <col min="1" max="1" width="9" style="65"/>
    <col min="2" max="2" width="16.88671875" style="65" customWidth="1"/>
    <col min="3" max="4" width="10.33203125" style="65" customWidth="1"/>
    <col min="5" max="5" width="13" style="65" customWidth="1"/>
    <col min="6" max="6" width="10.6640625" style="65" customWidth="1"/>
    <col min="7" max="7" width="11.21875" style="65" customWidth="1"/>
    <col min="8" max="8" width="11.109375" style="68" customWidth="1"/>
    <col min="9" max="9" width="11.77734375" style="65" customWidth="1"/>
    <col min="10" max="10" width="10.6640625" style="65" customWidth="1"/>
    <col min="11" max="11" width="15" style="65" customWidth="1"/>
    <col min="12" max="12" width="9" style="65"/>
    <col min="13" max="20" width="10.33203125" style="65" bestFit="1" customWidth="1"/>
    <col min="21" max="16384" width="9" style="65"/>
  </cols>
  <sheetData>
    <row r="1" spans="1:20">
      <c r="H1" s="77"/>
    </row>
    <row r="2" spans="1:20">
      <c r="I2" s="390" t="s">
        <v>561</v>
      </c>
      <c r="J2" s="390"/>
      <c r="K2" s="390"/>
    </row>
    <row r="3" spans="1:20">
      <c r="B3" s="10"/>
      <c r="I3" s="390" t="s">
        <v>562</v>
      </c>
      <c r="J3" s="390"/>
      <c r="K3" s="390"/>
    </row>
    <row r="4" spans="1:20">
      <c r="B4" s="10"/>
      <c r="H4" s="77"/>
      <c r="I4" s="172"/>
      <c r="J4" s="172"/>
      <c r="K4" s="172"/>
    </row>
    <row r="5" spans="1:20" ht="17.399999999999999">
      <c r="B5" s="431" t="s">
        <v>448</v>
      </c>
      <c r="C5" s="431"/>
      <c r="D5" s="431"/>
      <c r="E5" s="431"/>
      <c r="F5" s="431"/>
      <c r="G5" s="431"/>
      <c r="H5" s="431"/>
      <c r="I5" s="431"/>
      <c r="J5" s="431"/>
      <c r="K5" s="431"/>
    </row>
    <row r="6" spans="1:20" ht="17.399999999999999">
      <c r="B6" s="451" t="s">
        <v>449</v>
      </c>
      <c r="C6" s="451"/>
      <c r="D6" s="451"/>
      <c r="E6" s="451"/>
      <c r="F6" s="451"/>
      <c r="G6" s="451"/>
      <c r="H6" s="451"/>
      <c r="I6" s="451"/>
      <c r="J6" s="451"/>
      <c r="K6" s="451"/>
    </row>
    <row r="7" spans="1:20">
      <c r="B7" s="188" t="s">
        <v>240</v>
      </c>
      <c r="C7" s="37"/>
    </row>
    <row r="8" spans="1:20" ht="15" customHeight="1">
      <c r="A8" s="105"/>
      <c r="B8" s="403" t="s">
        <v>32</v>
      </c>
      <c r="C8" s="395" t="s">
        <v>11</v>
      </c>
      <c r="D8" s="395"/>
      <c r="E8" s="395"/>
      <c r="F8" s="395" t="s">
        <v>12</v>
      </c>
      <c r="G8" s="395"/>
      <c r="H8" s="395"/>
      <c r="I8" s="395" t="s">
        <v>13</v>
      </c>
      <c r="J8" s="395"/>
      <c r="K8" s="396"/>
    </row>
    <row r="9" spans="1:20" ht="15" customHeight="1">
      <c r="A9" s="105"/>
      <c r="B9" s="403" t="s">
        <v>33</v>
      </c>
      <c r="C9" s="397" t="s">
        <v>14</v>
      </c>
      <c r="D9" s="397"/>
      <c r="E9" s="397"/>
      <c r="F9" s="397" t="s">
        <v>15</v>
      </c>
      <c r="G9" s="397"/>
      <c r="H9" s="397"/>
      <c r="I9" s="397" t="s">
        <v>5</v>
      </c>
      <c r="J9" s="397"/>
      <c r="K9" s="398"/>
    </row>
    <row r="10" spans="1:20" ht="15" customHeight="1">
      <c r="A10" s="105"/>
      <c r="B10" s="403" t="s">
        <v>233</v>
      </c>
      <c r="C10" s="212" t="s">
        <v>0</v>
      </c>
      <c r="D10" s="212" t="s">
        <v>1</v>
      </c>
      <c r="E10" s="212" t="s">
        <v>34</v>
      </c>
      <c r="F10" s="212" t="s">
        <v>0</v>
      </c>
      <c r="G10" s="212" t="s">
        <v>1</v>
      </c>
      <c r="H10" s="212" t="s">
        <v>34</v>
      </c>
      <c r="I10" s="212" t="s">
        <v>0</v>
      </c>
      <c r="J10" s="212" t="s">
        <v>1</v>
      </c>
      <c r="K10" s="220" t="s">
        <v>34</v>
      </c>
    </row>
    <row r="11" spans="1:20" ht="15">
      <c r="A11" s="105"/>
      <c r="B11" s="393"/>
      <c r="C11" s="213" t="s">
        <v>20</v>
      </c>
      <c r="D11" s="213" t="s">
        <v>21</v>
      </c>
      <c r="E11" s="213" t="s">
        <v>5</v>
      </c>
      <c r="F11" s="213" t="s">
        <v>20</v>
      </c>
      <c r="G11" s="213" t="s">
        <v>21</v>
      </c>
      <c r="H11" s="213" t="s">
        <v>5</v>
      </c>
      <c r="I11" s="213" t="s">
        <v>20</v>
      </c>
      <c r="J11" s="213" t="s">
        <v>21</v>
      </c>
      <c r="K11" s="221" t="s">
        <v>5</v>
      </c>
    </row>
    <row r="12" spans="1:20" ht="18.75" customHeight="1">
      <c r="A12" s="105"/>
      <c r="B12" s="233" t="s">
        <v>35</v>
      </c>
      <c r="C12" s="217">
        <v>1.2874528815465947</v>
      </c>
      <c r="D12" s="217">
        <v>0.88187670208859981</v>
      </c>
      <c r="E12" s="217">
        <v>1.176696156084533</v>
      </c>
      <c r="F12" s="217">
        <v>0.27688963440608783</v>
      </c>
      <c r="G12" s="217">
        <v>0.51020181167802681</v>
      </c>
      <c r="H12" s="217">
        <v>0.30219553519337183</v>
      </c>
      <c r="I12" s="217">
        <v>0.68657889208412326</v>
      </c>
      <c r="J12" s="217">
        <v>0.76219102699151953</v>
      </c>
      <c r="K12" s="284">
        <v>0.70044867031568547</v>
      </c>
    </row>
    <row r="13" spans="1:20" ht="15">
      <c r="A13" s="105"/>
      <c r="B13" s="234" t="s">
        <v>36</v>
      </c>
      <c r="C13" s="218">
        <v>9.4480226871148147</v>
      </c>
      <c r="D13" s="218">
        <v>10.813330903193256</v>
      </c>
      <c r="E13" s="218">
        <v>9.8208677281164345</v>
      </c>
      <c r="F13" s="218">
        <v>3.0054609315248229</v>
      </c>
      <c r="G13" s="218">
        <v>4.7286264704312071</v>
      </c>
      <c r="H13" s="218">
        <v>3.1923618326158367</v>
      </c>
      <c r="I13" s="218">
        <v>5.6173195664604947</v>
      </c>
      <c r="J13" s="218">
        <v>8.8539519497297761</v>
      </c>
      <c r="K13" s="285">
        <v>6.2110255030540991</v>
      </c>
      <c r="M13" s="85"/>
      <c r="N13" s="85"/>
      <c r="O13" s="85"/>
      <c r="P13" s="85"/>
      <c r="Q13" s="85"/>
      <c r="R13" s="85"/>
      <c r="S13" s="85"/>
      <c r="T13" s="85"/>
    </row>
    <row r="14" spans="1:20" ht="15">
      <c r="A14" s="105"/>
      <c r="B14" s="233" t="s">
        <v>37</v>
      </c>
      <c r="C14" s="217">
        <v>17.870092094459785</v>
      </c>
      <c r="D14" s="217">
        <v>24.230292752635513</v>
      </c>
      <c r="E14" s="217">
        <v>19.606966777589811</v>
      </c>
      <c r="F14" s="217">
        <v>10.112561008548369</v>
      </c>
      <c r="G14" s="217">
        <v>14.382641348258618</v>
      </c>
      <c r="H14" s="217">
        <v>10.575709699259404</v>
      </c>
      <c r="I14" s="217">
        <v>13.257517210937792</v>
      </c>
      <c r="J14" s="217">
        <v>21.059180479886646</v>
      </c>
      <c r="K14" s="284">
        <v>14.688601513876323</v>
      </c>
      <c r="M14" s="85"/>
      <c r="N14" s="85"/>
      <c r="O14" s="85"/>
      <c r="P14" s="85"/>
      <c r="Q14" s="85"/>
      <c r="R14" s="85"/>
      <c r="S14" s="85"/>
      <c r="T14" s="85"/>
    </row>
    <row r="15" spans="1:20" ht="15">
      <c r="A15" s="105"/>
      <c r="B15" s="234" t="s">
        <v>38</v>
      </c>
      <c r="C15" s="218">
        <v>17.519818379238327</v>
      </c>
      <c r="D15" s="218">
        <v>19.771408345417999</v>
      </c>
      <c r="E15" s="218">
        <v>18.134693572526452</v>
      </c>
      <c r="F15" s="218">
        <v>13.537253577427066</v>
      </c>
      <c r="G15" s="218">
        <v>19.731696357067857</v>
      </c>
      <c r="H15" s="218">
        <v>14.209125728495245</v>
      </c>
      <c r="I15" s="218">
        <v>15.151812608665882</v>
      </c>
      <c r="J15" s="218">
        <v>19.758620405587347</v>
      </c>
      <c r="K15" s="285">
        <v>15.996854248833648</v>
      </c>
      <c r="M15" s="85"/>
      <c r="N15" s="85"/>
      <c r="O15" s="85"/>
      <c r="P15" s="85"/>
      <c r="Q15" s="85"/>
      <c r="R15" s="85"/>
      <c r="S15" s="85"/>
      <c r="T15" s="85"/>
    </row>
    <row r="16" spans="1:20" ht="15">
      <c r="A16" s="105"/>
      <c r="B16" s="233" t="s">
        <v>39</v>
      </c>
      <c r="C16" s="217">
        <v>15.562620084701578</v>
      </c>
      <c r="D16" s="217">
        <v>16.451520026203251</v>
      </c>
      <c r="E16" s="217">
        <v>15.805365225492915</v>
      </c>
      <c r="F16" s="217">
        <v>20.036216763636226</v>
      </c>
      <c r="G16" s="217">
        <v>26.749168016230357</v>
      </c>
      <c r="H16" s="217">
        <v>20.764328259462779</v>
      </c>
      <c r="I16" s="217">
        <v>18.222590048307211</v>
      </c>
      <c r="J16" s="217">
        <v>19.767538900217087</v>
      </c>
      <c r="K16" s="284">
        <v>18.505985008406409</v>
      </c>
      <c r="M16" s="85"/>
      <c r="N16" s="85"/>
      <c r="O16" s="85"/>
      <c r="P16" s="85"/>
      <c r="Q16" s="85"/>
      <c r="R16" s="85"/>
      <c r="S16" s="85"/>
      <c r="T16" s="85"/>
    </row>
    <row r="17" spans="1:20" ht="15">
      <c r="A17" s="105"/>
      <c r="B17" s="234" t="s">
        <v>40</v>
      </c>
      <c r="C17" s="218">
        <v>12.958440497031834</v>
      </c>
      <c r="D17" s="218">
        <v>13.367883585724513</v>
      </c>
      <c r="E17" s="218">
        <v>13.070253216968386</v>
      </c>
      <c r="F17" s="218">
        <v>19.134830177424796</v>
      </c>
      <c r="G17" s="218">
        <v>19.633704685803778</v>
      </c>
      <c r="H17" s="218">
        <v>19.188939949841981</v>
      </c>
      <c r="I17" s="218">
        <v>16.63087952371707</v>
      </c>
      <c r="J17" s="218">
        <v>15.385585205471013</v>
      </c>
      <c r="K17" s="285">
        <v>16.402451163001551</v>
      </c>
      <c r="M17" s="85"/>
      <c r="N17" s="85"/>
      <c r="O17" s="85"/>
      <c r="P17" s="85"/>
      <c r="Q17" s="85"/>
      <c r="R17" s="85"/>
      <c r="S17" s="85"/>
      <c r="T17" s="85"/>
    </row>
    <row r="18" spans="1:20" ht="15">
      <c r="A18" s="105"/>
      <c r="B18" s="233" t="s">
        <v>41</v>
      </c>
      <c r="C18" s="217">
        <v>10.595735230462401</v>
      </c>
      <c r="D18" s="217">
        <v>7.951523988388157</v>
      </c>
      <c r="E18" s="217">
        <v>9.873641100098304</v>
      </c>
      <c r="F18" s="217">
        <v>14.253496776973263</v>
      </c>
      <c r="G18" s="217">
        <v>9.9089489420013894</v>
      </c>
      <c r="H18" s="217">
        <v>13.782271066584114</v>
      </c>
      <c r="I18" s="217">
        <v>12.770615208705676</v>
      </c>
      <c r="J18" s="217">
        <v>8.5818483204039033</v>
      </c>
      <c r="K18" s="284">
        <v>12.002256163221649</v>
      </c>
      <c r="M18" s="85"/>
      <c r="N18" s="85"/>
      <c r="O18" s="85"/>
      <c r="P18" s="85"/>
      <c r="Q18" s="85"/>
      <c r="R18" s="85"/>
      <c r="S18" s="85"/>
      <c r="T18" s="85"/>
    </row>
    <row r="19" spans="1:20" ht="15">
      <c r="A19" s="105"/>
      <c r="B19" s="234" t="s">
        <v>42</v>
      </c>
      <c r="C19" s="218">
        <v>6.5543795526999293</v>
      </c>
      <c r="D19" s="218">
        <v>3.6290444002440707</v>
      </c>
      <c r="E19" s="218">
        <v>5.7555147308110799</v>
      </c>
      <c r="F19" s="218">
        <v>9.6582952951766377</v>
      </c>
      <c r="G19" s="218">
        <v>2.5136365254222208</v>
      </c>
      <c r="H19" s="218">
        <v>8.8833592069686542</v>
      </c>
      <c r="I19" s="218">
        <v>8.3999466069290794</v>
      </c>
      <c r="J19" s="218">
        <v>3.2698639768391353</v>
      </c>
      <c r="K19" s="285">
        <v>7.4589189732552015</v>
      </c>
      <c r="M19" s="85"/>
      <c r="N19" s="85"/>
      <c r="O19" s="85"/>
      <c r="P19" s="85"/>
      <c r="Q19" s="85"/>
      <c r="R19" s="85"/>
      <c r="S19" s="85"/>
      <c r="T19" s="85"/>
    </row>
    <row r="20" spans="1:20" ht="15">
      <c r="A20" s="105"/>
      <c r="B20" s="233" t="s">
        <v>43</v>
      </c>
      <c r="C20" s="217">
        <v>4.4302113014427924</v>
      </c>
      <c r="D20" s="217">
        <v>1.8720002958431397</v>
      </c>
      <c r="E20" s="217">
        <v>3.7316025360072222</v>
      </c>
      <c r="F20" s="217">
        <v>5.7423814078258735</v>
      </c>
      <c r="G20" s="217">
        <v>1.1589934331120644</v>
      </c>
      <c r="H20" s="217">
        <v>5.2452502134152663</v>
      </c>
      <c r="I20" s="217">
        <v>5.2104186649173645</v>
      </c>
      <c r="J20" s="217">
        <v>1.6423998845251939</v>
      </c>
      <c r="K20" s="284">
        <v>4.5559254506906139</v>
      </c>
      <c r="M20" s="85"/>
      <c r="N20" s="85"/>
      <c r="O20" s="85"/>
      <c r="P20" s="85"/>
      <c r="Q20" s="85"/>
      <c r="R20" s="85"/>
      <c r="S20" s="85"/>
      <c r="T20" s="85"/>
    </row>
    <row r="21" spans="1:20" ht="15">
      <c r="A21" s="105"/>
      <c r="B21" s="234" t="s">
        <v>44</v>
      </c>
      <c r="C21" s="218">
        <v>1.5396245527803087</v>
      </c>
      <c r="D21" s="218">
        <v>0.4379535050808418</v>
      </c>
      <c r="E21" s="218">
        <v>1.2387748383256443</v>
      </c>
      <c r="F21" s="218">
        <v>2.8972057719485984</v>
      </c>
      <c r="G21" s="218">
        <v>0.38540424623160296</v>
      </c>
      <c r="H21" s="218">
        <v>2.624766497880807</v>
      </c>
      <c r="I21" s="218">
        <v>2.3468330530787149</v>
      </c>
      <c r="J21" s="218">
        <v>0.42103174446829472</v>
      </c>
      <c r="K21" s="285">
        <v>1.9935770961983585</v>
      </c>
      <c r="M21" s="85"/>
      <c r="N21" s="85"/>
      <c r="O21" s="85"/>
      <c r="P21" s="85"/>
      <c r="Q21" s="85"/>
      <c r="R21" s="85"/>
      <c r="S21" s="85"/>
      <c r="T21" s="85"/>
    </row>
    <row r="22" spans="1:20" ht="15">
      <c r="A22" s="105"/>
      <c r="B22" s="233" t="s">
        <v>45</v>
      </c>
      <c r="C22" s="217">
        <v>2.2336027385216344</v>
      </c>
      <c r="D22" s="217">
        <v>0.59316549518066242</v>
      </c>
      <c r="E22" s="217">
        <v>1.7856241179792156</v>
      </c>
      <c r="F22" s="217">
        <v>1.3454086551082634</v>
      </c>
      <c r="G22" s="217">
        <v>0.29697816376288017</v>
      </c>
      <c r="H22" s="217">
        <v>1.2316920102825382</v>
      </c>
      <c r="I22" s="217">
        <v>1.7054886161965901</v>
      </c>
      <c r="J22" s="217">
        <v>0.49778810588008177</v>
      </c>
      <c r="K22" s="284">
        <v>1.4839562091464622</v>
      </c>
      <c r="M22" s="85"/>
      <c r="N22" s="85"/>
      <c r="O22" s="85"/>
      <c r="P22" s="85"/>
      <c r="Q22" s="85"/>
      <c r="R22" s="85"/>
      <c r="S22" s="85"/>
      <c r="T22" s="85"/>
    </row>
    <row r="23" spans="1:20" ht="15">
      <c r="A23" s="105"/>
      <c r="B23" s="264" t="s">
        <v>666</v>
      </c>
      <c r="C23" s="286">
        <f>SUM(C12:C22)</f>
        <v>100</v>
      </c>
      <c r="D23" s="286">
        <f t="shared" ref="D23:K23" si="0">SUM(D12:D22)</f>
        <v>100</v>
      </c>
      <c r="E23" s="286">
        <f t="shared" si="0"/>
        <v>100</v>
      </c>
      <c r="F23" s="286">
        <f t="shared" si="0"/>
        <v>100</v>
      </c>
      <c r="G23" s="286">
        <f t="shared" si="0"/>
        <v>100</v>
      </c>
      <c r="H23" s="286">
        <f t="shared" si="0"/>
        <v>100</v>
      </c>
      <c r="I23" s="286">
        <f t="shared" si="0"/>
        <v>100</v>
      </c>
      <c r="J23" s="286">
        <f t="shared" si="0"/>
        <v>100</v>
      </c>
      <c r="K23" s="286">
        <f t="shared" si="0"/>
        <v>99.999999999999972</v>
      </c>
      <c r="M23" s="85"/>
      <c r="N23" s="85"/>
      <c r="O23" s="85"/>
      <c r="P23" s="85"/>
      <c r="Q23" s="85"/>
      <c r="R23" s="85"/>
      <c r="S23" s="85"/>
      <c r="T23" s="85"/>
    </row>
    <row r="24" spans="1:20" ht="16.8">
      <c r="A24" s="105"/>
      <c r="B24" s="38" t="s">
        <v>211</v>
      </c>
      <c r="C24" s="38"/>
      <c r="D24" s="38"/>
      <c r="E24" s="38"/>
      <c r="F24" s="129"/>
      <c r="G24" s="189"/>
      <c r="H24" s="190"/>
      <c r="I24" s="189"/>
      <c r="J24" s="189"/>
      <c r="K24" s="191" t="s">
        <v>212</v>
      </c>
      <c r="M24" s="85"/>
      <c r="N24" s="85"/>
      <c r="O24" s="85"/>
      <c r="P24" s="85"/>
      <c r="Q24" s="85"/>
      <c r="R24" s="85"/>
      <c r="S24" s="85"/>
      <c r="T24" s="85"/>
    </row>
    <row r="25" spans="1:20">
      <c r="M25" s="82"/>
      <c r="N25" s="82"/>
      <c r="O25" s="82"/>
      <c r="P25" s="82"/>
      <c r="Q25" s="82"/>
      <c r="R25" s="82"/>
      <c r="S25" s="82"/>
      <c r="T25" s="82"/>
    </row>
    <row r="26" spans="1:20">
      <c r="B26"/>
      <c r="C26"/>
      <c r="D26"/>
      <c r="E26"/>
      <c r="F26"/>
      <c r="G26"/>
      <c r="H26"/>
      <c r="I26"/>
      <c r="J26"/>
      <c r="K26"/>
    </row>
    <row r="27" spans="1:20">
      <c r="H27" s="65"/>
    </row>
    <row r="28" spans="1:20">
      <c r="H28" s="65"/>
    </row>
    <row r="29" spans="1:20">
      <c r="H29" s="65"/>
    </row>
    <row r="30" spans="1:20">
      <c r="H30" s="65"/>
    </row>
    <row r="31" spans="1:20">
      <c r="H31" s="65"/>
    </row>
    <row r="32" spans="1:20">
      <c r="H32" s="65"/>
    </row>
    <row r="33" spans="8:8">
      <c r="H33" s="65"/>
    </row>
    <row r="34" spans="8:8">
      <c r="H34" s="65"/>
    </row>
    <row r="35" spans="8:8">
      <c r="H35" s="65"/>
    </row>
    <row r="36" spans="8:8">
      <c r="H36" s="65"/>
    </row>
    <row r="37" spans="8:8">
      <c r="H37" s="65"/>
    </row>
    <row r="38" spans="8:8">
      <c r="H38" s="65"/>
    </row>
    <row r="39" spans="8:8">
      <c r="H39" s="65"/>
    </row>
    <row r="40" spans="8:8">
      <c r="H40" s="65"/>
    </row>
    <row r="41" spans="8:8">
      <c r="H41" s="65"/>
    </row>
    <row r="42" spans="8:8">
      <c r="H42" s="65"/>
    </row>
    <row r="43" spans="8:8">
      <c r="H43" s="65"/>
    </row>
    <row r="44" spans="8:8">
      <c r="H44" s="65"/>
    </row>
    <row r="45" spans="8:8">
      <c r="H45" s="65"/>
    </row>
    <row r="46" spans="8:8">
      <c r="H46" s="65"/>
    </row>
    <row r="47" spans="8:8">
      <c r="H47" s="65"/>
    </row>
    <row r="48" spans="8:8">
      <c r="H48" s="65"/>
    </row>
    <row r="49" spans="8:8">
      <c r="H49" s="65"/>
    </row>
    <row r="50" spans="8:8">
      <c r="H50" s="65"/>
    </row>
    <row r="51" spans="8:8">
      <c r="H51" s="65"/>
    </row>
    <row r="52" spans="8:8">
      <c r="H52" s="65"/>
    </row>
    <row r="53" spans="8:8">
      <c r="H53" s="65"/>
    </row>
    <row r="54" spans="8:8">
      <c r="H54" s="65"/>
    </row>
    <row r="55" spans="8:8">
      <c r="H55" s="65"/>
    </row>
    <row r="56" spans="8:8">
      <c r="H56" s="65"/>
    </row>
    <row r="57" spans="8:8">
      <c r="H57" s="65"/>
    </row>
    <row r="58" spans="8:8">
      <c r="H58" s="65"/>
    </row>
    <row r="59" spans="8:8">
      <c r="H59" s="65"/>
    </row>
    <row r="60" spans="8:8">
      <c r="H60" s="65"/>
    </row>
    <row r="61" spans="8:8">
      <c r="H61" s="65"/>
    </row>
    <row r="62" spans="8:8">
      <c r="H62" s="65"/>
    </row>
    <row r="63" spans="8:8">
      <c r="H63" s="65"/>
    </row>
  </sheetData>
  <mergeCells count="12">
    <mergeCell ref="B10:B11"/>
    <mergeCell ref="I2:K2"/>
    <mergeCell ref="I3:K3"/>
    <mergeCell ref="C9:E9"/>
    <mergeCell ref="F9:H9"/>
    <mergeCell ref="I9:K9"/>
    <mergeCell ref="B5:K5"/>
    <mergeCell ref="B6:K6"/>
    <mergeCell ref="C8:E8"/>
    <mergeCell ref="F8:H8"/>
    <mergeCell ref="I8:K8"/>
    <mergeCell ref="B8:B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horizontalDpi="300" r:id="rId1"/>
  <headerFooter>
    <oddFooter>&amp;Lstats.gov.sa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4" tint="-0.249977111117893"/>
  </sheetPr>
  <dimension ref="B2:M26"/>
  <sheetViews>
    <sheetView showGridLines="0" rightToLeft="1" view="pageBreakPreview" topLeftCell="C1" zoomScale="70" zoomScaleNormal="55" zoomScaleSheetLayoutView="70" workbookViewId="0">
      <selection activeCell="J22" sqref="J22"/>
    </sheetView>
  </sheetViews>
  <sheetFormatPr defaultColWidth="9" defaultRowHeight="14.4"/>
  <cols>
    <col min="1" max="1" width="9" style="65"/>
    <col min="2" max="2" width="22.33203125" style="65" customWidth="1"/>
    <col min="3" max="3" width="14.33203125" style="65" bestFit="1" customWidth="1"/>
    <col min="4" max="4" width="13.77734375" style="65" bestFit="1" customWidth="1"/>
    <col min="5" max="5" width="14.21875" style="65" bestFit="1" customWidth="1"/>
    <col min="6" max="6" width="13.77734375" style="65" bestFit="1" customWidth="1"/>
    <col min="7" max="7" width="11.77734375" style="65" bestFit="1" customWidth="1"/>
    <col min="8" max="8" width="13.77734375" style="65" bestFit="1" customWidth="1"/>
    <col min="9" max="9" width="14.88671875" style="65" bestFit="1" customWidth="1"/>
    <col min="10" max="10" width="14.21875" style="65" bestFit="1" customWidth="1"/>
    <col min="11" max="11" width="14.33203125" style="65" bestFit="1" customWidth="1"/>
    <col min="12" max="12" width="34.44140625" style="65" customWidth="1"/>
    <col min="13" max="16384" width="9" style="65"/>
  </cols>
  <sheetData>
    <row r="2" spans="2:12">
      <c r="K2" s="390" t="s">
        <v>561</v>
      </c>
      <c r="L2" s="390"/>
    </row>
    <row r="3" spans="2:12">
      <c r="B3" s="10"/>
      <c r="I3" s="1"/>
      <c r="K3" s="390" t="s">
        <v>562</v>
      </c>
      <c r="L3" s="390"/>
    </row>
    <row r="4" spans="2:12">
      <c r="B4" s="10"/>
      <c r="I4" s="1"/>
      <c r="K4" s="172"/>
      <c r="L4" s="172"/>
    </row>
    <row r="5" spans="2:12" ht="17.399999999999999">
      <c r="B5" s="412" t="s">
        <v>446</v>
      </c>
      <c r="C5" s="412"/>
      <c r="D5" s="412"/>
      <c r="E5" s="412"/>
      <c r="F5" s="412"/>
      <c r="G5" s="412"/>
      <c r="H5" s="412"/>
      <c r="I5" s="412"/>
      <c r="J5" s="412"/>
      <c r="K5" s="412"/>
      <c r="L5" s="412"/>
    </row>
    <row r="6" spans="2:12" ht="17.399999999999999">
      <c r="B6" s="413" t="s">
        <v>447</v>
      </c>
      <c r="C6" s="413"/>
      <c r="D6" s="413"/>
      <c r="E6" s="413"/>
      <c r="F6" s="413"/>
      <c r="G6" s="413"/>
      <c r="H6" s="413"/>
      <c r="I6" s="413"/>
      <c r="J6" s="413"/>
      <c r="K6" s="413"/>
      <c r="L6" s="413"/>
    </row>
    <row r="7" spans="2:12">
      <c r="B7" s="54" t="s">
        <v>242</v>
      </c>
      <c r="C7" s="5"/>
      <c r="D7" s="5"/>
      <c r="E7" s="5"/>
      <c r="F7" s="5"/>
      <c r="G7" s="5"/>
      <c r="H7" s="5"/>
      <c r="I7" s="5"/>
      <c r="J7" s="5"/>
      <c r="K7" s="5"/>
    </row>
    <row r="8" spans="2:12" ht="15">
      <c r="B8" s="416" t="s">
        <v>84</v>
      </c>
      <c r="C8" s="395" t="s">
        <v>11</v>
      </c>
      <c r="D8" s="395"/>
      <c r="E8" s="395"/>
      <c r="F8" s="395" t="s">
        <v>12</v>
      </c>
      <c r="G8" s="395"/>
      <c r="H8" s="395"/>
      <c r="I8" s="395" t="s">
        <v>13</v>
      </c>
      <c r="J8" s="395"/>
      <c r="K8" s="396"/>
      <c r="L8" s="396" t="s">
        <v>220</v>
      </c>
    </row>
    <row r="9" spans="2:12" ht="15">
      <c r="B9" s="416"/>
      <c r="C9" s="397" t="s">
        <v>14</v>
      </c>
      <c r="D9" s="397"/>
      <c r="E9" s="397"/>
      <c r="F9" s="397" t="s">
        <v>15</v>
      </c>
      <c r="G9" s="397"/>
      <c r="H9" s="397"/>
      <c r="I9" s="397" t="s">
        <v>5</v>
      </c>
      <c r="J9" s="397"/>
      <c r="K9" s="398"/>
      <c r="L9" s="396"/>
    </row>
    <row r="10" spans="2:12" ht="15">
      <c r="B10" s="416"/>
      <c r="C10" s="216" t="s">
        <v>0</v>
      </c>
      <c r="D10" s="216" t="s">
        <v>1</v>
      </c>
      <c r="E10" s="216" t="s">
        <v>34</v>
      </c>
      <c r="F10" s="216" t="s">
        <v>0</v>
      </c>
      <c r="G10" s="216" t="s">
        <v>1</v>
      </c>
      <c r="H10" s="216" t="s">
        <v>34</v>
      </c>
      <c r="I10" s="216" t="s">
        <v>0</v>
      </c>
      <c r="J10" s="216" t="s">
        <v>1</v>
      </c>
      <c r="K10" s="232" t="s">
        <v>34</v>
      </c>
      <c r="L10" s="396"/>
    </row>
    <row r="11" spans="2:12" ht="15">
      <c r="B11" s="416"/>
      <c r="C11" s="213" t="s">
        <v>20</v>
      </c>
      <c r="D11" s="213" t="s">
        <v>21</v>
      </c>
      <c r="E11" s="213" t="s">
        <v>5</v>
      </c>
      <c r="F11" s="213" t="s">
        <v>20</v>
      </c>
      <c r="G11" s="213" t="s">
        <v>21</v>
      </c>
      <c r="H11" s="213" t="s">
        <v>5</v>
      </c>
      <c r="I11" s="213" t="s">
        <v>20</v>
      </c>
      <c r="J11" s="213" t="s">
        <v>21</v>
      </c>
      <c r="K11" s="221" t="s">
        <v>5</v>
      </c>
      <c r="L11" s="398"/>
    </row>
    <row r="12" spans="2:12" ht="15">
      <c r="B12" s="237" t="s">
        <v>221</v>
      </c>
      <c r="C12" s="284">
        <v>0.32903778824049629</v>
      </c>
      <c r="D12" s="284">
        <v>0.61688577549203738</v>
      </c>
      <c r="E12" s="284">
        <v>0.40764472354283887</v>
      </c>
      <c r="F12" s="284">
        <v>0.70096569015099974</v>
      </c>
      <c r="G12" s="284">
        <v>0.6509049491911516</v>
      </c>
      <c r="H12" s="284">
        <v>0.69553591722238284</v>
      </c>
      <c r="I12" s="284">
        <v>0.55018357287667397</v>
      </c>
      <c r="J12" s="284">
        <v>0.62784053158526065</v>
      </c>
      <c r="K12" s="284">
        <v>0.56442843974552792</v>
      </c>
      <c r="L12" s="238" t="s">
        <v>164</v>
      </c>
    </row>
    <row r="13" spans="2:12" ht="15">
      <c r="B13" s="239" t="s">
        <v>222</v>
      </c>
      <c r="C13" s="285">
        <v>1.3092445150279908</v>
      </c>
      <c r="D13" s="285">
        <v>1.63838987371196</v>
      </c>
      <c r="E13" s="285">
        <v>1.3991291383744358</v>
      </c>
      <c r="F13" s="285">
        <v>2.804349908822092</v>
      </c>
      <c r="G13" s="285">
        <v>3.8494821234717307</v>
      </c>
      <c r="H13" s="285">
        <v>2.9177088103709443</v>
      </c>
      <c r="I13" s="285">
        <v>2.1982239482083994</v>
      </c>
      <c r="J13" s="285">
        <v>2.3503994160355965</v>
      </c>
      <c r="K13" s="285">
        <v>2.2261379859965453</v>
      </c>
      <c r="L13" s="240" t="s">
        <v>223</v>
      </c>
    </row>
    <row r="14" spans="2:12" ht="30">
      <c r="B14" s="237" t="s">
        <v>345</v>
      </c>
      <c r="C14" s="284">
        <v>0.62409809331145705</v>
      </c>
      <c r="D14" s="284">
        <v>1.0222437060692748</v>
      </c>
      <c r="E14" s="284">
        <v>0.73282564329990252</v>
      </c>
      <c r="F14" s="284">
        <v>2.5469732669296183</v>
      </c>
      <c r="G14" s="284">
        <v>2.7957101671086115</v>
      </c>
      <c r="H14" s="284">
        <v>2.573952190154571</v>
      </c>
      <c r="I14" s="284">
        <v>1.7674265094987933</v>
      </c>
      <c r="J14" s="284">
        <v>1.5933302554378641</v>
      </c>
      <c r="K14" s="284">
        <v>1.7354914710591549</v>
      </c>
      <c r="L14" s="238" t="s">
        <v>356</v>
      </c>
    </row>
    <row r="15" spans="2:12" ht="15">
      <c r="B15" s="239" t="s">
        <v>224</v>
      </c>
      <c r="C15" s="285">
        <v>5.9926198207409911</v>
      </c>
      <c r="D15" s="285">
        <v>3.6363876496054983</v>
      </c>
      <c r="E15" s="285">
        <v>5.3491684226532517</v>
      </c>
      <c r="F15" s="285">
        <v>24.408683254604767</v>
      </c>
      <c r="G15" s="285">
        <v>29.44855492872524</v>
      </c>
      <c r="H15" s="285">
        <v>24.955326357666134</v>
      </c>
      <c r="I15" s="285">
        <v>16.942685080892996</v>
      </c>
      <c r="J15" s="285">
        <v>11.948347231022321</v>
      </c>
      <c r="K15" s="285">
        <v>16.02655755088686</v>
      </c>
      <c r="L15" s="240" t="s">
        <v>165</v>
      </c>
    </row>
    <row r="16" spans="2:12" ht="15">
      <c r="B16" s="237" t="s">
        <v>225</v>
      </c>
      <c r="C16" s="284">
        <v>8.3986503476837253</v>
      </c>
      <c r="D16" s="284">
        <v>3.9355590246685632</v>
      </c>
      <c r="E16" s="284">
        <v>7.1798475544923299</v>
      </c>
      <c r="F16" s="284">
        <v>25.721845404054267</v>
      </c>
      <c r="G16" s="284">
        <v>29.868773469060883</v>
      </c>
      <c r="H16" s="284">
        <v>26.171636544028694</v>
      </c>
      <c r="I16" s="284">
        <v>18.698903551242665</v>
      </c>
      <c r="J16" s="284">
        <v>12.286497864754791</v>
      </c>
      <c r="K16" s="284">
        <v>17.522655255763102</v>
      </c>
      <c r="L16" s="238" t="s">
        <v>166</v>
      </c>
    </row>
    <row r="17" spans="2:13" ht="15">
      <c r="B17" s="239" t="s">
        <v>226</v>
      </c>
      <c r="C17" s="285">
        <v>41.67679673308087</v>
      </c>
      <c r="D17" s="285">
        <v>18.907282231713857</v>
      </c>
      <c r="E17" s="285">
        <v>35.458786420190883</v>
      </c>
      <c r="F17" s="285">
        <v>20.684178021279717</v>
      </c>
      <c r="G17" s="285">
        <v>15.137766724208504</v>
      </c>
      <c r="H17" s="285">
        <v>20.082593759153696</v>
      </c>
      <c r="I17" s="285">
        <v>29.194729341141894</v>
      </c>
      <c r="J17" s="285">
        <v>17.69343373146592</v>
      </c>
      <c r="K17" s="285">
        <v>27.085009523321464</v>
      </c>
      <c r="L17" s="240" t="s">
        <v>227</v>
      </c>
    </row>
    <row r="18" spans="2:13" ht="15">
      <c r="B18" s="237" t="s">
        <v>228</v>
      </c>
      <c r="C18" s="284">
        <v>8.9220266377910988</v>
      </c>
      <c r="D18" s="284">
        <v>6.3579860478262127</v>
      </c>
      <c r="E18" s="284">
        <v>8.2218259009632231</v>
      </c>
      <c r="F18" s="284">
        <v>4.9615910693823553</v>
      </c>
      <c r="G18" s="284">
        <v>2.6812567848943782</v>
      </c>
      <c r="H18" s="284">
        <v>4.714257587521975</v>
      </c>
      <c r="I18" s="284">
        <v>6.5671787579255847</v>
      </c>
      <c r="J18" s="284">
        <v>5.1740163061601008</v>
      </c>
      <c r="K18" s="284">
        <v>6.3116264676722817</v>
      </c>
      <c r="L18" s="238" t="s">
        <v>229</v>
      </c>
    </row>
    <row r="19" spans="2:13" ht="15">
      <c r="B19" s="239" t="s">
        <v>230</v>
      </c>
      <c r="C19" s="285">
        <v>30.387916876627795</v>
      </c>
      <c r="D19" s="285">
        <v>61.419201804643151</v>
      </c>
      <c r="E19" s="285">
        <v>38.862091839517007</v>
      </c>
      <c r="F19" s="285">
        <v>15.781125929438206</v>
      </c>
      <c r="G19" s="285">
        <v>12.165315619939136</v>
      </c>
      <c r="H19" s="285">
        <v>15.388941783596676</v>
      </c>
      <c r="I19" s="285">
        <v>21.702818962650518</v>
      </c>
      <c r="J19" s="285">
        <v>45.558607583012737</v>
      </c>
      <c r="K19" s="285">
        <v>26.078763354495539</v>
      </c>
      <c r="L19" s="240" t="s">
        <v>167</v>
      </c>
    </row>
    <row r="20" spans="2:13" ht="30">
      <c r="B20" s="237" t="s">
        <v>231</v>
      </c>
      <c r="C20" s="284">
        <v>1.942551458918107</v>
      </c>
      <c r="D20" s="284">
        <v>2.0050240504623873</v>
      </c>
      <c r="E20" s="284">
        <v>1.9596117795706172</v>
      </c>
      <c r="F20" s="284">
        <v>1.5189146121190569</v>
      </c>
      <c r="G20" s="284">
        <v>1.7631827160933244</v>
      </c>
      <c r="H20" s="284">
        <v>1.5454088331963647</v>
      </c>
      <c r="I20" s="284">
        <v>1.6906598895979983</v>
      </c>
      <c r="J20" s="284">
        <v>1.9271470022217438</v>
      </c>
      <c r="K20" s="284">
        <v>1.7340394848274008</v>
      </c>
      <c r="L20" s="238" t="s">
        <v>168</v>
      </c>
    </row>
    <row r="21" spans="2:13" ht="15">
      <c r="B21" s="239" t="s">
        <v>93</v>
      </c>
      <c r="C21" s="285">
        <v>0.41705772857746476</v>
      </c>
      <c r="D21" s="285">
        <v>0.46103983580705749</v>
      </c>
      <c r="E21" s="285">
        <v>0.42906857739551141</v>
      </c>
      <c r="F21" s="285">
        <v>0.87137284321892383</v>
      </c>
      <c r="G21" s="285">
        <v>1.6390525173070423</v>
      </c>
      <c r="H21" s="285">
        <v>0.95463821708856689</v>
      </c>
      <c r="I21" s="285">
        <v>0.68719038596447746</v>
      </c>
      <c r="J21" s="285">
        <v>0.84038007830366646</v>
      </c>
      <c r="K21" s="285">
        <v>0.715290466232122</v>
      </c>
      <c r="L21" s="240" t="s">
        <v>169</v>
      </c>
    </row>
    <row r="22" spans="2:13" ht="15">
      <c r="B22" s="216" t="s">
        <v>163</v>
      </c>
      <c r="C22" s="300">
        <f>SUM(C12:C21)</f>
        <v>99.999999999999986</v>
      </c>
      <c r="D22" s="300">
        <f t="shared" ref="D22:K22" si="0">SUM(D12:D21)</f>
        <v>100</v>
      </c>
      <c r="E22" s="300">
        <f t="shared" si="0"/>
        <v>100.00000000000001</v>
      </c>
      <c r="F22" s="300">
        <f t="shared" si="0"/>
        <v>100</v>
      </c>
      <c r="G22" s="300">
        <f t="shared" si="0"/>
        <v>99.999999999999986</v>
      </c>
      <c r="H22" s="300">
        <f t="shared" si="0"/>
        <v>100</v>
      </c>
      <c r="I22" s="300">
        <f t="shared" si="0"/>
        <v>100</v>
      </c>
      <c r="J22" s="300">
        <f t="shared" si="0"/>
        <v>100</v>
      </c>
      <c r="K22" s="300">
        <f t="shared" si="0"/>
        <v>100</v>
      </c>
      <c r="L22" s="281" t="s">
        <v>5</v>
      </c>
      <c r="M22" s="105"/>
    </row>
    <row r="23" spans="2:13" ht="16.8">
      <c r="B23" s="298" t="s">
        <v>211</v>
      </c>
      <c r="C23" s="298"/>
      <c r="D23" s="298"/>
      <c r="E23" s="298"/>
      <c r="F23" s="151"/>
      <c r="G23" s="299"/>
      <c r="H23" s="299"/>
      <c r="I23" s="299"/>
      <c r="J23" s="299"/>
      <c r="K23" s="299"/>
      <c r="L23" s="151" t="s">
        <v>212</v>
      </c>
    </row>
    <row r="24" spans="2:13"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</row>
    <row r="25" spans="2:13">
      <c r="B25"/>
      <c r="C25"/>
      <c r="D25"/>
      <c r="E25"/>
      <c r="F25"/>
      <c r="G25"/>
      <c r="H25"/>
      <c r="I25"/>
      <c r="J25"/>
      <c r="K25"/>
      <c r="L25"/>
    </row>
    <row r="26" spans="2:13">
      <c r="B26"/>
      <c r="C26"/>
      <c r="D26"/>
      <c r="E26"/>
      <c r="F26"/>
      <c r="G26"/>
      <c r="H26"/>
      <c r="I26"/>
      <c r="J26"/>
      <c r="K26"/>
      <c r="L26"/>
    </row>
  </sheetData>
  <mergeCells count="12">
    <mergeCell ref="K2:L2"/>
    <mergeCell ref="I9:K9"/>
    <mergeCell ref="K3:L3"/>
    <mergeCell ref="B5:L5"/>
    <mergeCell ref="B6:L6"/>
    <mergeCell ref="C8:E8"/>
    <mergeCell ref="F8:H8"/>
    <mergeCell ref="I8:K8"/>
    <mergeCell ref="L8:L11"/>
    <mergeCell ref="C9:E9"/>
    <mergeCell ref="F9:H9"/>
    <mergeCell ref="B8:B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horizontalDpi="300" r:id="rId1"/>
  <headerFooter>
    <oddFooter>&amp;Lstats.gov.sa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4" tint="-0.249977111117893"/>
  </sheetPr>
  <dimension ref="B2:G14"/>
  <sheetViews>
    <sheetView showGridLines="0" rightToLeft="1" view="pageBreakPreview" zoomScale="90" zoomScaleNormal="85" zoomScaleSheetLayoutView="90" workbookViewId="0">
      <selection activeCell="D29" sqref="D29"/>
    </sheetView>
  </sheetViews>
  <sheetFormatPr defaultColWidth="9" defaultRowHeight="14.4"/>
  <cols>
    <col min="1" max="1" width="9" style="65"/>
    <col min="2" max="6" width="19.6640625" style="65" customWidth="1"/>
    <col min="7" max="8" width="10.6640625" style="65" bestFit="1" customWidth="1"/>
    <col min="9" max="16384" width="9" style="65"/>
  </cols>
  <sheetData>
    <row r="2" spans="2:7" ht="19.5" customHeight="1">
      <c r="E2" s="390" t="s">
        <v>561</v>
      </c>
      <c r="F2" s="390"/>
    </row>
    <row r="3" spans="2:7">
      <c r="B3" s="10"/>
      <c r="E3" s="390" t="s">
        <v>562</v>
      </c>
      <c r="F3" s="390"/>
      <c r="G3" s="96"/>
    </row>
    <row r="4" spans="2:7">
      <c r="B4" s="10"/>
      <c r="E4" s="172"/>
      <c r="F4" s="172"/>
      <c r="G4" s="96"/>
    </row>
    <row r="5" spans="2:7" ht="17.399999999999999">
      <c r="B5" s="412" t="s">
        <v>715</v>
      </c>
      <c r="C5" s="412"/>
      <c r="D5" s="412"/>
      <c r="E5" s="412"/>
      <c r="F5" s="412"/>
    </row>
    <row r="6" spans="2:7" ht="17.399999999999999">
      <c r="B6" s="413" t="s">
        <v>716</v>
      </c>
      <c r="C6" s="413"/>
      <c r="D6" s="413"/>
      <c r="E6" s="413"/>
      <c r="F6" s="413"/>
    </row>
    <row r="7" spans="2:7">
      <c r="B7" s="53" t="s">
        <v>245</v>
      </c>
      <c r="C7" s="66"/>
      <c r="D7" s="66"/>
      <c r="E7" s="66"/>
      <c r="F7" s="66"/>
    </row>
    <row r="8" spans="2:7" ht="15">
      <c r="B8" s="409" t="s">
        <v>209</v>
      </c>
      <c r="C8" s="394"/>
      <c r="D8" s="216" t="s">
        <v>0</v>
      </c>
      <c r="E8" s="216" t="s">
        <v>1</v>
      </c>
      <c r="F8" s="232" t="s">
        <v>13</v>
      </c>
    </row>
    <row r="9" spans="2:7" ht="15">
      <c r="B9" s="398" t="s">
        <v>210</v>
      </c>
      <c r="C9" s="393"/>
      <c r="D9" s="213" t="s">
        <v>20</v>
      </c>
      <c r="E9" s="213" t="s">
        <v>21</v>
      </c>
      <c r="F9" s="221" t="s">
        <v>5</v>
      </c>
    </row>
    <row r="10" spans="2:7" ht="15">
      <c r="B10" s="223" t="s">
        <v>11</v>
      </c>
      <c r="C10" s="223" t="s">
        <v>14</v>
      </c>
      <c r="D10" s="284">
        <v>66.551143524571046</v>
      </c>
      <c r="E10" s="284">
        <v>25.976530899171298</v>
      </c>
      <c r="F10" s="284">
        <v>46.651782213888822</v>
      </c>
    </row>
    <row r="11" spans="2:7" ht="15">
      <c r="B11" s="225" t="s">
        <v>12</v>
      </c>
      <c r="C11" s="225" t="s">
        <v>15</v>
      </c>
      <c r="D11" s="285">
        <v>93.609658152603558</v>
      </c>
      <c r="E11" s="285">
        <v>28.800075855763851</v>
      </c>
      <c r="F11" s="285">
        <v>75.244157596719646</v>
      </c>
    </row>
    <row r="12" spans="2:7" ht="15">
      <c r="B12" s="242" t="s">
        <v>13</v>
      </c>
      <c r="C12" s="228" t="s">
        <v>5</v>
      </c>
      <c r="D12" s="286">
        <v>80.363279675173672</v>
      </c>
      <c r="E12" s="286">
        <v>26.823354828581632</v>
      </c>
      <c r="F12" s="287">
        <v>58.825232224035787</v>
      </c>
    </row>
    <row r="13" spans="2:7" ht="16.2">
      <c r="B13" s="18" t="s">
        <v>211</v>
      </c>
      <c r="C13" s="18"/>
      <c r="D13" s="18"/>
      <c r="E13" s="18"/>
      <c r="F13" s="65" t="s">
        <v>212</v>
      </c>
    </row>
    <row r="14" spans="2:7">
      <c r="B14"/>
      <c r="C14"/>
      <c r="D14"/>
      <c r="E14"/>
      <c r="F14"/>
    </row>
  </sheetData>
  <mergeCells count="6">
    <mergeCell ref="B9:C9"/>
    <mergeCell ref="E2:F2"/>
    <mergeCell ref="B5:F5"/>
    <mergeCell ref="B6:F6"/>
    <mergeCell ref="B8:C8"/>
    <mergeCell ref="E3:F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2:L20"/>
  <sheetViews>
    <sheetView showGridLines="0" rightToLeft="1" view="pageBreakPreview" zoomScale="80" zoomScaleNormal="70" zoomScaleSheetLayoutView="80" workbookViewId="0">
      <selection activeCell="F13" sqref="F13"/>
    </sheetView>
  </sheetViews>
  <sheetFormatPr defaultRowHeight="14.4"/>
  <cols>
    <col min="1" max="1" width="9" style="65"/>
    <col min="2" max="2" width="22.21875" customWidth="1"/>
    <col min="3" max="3" width="17" customWidth="1"/>
    <col min="4" max="5" width="11.77734375" bestFit="1" customWidth="1"/>
    <col min="6" max="6" width="14.33203125" bestFit="1" customWidth="1"/>
    <col min="7" max="7" width="10.21875" customWidth="1"/>
    <col min="8" max="8" width="11" bestFit="1" customWidth="1"/>
    <col min="9" max="9" width="10.21875" bestFit="1" customWidth="1"/>
    <col min="10" max="11" width="11.77734375" bestFit="1" customWidth="1"/>
    <col min="12" max="12" width="16.88671875" customWidth="1"/>
  </cols>
  <sheetData>
    <row r="2" spans="2:12" ht="24.75" customHeight="1">
      <c r="I2" s="61"/>
      <c r="J2" s="401" t="s">
        <v>561</v>
      </c>
      <c r="K2" s="401"/>
      <c r="L2" s="401"/>
    </row>
    <row r="3" spans="2:12" s="1" customFormat="1" ht="13.8">
      <c r="I3" s="62"/>
      <c r="J3" s="400" t="s">
        <v>562</v>
      </c>
      <c r="K3" s="400"/>
      <c r="L3" s="400"/>
    </row>
    <row r="4" spans="2:12" s="1" customFormat="1" ht="13.8">
      <c r="I4" s="62"/>
      <c r="J4" s="118"/>
      <c r="K4" s="118"/>
      <c r="L4" s="118"/>
    </row>
    <row r="5" spans="2:12" ht="17.25" customHeight="1">
      <c r="B5" s="392" t="s">
        <v>566</v>
      </c>
      <c r="C5" s="392"/>
      <c r="D5" s="392"/>
      <c r="E5" s="392"/>
      <c r="F5" s="392"/>
      <c r="G5" s="392"/>
      <c r="H5" s="392"/>
      <c r="I5" s="392"/>
      <c r="J5" s="392"/>
      <c r="K5" s="392"/>
      <c r="L5" s="392"/>
    </row>
    <row r="6" spans="2:12" ht="17.25" customHeight="1">
      <c r="B6" s="405" t="s">
        <v>711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</row>
    <row r="7" spans="2:12" ht="17.25" customHeight="1">
      <c r="B7" s="138" t="s">
        <v>343</v>
      </c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2:12" ht="15">
      <c r="B8" s="402" t="s">
        <v>27</v>
      </c>
      <c r="C8" s="403"/>
      <c r="D8" s="395" t="s">
        <v>11</v>
      </c>
      <c r="E8" s="395"/>
      <c r="F8" s="395"/>
      <c r="G8" s="395" t="s">
        <v>12</v>
      </c>
      <c r="H8" s="395"/>
      <c r="I8" s="395"/>
      <c r="J8" s="395" t="s">
        <v>13</v>
      </c>
      <c r="K8" s="395"/>
      <c r="L8" s="396"/>
    </row>
    <row r="9" spans="2:12" ht="15">
      <c r="B9" s="402"/>
      <c r="C9" s="403"/>
      <c r="D9" s="397" t="s">
        <v>14</v>
      </c>
      <c r="E9" s="397"/>
      <c r="F9" s="397"/>
      <c r="G9" s="397" t="s">
        <v>15</v>
      </c>
      <c r="H9" s="397"/>
      <c r="I9" s="397"/>
      <c r="J9" s="397" t="s">
        <v>5</v>
      </c>
      <c r="K9" s="397"/>
      <c r="L9" s="398"/>
    </row>
    <row r="10" spans="2:12" ht="15">
      <c r="B10" s="402" t="s">
        <v>28</v>
      </c>
      <c r="C10" s="403"/>
      <c r="D10" s="212" t="s">
        <v>17</v>
      </c>
      <c r="E10" s="212" t="s">
        <v>18</v>
      </c>
      <c r="F10" s="212" t="s">
        <v>19</v>
      </c>
      <c r="G10" s="212" t="s">
        <v>17</v>
      </c>
      <c r="H10" s="212" t="s">
        <v>18</v>
      </c>
      <c r="I10" s="212" t="s">
        <v>19</v>
      </c>
      <c r="J10" s="212" t="s">
        <v>17</v>
      </c>
      <c r="K10" s="212" t="s">
        <v>18</v>
      </c>
      <c r="L10" s="220" t="s">
        <v>19</v>
      </c>
    </row>
    <row r="11" spans="2:12" ht="15">
      <c r="B11" s="404"/>
      <c r="C11" s="393"/>
      <c r="D11" s="213" t="s">
        <v>20</v>
      </c>
      <c r="E11" s="213" t="s">
        <v>21</v>
      </c>
      <c r="F11" s="213" t="s">
        <v>5</v>
      </c>
      <c r="G11" s="213" t="s">
        <v>20</v>
      </c>
      <c r="H11" s="213" t="s">
        <v>21</v>
      </c>
      <c r="I11" s="213" t="s">
        <v>5</v>
      </c>
      <c r="J11" s="213" t="s">
        <v>20</v>
      </c>
      <c r="K11" s="213" t="s">
        <v>21</v>
      </c>
      <c r="L11" s="221" t="s">
        <v>5</v>
      </c>
    </row>
    <row r="12" spans="2:12" ht="15">
      <c r="B12" s="223" t="s">
        <v>563</v>
      </c>
      <c r="C12" s="223" t="s">
        <v>564</v>
      </c>
      <c r="D12" s="214">
        <v>720375</v>
      </c>
      <c r="E12" s="214">
        <v>496127</v>
      </c>
      <c r="F12" s="214">
        <f>SUM(D12:E12)</f>
        <v>1216502</v>
      </c>
      <c r="G12" s="214">
        <v>24647</v>
      </c>
      <c r="H12" s="214">
        <v>22221</v>
      </c>
      <c r="I12" s="214">
        <f t="shared" ref="I12:I13" si="0">SUM(G12:H12)</f>
        <v>46868</v>
      </c>
      <c r="J12" s="214">
        <f>D12+G12</f>
        <v>745022</v>
      </c>
      <c r="K12" s="214">
        <f>E12+H12</f>
        <v>518348</v>
      </c>
      <c r="L12" s="223">
        <f t="shared" ref="L12:L13" si="1">SUM(J12:K12)</f>
        <v>1263370</v>
      </c>
    </row>
    <row r="13" spans="2:12" ht="15">
      <c r="B13" s="225" t="s">
        <v>500</v>
      </c>
      <c r="C13" s="225" t="s">
        <v>501</v>
      </c>
      <c r="D13" s="215">
        <v>705744</v>
      </c>
      <c r="E13" s="215">
        <v>480978</v>
      </c>
      <c r="F13" s="215">
        <f>SUM(D13:E13)</f>
        <v>1186722</v>
      </c>
      <c r="G13" s="215">
        <v>25223</v>
      </c>
      <c r="H13" s="215">
        <v>22613</v>
      </c>
      <c r="I13" s="215">
        <f t="shared" si="0"/>
        <v>47836</v>
      </c>
      <c r="J13" s="215">
        <f>D13+G13</f>
        <v>730967</v>
      </c>
      <c r="K13" s="215">
        <f>E13+H13</f>
        <v>503591</v>
      </c>
      <c r="L13" s="225">
        <f t="shared" si="1"/>
        <v>1234558</v>
      </c>
    </row>
    <row r="14" spans="2:12">
      <c r="B14" s="4" t="s">
        <v>29</v>
      </c>
      <c r="C14" s="4"/>
      <c r="D14" s="129"/>
      <c r="E14" s="129"/>
      <c r="F14" s="130"/>
      <c r="G14" s="129"/>
      <c r="H14" s="129"/>
      <c r="I14" s="130"/>
      <c r="J14" s="129"/>
      <c r="K14" s="130"/>
      <c r="L14" s="4" t="s">
        <v>30</v>
      </c>
    </row>
    <row r="15" spans="2:12">
      <c r="B15" s="57" t="s">
        <v>370</v>
      </c>
      <c r="C15" s="129"/>
      <c r="D15" s="130"/>
      <c r="E15" s="130"/>
      <c r="F15" s="129"/>
      <c r="G15" s="129"/>
      <c r="H15" s="129"/>
      <c r="I15" s="129"/>
      <c r="J15" s="129"/>
      <c r="K15" s="129"/>
      <c r="L15" s="131" t="s">
        <v>371</v>
      </c>
    </row>
    <row r="16" spans="2:12" ht="15" customHeight="1"/>
    <row r="17" ht="15.75" customHeight="1"/>
    <row r="20" ht="23.25" customHeight="1"/>
  </sheetData>
  <mergeCells count="12">
    <mergeCell ref="J3:L3"/>
    <mergeCell ref="J2:L2"/>
    <mergeCell ref="B10:C11"/>
    <mergeCell ref="B5:L5"/>
    <mergeCell ref="B6:L6"/>
    <mergeCell ref="D8:F8"/>
    <mergeCell ref="G8:I8"/>
    <mergeCell ref="J8:L8"/>
    <mergeCell ref="D9:F9"/>
    <mergeCell ref="G9:I9"/>
    <mergeCell ref="J9:L9"/>
    <mergeCell ref="B8:C9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headerFooter>
    <oddFooter>&amp;Lstats.gov.sa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4DD0C-9321-4812-86AA-F3A672002168}">
  <sheetPr>
    <tabColor theme="4" tint="-0.249977111117893"/>
  </sheetPr>
  <dimension ref="A1:I26"/>
  <sheetViews>
    <sheetView showGridLines="0" rightToLeft="1" view="pageBreakPreview" topLeftCell="A4" zoomScale="70" zoomScaleNormal="100" zoomScaleSheetLayoutView="70" workbookViewId="0">
      <selection activeCell="E24" sqref="E24"/>
    </sheetView>
  </sheetViews>
  <sheetFormatPr defaultRowHeight="14.4"/>
  <cols>
    <col min="2" max="2" width="17.88671875" customWidth="1"/>
    <col min="3" max="3" width="14.109375" customWidth="1"/>
    <col min="4" max="4" width="11.44140625" customWidth="1"/>
    <col min="5" max="5" width="10.88671875" customWidth="1"/>
    <col min="6" max="6" width="11.109375" customWidth="1"/>
    <col min="7" max="7" width="10.33203125" customWidth="1"/>
    <col min="8" max="8" width="16.77734375" customWidth="1"/>
  </cols>
  <sheetData>
    <row r="1" spans="1:9">
      <c r="A1" s="334"/>
      <c r="B1" s="334"/>
      <c r="C1" s="334"/>
      <c r="D1" s="334"/>
      <c r="E1" s="334"/>
      <c r="F1" s="334"/>
      <c r="G1" s="334"/>
      <c r="H1" s="334"/>
      <c r="I1" s="334"/>
    </row>
    <row r="2" spans="1:9">
      <c r="A2" s="334"/>
      <c r="B2" s="334"/>
      <c r="C2" s="334"/>
      <c r="D2" s="334"/>
      <c r="E2" s="334"/>
      <c r="F2" s="334"/>
      <c r="G2" s="319" t="s">
        <v>561</v>
      </c>
      <c r="H2" s="334"/>
      <c r="I2" s="334"/>
    </row>
    <row r="3" spans="1:9">
      <c r="A3" s="334"/>
      <c r="B3" s="334"/>
      <c r="C3" s="10"/>
      <c r="D3" s="334"/>
      <c r="E3" s="334"/>
      <c r="F3" s="390" t="s">
        <v>562</v>
      </c>
      <c r="G3" s="390"/>
      <c r="H3" s="390"/>
      <c r="I3" s="334"/>
    </row>
    <row r="4" spans="1:9">
      <c r="A4" s="334"/>
      <c r="B4" s="334"/>
      <c r="C4" s="10"/>
      <c r="D4" s="334"/>
      <c r="E4" s="334"/>
      <c r="F4" s="332"/>
      <c r="G4" s="332"/>
      <c r="H4" s="96"/>
      <c r="I4" s="334"/>
    </row>
    <row r="5" spans="1:9" ht="17.399999999999999">
      <c r="A5" s="334"/>
      <c r="B5" s="412" t="s">
        <v>768</v>
      </c>
      <c r="C5" s="412"/>
      <c r="D5" s="412"/>
      <c r="E5" s="412"/>
      <c r="F5" s="412"/>
      <c r="G5" s="412"/>
      <c r="H5" s="412"/>
      <c r="I5" s="334"/>
    </row>
    <row r="6" spans="1:9" ht="15">
      <c r="A6" s="334"/>
      <c r="B6" s="441" t="s">
        <v>767</v>
      </c>
      <c r="C6" s="441"/>
      <c r="D6" s="441"/>
      <c r="E6" s="441"/>
      <c r="F6" s="441"/>
      <c r="G6" s="441"/>
      <c r="H6" s="441"/>
      <c r="I6" s="334"/>
    </row>
    <row r="7" spans="1:9">
      <c r="A7" s="334"/>
      <c r="B7" s="52" t="s">
        <v>769</v>
      </c>
      <c r="C7" s="334"/>
      <c r="D7" s="5"/>
      <c r="E7" s="5"/>
      <c r="F7" s="5"/>
      <c r="G7" s="5"/>
      <c r="H7" s="334"/>
      <c r="I7" s="334"/>
    </row>
    <row r="8" spans="1:9" ht="32.4" customHeight="1">
      <c r="A8" s="334"/>
      <c r="B8" s="409" t="s">
        <v>756</v>
      </c>
      <c r="C8" s="394"/>
      <c r="D8" s="409" t="s">
        <v>758</v>
      </c>
      <c r="E8" s="452" t="s">
        <v>759</v>
      </c>
      <c r="F8" s="453"/>
      <c r="G8" s="399"/>
      <c r="H8" s="409" t="s">
        <v>763</v>
      </c>
      <c r="I8" s="334"/>
    </row>
    <row r="9" spans="1:9" ht="31.95" customHeight="1">
      <c r="A9" s="334"/>
      <c r="B9" s="398"/>
      <c r="C9" s="393"/>
      <c r="D9" s="398"/>
      <c r="E9" s="331" t="s">
        <v>760</v>
      </c>
      <c r="F9" s="331" t="s">
        <v>761</v>
      </c>
      <c r="G9" s="331" t="s">
        <v>762</v>
      </c>
      <c r="H9" s="398"/>
      <c r="I9" s="334"/>
    </row>
    <row r="10" spans="1:9" ht="19.95" customHeight="1">
      <c r="A10" s="334"/>
      <c r="B10" s="223" t="s">
        <v>731</v>
      </c>
      <c r="C10" s="223" t="s">
        <v>743</v>
      </c>
      <c r="D10" s="217">
        <v>54.9</v>
      </c>
      <c r="E10" s="217">
        <v>40.200000000000003</v>
      </c>
      <c r="F10" s="217">
        <v>63.2</v>
      </c>
      <c r="G10" s="217">
        <v>17.7</v>
      </c>
      <c r="H10" s="284">
        <v>79.400000000000006</v>
      </c>
      <c r="I10" s="334"/>
    </row>
    <row r="11" spans="1:9" ht="19.95" customHeight="1">
      <c r="A11" s="334"/>
      <c r="B11" s="225" t="s">
        <v>732</v>
      </c>
      <c r="C11" s="225" t="s">
        <v>744</v>
      </c>
      <c r="D11" s="218">
        <v>55.3</v>
      </c>
      <c r="E11" s="218">
        <v>42</v>
      </c>
      <c r="F11" s="218">
        <v>64.599999999999994</v>
      </c>
      <c r="G11" s="218">
        <v>19</v>
      </c>
      <c r="H11" s="285">
        <v>73.099999999999994</v>
      </c>
      <c r="I11" s="334"/>
    </row>
    <row r="12" spans="1:9" ht="19.95" customHeight="1">
      <c r="A12" s="334"/>
      <c r="B12" s="223" t="s">
        <v>733</v>
      </c>
      <c r="C12" s="223" t="s">
        <v>745</v>
      </c>
      <c r="D12" s="217">
        <v>56.5</v>
      </c>
      <c r="E12" s="217">
        <v>42.2</v>
      </c>
      <c r="F12" s="217">
        <v>64.599999999999994</v>
      </c>
      <c r="G12" s="217">
        <v>19.3</v>
      </c>
      <c r="H12" s="284">
        <v>76.2</v>
      </c>
      <c r="I12" s="334"/>
    </row>
    <row r="13" spans="1:9" ht="19.95" customHeight="1">
      <c r="A13" s="334"/>
      <c r="B13" s="225" t="s">
        <v>757</v>
      </c>
      <c r="C13" s="225" t="s">
        <v>746</v>
      </c>
      <c r="D13" s="218">
        <v>55.1</v>
      </c>
      <c r="E13" s="218">
        <v>40.299999999999997</v>
      </c>
      <c r="F13" s="218">
        <v>61.9</v>
      </c>
      <c r="G13" s="218">
        <v>17.399999999999999</v>
      </c>
      <c r="H13" s="285">
        <v>75.599999999999994</v>
      </c>
      <c r="I13" s="334"/>
    </row>
    <row r="14" spans="1:9" ht="19.95" customHeight="1">
      <c r="A14" s="334"/>
      <c r="B14" s="223" t="s">
        <v>734</v>
      </c>
      <c r="C14" s="223" t="s">
        <v>747</v>
      </c>
      <c r="D14" s="217">
        <v>54.2</v>
      </c>
      <c r="E14" s="217">
        <v>40.299999999999997</v>
      </c>
      <c r="F14" s="217">
        <v>62.1</v>
      </c>
      <c r="G14" s="217">
        <v>17.399999999999999</v>
      </c>
      <c r="H14" s="284">
        <v>73.400000000000006</v>
      </c>
      <c r="I14" s="334"/>
    </row>
    <row r="15" spans="1:9" ht="19.95" customHeight="1">
      <c r="A15" s="334"/>
      <c r="B15" s="225" t="s">
        <v>735</v>
      </c>
      <c r="C15" s="225" t="s">
        <v>748</v>
      </c>
      <c r="D15" s="218">
        <v>54.8</v>
      </c>
      <c r="E15" s="218">
        <v>40.700000000000003</v>
      </c>
      <c r="F15" s="218">
        <v>62.6</v>
      </c>
      <c r="G15" s="218">
        <v>17.8</v>
      </c>
      <c r="H15" s="285">
        <v>74.2</v>
      </c>
      <c r="I15" s="334"/>
    </row>
    <row r="16" spans="1:9" ht="19.95" customHeight="1">
      <c r="A16" s="334"/>
      <c r="B16" s="223" t="s">
        <v>736</v>
      </c>
      <c r="C16" s="223" t="s">
        <v>749</v>
      </c>
      <c r="D16" s="217">
        <v>55.6</v>
      </c>
      <c r="E16" s="217">
        <v>41.9</v>
      </c>
      <c r="F16" s="217">
        <v>63.4</v>
      </c>
      <c r="G16" s="217">
        <v>19.399999999999999</v>
      </c>
      <c r="H16" s="284">
        <v>74.2</v>
      </c>
      <c r="I16" s="334"/>
    </row>
    <row r="17" spans="1:9" ht="19.95" customHeight="1">
      <c r="A17" s="334"/>
      <c r="B17" s="225" t="s">
        <v>737</v>
      </c>
      <c r="C17" s="225" t="s">
        <v>750</v>
      </c>
      <c r="D17" s="218">
        <v>55.5</v>
      </c>
      <c r="E17" s="218">
        <v>41.9</v>
      </c>
      <c r="F17" s="218">
        <v>63.5</v>
      </c>
      <c r="G17" s="218">
        <v>19.5</v>
      </c>
      <c r="H17" s="285">
        <v>73.900000000000006</v>
      </c>
      <c r="I17" s="334"/>
    </row>
    <row r="18" spans="1:9" ht="19.95" customHeight="1">
      <c r="A18" s="334"/>
      <c r="B18" s="223" t="s">
        <v>738</v>
      </c>
      <c r="C18" s="223" t="s">
        <v>751</v>
      </c>
      <c r="D18" s="217">
        <v>56.2</v>
      </c>
      <c r="E18" s="217">
        <v>42</v>
      </c>
      <c r="F18" s="217">
        <v>63.5</v>
      </c>
      <c r="G18" s="217">
        <v>19.600000000000001</v>
      </c>
      <c r="H18" s="284">
        <v>75.5</v>
      </c>
      <c r="I18" s="334"/>
    </row>
    <row r="19" spans="1:9" ht="19.95" customHeight="1">
      <c r="A19" s="334"/>
      <c r="B19" s="225" t="s">
        <v>739</v>
      </c>
      <c r="C19" s="225" t="s">
        <v>752</v>
      </c>
      <c r="D19" s="218">
        <v>56.4</v>
      </c>
      <c r="E19" s="218">
        <v>42</v>
      </c>
      <c r="F19" s="218">
        <v>63.5</v>
      </c>
      <c r="G19" s="218">
        <v>19.7</v>
      </c>
      <c r="H19" s="285">
        <v>75.7</v>
      </c>
      <c r="I19" s="334"/>
    </row>
    <row r="20" spans="1:9" ht="19.95" customHeight="1">
      <c r="A20" s="334"/>
      <c r="B20" s="223" t="s">
        <v>740</v>
      </c>
      <c r="C20" s="223" t="s">
        <v>753</v>
      </c>
      <c r="D20" s="217">
        <v>55.9</v>
      </c>
      <c r="E20" s="217">
        <v>42</v>
      </c>
      <c r="F20" s="217">
        <v>63</v>
      </c>
      <c r="G20" s="217">
        <v>20.2</v>
      </c>
      <c r="H20" s="284">
        <v>74.5</v>
      </c>
      <c r="I20" s="334"/>
    </row>
    <row r="21" spans="1:9" ht="19.95" customHeight="1">
      <c r="A21" s="334"/>
      <c r="B21" s="225" t="s">
        <v>741</v>
      </c>
      <c r="C21" s="225" t="s">
        <v>754</v>
      </c>
      <c r="D21" s="218">
        <v>56.4</v>
      </c>
      <c r="E21" s="218">
        <v>42.3</v>
      </c>
      <c r="F21" s="218">
        <v>63.3</v>
      </c>
      <c r="G21" s="218">
        <v>20.5</v>
      </c>
      <c r="H21" s="285">
        <v>75.3</v>
      </c>
      <c r="I21" s="334"/>
    </row>
    <row r="22" spans="1:9" ht="19.95" customHeight="1">
      <c r="A22" s="334"/>
      <c r="B22" s="223" t="s">
        <v>742</v>
      </c>
      <c r="C22" s="223" t="s">
        <v>755</v>
      </c>
      <c r="D22" s="217">
        <v>57.9</v>
      </c>
      <c r="E22" s="217">
        <v>45</v>
      </c>
      <c r="F22" s="217">
        <v>66</v>
      </c>
      <c r="G22" s="217">
        <v>23.2</v>
      </c>
      <c r="H22" s="284">
        <v>75.2</v>
      </c>
      <c r="I22" s="334"/>
    </row>
    <row r="23" spans="1:9" ht="19.95" customHeight="1">
      <c r="A23" s="334"/>
      <c r="B23" s="225" t="s">
        <v>500</v>
      </c>
      <c r="C23" s="225" t="s">
        <v>501</v>
      </c>
      <c r="D23" s="218">
        <v>58.4</v>
      </c>
      <c r="E23" s="218">
        <v>45.5</v>
      </c>
      <c r="F23" s="218">
        <v>67</v>
      </c>
      <c r="G23" s="218">
        <v>23.2</v>
      </c>
      <c r="H23" s="285">
        <v>75.599999999999994</v>
      </c>
      <c r="I23" s="334"/>
    </row>
    <row r="24" spans="1:9" ht="19.95" customHeight="1">
      <c r="A24" s="334"/>
      <c r="B24" s="223" t="s">
        <v>563</v>
      </c>
      <c r="C24" s="223" t="s">
        <v>564</v>
      </c>
      <c r="D24" s="217">
        <v>58.825232224035787</v>
      </c>
      <c r="E24" s="217">
        <v>46.651782213888822</v>
      </c>
      <c r="F24" s="217">
        <v>66.551143524571046</v>
      </c>
      <c r="G24" s="217">
        <v>25.976530899171298</v>
      </c>
      <c r="H24" s="284">
        <v>75.244157596719646</v>
      </c>
      <c r="I24" s="334"/>
    </row>
    <row r="25" spans="1:9" ht="16.8">
      <c r="A25" s="334"/>
      <c r="B25" s="38" t="s">
        <v>211</v>
      </c>
      <c r="C25" s="18"/>
      <c r="D25" s="334"/>
      <c r="E25" s="333"/>
      <c r="F25" s="333"/>
      <c r="G25" s="334"/>
      <c r="H25" s="333" t="s">
        <v>212</v>
      </c>
      <c r="I25" s="334"/>
    </row>
    <row r="26" spans="1:9">
      <c r="A26" s="334"/>
      <c r="B26" s="334"/>
      <c r="C26" s="334"/>
      <c r="D26" s="334"/>
      <c r="E26" s="334"/>
      <c r="F26" s="334"/>
      <c r="G26" s="334"/>
      <c r="H26" s="334"/>
      <c r="I26" s="334"/>
    </row>
  </sheetData>
  <mergeCells count="7">
    <mergeCell ref="F3:H3"/>
    <mergeCell ref="B5:H5"/>
    <mergeCell ref="B6:H6"/>
    <mergeCell ref="B8:C9"/>
    <mergeCell ref="D8:D9"/>
    <mergeCell ref="E8:G8"/>
    <mergeCell ref="H8:H9"/>
  </mergeCells>
  <pageMargins left="0.7" right="0.7" top="0.75" bottom="0.75" header="0.3" footer="0.3"/>
  <pageSetup paperSize="9" scale="76" orientation="portrait" horizontalDpi="4294967293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4" tint="-0.249977111117893"/>
  </sheetPr>
  <dimension ref="B2:F13"/>
  <sheetViews>
    <sheetView showGridLines="0" rightToLeft="1" view="pageBreakPreview" topLeftCell="A4" zoomScale="110" zoomScaleNormal="100" zoomScaleSheetLayoutView="110" workbookViewId="0">
      <selection activeCell="F13" sqref="B13:F13"/>
    </sheetView>
  </sheetViews>
  <sheetFormatPr defaultColWidth="9" defaultRowHeight="14.4"/>
  <cols>
    <col min="1" max="1" width="9" style="65"/>
    <col min="2" max="3" width="22.109375" style="65" customWidth="1"/>
    <col min="4" max="6" width="13.6640625" style="65" customWidth="1"/>
    <col min="7" max="16384" width="9" style="65"/>
  </cols>
  <sheetData>
    <row r="2" spans="2:6">
      <c r="E2" s="390" t="s">
        <v>561</v>
      </c>
      <c r="F2" s="390"/>
    </row>
    <row r="3" spans="2:6">
      <c r="B3" s="10"/>
      <c r="F3" s="319" t="s">
        <v>562</v>
      </c>
    </row>
    <row r="4" spans="2:6">
      <c r="B4" s="10"/>
      <c r="E4" s="172"/>
      <c r="F4" s="172"/>
    </row>
    <row r="5" spans="2:6" ht="15">
      <c r="B5" s="407" t="s">
        <v>713</v>
      </c>
      <c r="C5" s="407"/>
      <c r="D5" s="407"/>
      <c r="E5" s="407"/>
      <c r="F5" s="407"/>
    </row>
    <row r="6" spans="2:6" ht="15">
      <c r="B6" s="441" t="s">
        <v>714</v>
      </c>
      <c r="C6" s="441"/>
      <c r="D6" s="441"/>
      <c r="E6" s="441"/>
      <c r="F6" s="441"/>
    </row>
    <row r="7" spans="2:6">
      <c r="B7" s="53" t="s">
        <v>560</v>
      </c>
    </row>
    <row r="8" spans="2:6" ht="15">
      <c r="B8" s="409" t="s">
        <v>27</v>
      </c>
      <c r="C8" s="394"/>
      <c r="D8" s="216" t="s">
        <v>0</v>
      </c>
      <c r="E8" s="216" t="s">
        <v>1</v>
      </c>
      <c r="F8" s="216" t="s">
        <v>13</v>
      </c>
    </row>
    <row r="9" spans="2:6" ht="15">
      <c r="B9" s="398" t="s">
        <v>28</v>
      </c>
      <c r="C9" s="393"/>
      <c r="D9" s="213" t="s">
        <v>20</v>
      </c>
      <c r="E9" s="213" t="s">
        <v>21</v>
      </c>
      <c r="F9" s="213" t="s">
        <v>5</v>
      </c>
    </row>
    <row r="10" spans="2:6" ht="15">
      <c r="B10" s="223" t="s">
        <v>563</v>
      </c>
      <c r="C10" s="223" t="s">
        <v>564</v>
      </c>
      <c r="D10" s="284">
        <v>66.551143524571046</v>
      </c>
      <c r="E10" s="284">
        <v>25.976530899171298</v>
      </c>
      <c r="F10" s="284">
        <v>46.651782213888822</v>
      </c>
    </row>
    <row r="11" spans="2:6" ht="15">
      <c r="B11" s="225" t="s">
        <v>500</v>
      </c>
      <c r="C11" s="225" t="s">
        <v>501</v>
      </c>
      <c r="D11" s="285">
        <v>66.981835166576843</v>
      </c>
      <c r="E11" s="285">
        <v>23.191198097107463</v>
      </c>
      <c r="F11" s="285">
        <v>45.505543069018991</v>
      </c>
    </row>
    <row r="12" spans="2:6" ht="16.8">
      <c r="B12" s="38" t="s">
        <v>211</v>
      </c>
      <c r="C12" s="38"/>
      <c r="D12" s="38"/>
      <c r="E12" s="38"/>
      <c r="F12" s="129" t="s">
        <v>212</v>
      </c>
    </row>
    <row r="13" spans="2:6">
      <c r="B13"/>
      <c r="C13"/>
      <c r="D13"/>
      <c r="E13"/>
      <c r="F13"/>
    </row>
  </sheetData>
  <mergeCells count="5">
    <mergeCell ref="E2:F2"/>
    <mergeCell ref="B9:C9"/>
    <mergeCell ref="B5:F5"/>
    <mergeCell ref="B6:F6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4" tint="-0.249977111117893"/>
  </sheetPr>
  <dimension ref="B2:F67"/>
  <sheetViews>
    <sheetView showGridLines="0" rightToLeft="1" view="pageBreakPreview" zoomScale="90" zoomScaleNormal="70" zoomScaleSheetLayoutView="90" workbookViewId="0">
      <selection activeCell="E17" sqref="E17"/>
    </sheetView>
  </sheetViews>
  <sheetFormatPr defaultColWidth="9" defaultRowHeight="14.4"/>
  <cols>
    <col min="1" max="1" width="9" style="65"/>
    <col min="2" max="2" width="25.88671875" style="65" customWidth="1"/>
    <col min="3" max="5" width="20.6640625" style="65" customWidth="1"/>
    <col min="6" max="16384" width="9" style="65"/>
  </cols>
  <sheetData>
    <row r="2" spans="2:6">
      <c r="D2" s="390" t="s">
        <v>561</v>
      </c>
      <c r="E2" s="390"/>
    </row>
    <row r="3" spans="2:6">
      <c r="B3" s="10"/>
      <c r="D3" s="390" t="s">
        <v>562</v>
      </c>
      <c r="E3" s="390"/>
      <c r="F3" s="96"/>
    </row>
    <row r="4" spans="2:6">
      <c r="B4" s="10"/>
      <c r="D4" s="172"/>
      <c r="E4" s="172"/>
      <c r="F4" s="96"/>
    </row>
    <row r="5" spans="2:6" ht="17.399999999999999">
      <c r="B5" s="431" t="s">
        <v>717</v>
      </c>
      <c r="C5" s="431"/>
      <c r="D5" s="431"/>
      <c r="E5" s="431"/>
    </row>
    <row r="6" spans="2:6" ht="17.399999999999999">
      <c r="B6" s="454" t="s">
        <v>718</v>
      </c>
      <c r="C6" s="454"/>
      <c r="D6" s="454"/>
      <c r="E6" s="454"/>
      <c r="F6" s="105"/>
    </row>
    <row r="7" spans="2:6">
      <c r="B7" s="192" t="s">
        <v>344</v>
      </c>
      <c r="C7" s="105"/>
      <c r="D7" s="105"/>
      <c r="E7" s="105"/>
      <c r="F7" s="105"/>
    </row>
    <row r="8" spans="2:6" ht="15">
      <c r="B8" s="216" t="s">
        <v>32</v>
      </c>
      <c r="C8" s="216" t="s">
        <v>0</v>
      </c>
      <c r="D8" s="216" t="s">
        <v>1</v>
      </c>
      <c r="E8" s="216" t="s">
        <v>13</v>
      </c>
    </row>
    <row r="9" spans="2:6" ht="15">
      <c r="B9" s="213" t="s">
        <v>241</v>
      </c>
      <c r="C9" s="213" t="s">
        <v>20</v>
      </c>
      <c r="D9" s="213" t="s">
        <v>21</v>
      </c>
      <c r="E9" s="213" t="s">
        <v>5</v>
      </c>
    </row>
    <row r="10" spans="2:6" ht="22.95" customHeight="1">
      <c r="B10" s="214" t="s">
        <v>35</v>
      </c>
      <c r="C10" s="217">
        <v>6.8490113435760556</v>
      </c>
      <c r="D10" s="217">
        <v>1.8214612280705582</v>
      </c>
      <c r="E10" s="217">
        <v>4.3766225264353089</v>
      </c>
    </row>
    <row r="11" spans="2:6" ht="22.95" customHeight="1">
      <c r="B11" s="215" t="s">
        <v>36</v>
      </c>
      <c r="C11" s="218">
        <v>43.466402974390441</v>
      </c>
      <c r="D11" s="218">
        <v>20.518153932516693</v>
      </c>
      <c r="E11" s="218">
        <v>32.52758510624065</v>
      </c>
    </row>
    <row r="12" spans="2:6" ht="22.95" customHeight="1">
      <c r="B12" s="214" t="s">
        <v>37</v>
      </c>
      <c r="C12" s="217">
        <v>88.23385880552172</v>
      </c>
      <c r="D12" s="217">
        <v>45.859209006784084</v>
      </c>
      <c r="E12" s="217">
        <v>67.259852698239257</v>
      </c>
    </row>
    <row r="13" spans="2:6" ht="22.95" customHeight="1">
      <c r="B13" s="215" t="s">
        <v>38</v>
      </c>
      <c r="C13" s="218">
        <v>95.597419572823867</v>
      </c>
      <c r="D13" s="218">
        <v>41.327234861116942</v>
      </c>
      <c r="E13" s="218">
        <v>68.726869127580997</v>
      </c>
    </row>
    <row r="14" spans="2:6" ht="22.95" customHeight="1">
      <c r="B14" s="214" t="s">
        <v>39</v>
      </c>
      <c r="C14" s="217">
        <v>97.011381912656191</v>
      </c>
      <c r="D14" s="217">
        <v>39.359897672607957</v>
      </c>
      <c r="E14" s="217">
        <v>68.494066218772772</v>
      </c>
    </row>
    <row r="15" spans="2:6" ht="22.95" customHeight="1">
      <c r="B15" s="215" t="s">
        <v>40</v>
      </c>
      <c r="C15" s="218">
        <v>95.339807809965208</v>
      </c>
      <c r="D15" s="218">
        <v>38.296977135929751</v>
      </c>
      <c r="E15" s="218">
        <v>67.329481693314534</v>
      </c>
    </row>
    <row r="16" spans="2:6" ht="22.95" customHeight="1">
      <c r="B16" s="214" t="s">
        <v>41</v>
      </c>
      <c r="C16" s="217">
        <v>92.595547477158107</v>
      </c>
      <c r="D16" s="217">
        <v>27.447826626109666</v>
      </c>
      <c r="E16" s="217">
        <v>60.838483255936339</v>
      </c>
    </row>
    <row r="17" spans="2:5" ht="22.95" customHeight="1">
      <c r="B17" s="215" t="s">
        <v>42</v>
      </c>
      <c r="C17" s="218">
        <v>71.507045669100393</v>
      </c>
      <c r="D17" s="218">
        <v>15.654718361375275</v>
      </c>
      <c r="E17" s="218">
        <v>44.29518204054623</v>
      </c>
    </row>
    <row r="18" spans="2:5" ht="22.95" customHeight="1">
      <c r="B18" s="214" t="s">
        <v>43</v>
      </c>
      <c r="C18" s="217">
        <v>61.868625277161861</v>
      </c>
      <c r="D18" s="217">
        <v>10.646192487726909</v>
      </c>
      <c r="E18" s="217">
        <v>37.289696990666656</v>
      </c>
    </row>
    <row r="19" spans="2:5" ht="22.95" customHeight="1">
      <c r="B19" s="215" t="s">
        <v>44</v>
      </c>
      <c r="C19" s="218">
        <v>29.680870194018372</v>
      </c>
      <c r="D19" s="218">
        <v>3.395495336825765</v>
      </c>
      <c r="E19" s="218">
        <v>16.985879718464769</v>
      </c>
    </row>
    <row r="20" spans="2:5" ht="22.95" customHeight="1">
      <c r="B20" s="214" t="s">
        <v>45</v>
      </c>
      <c r="C20" s="217">
        <v>26.106734587833575</v>
      </c>
      <c r="D20" s="217">
        <v>2.4889882001387695</v>
      </c>
      <c r="E20" s="217">
        <v>14.029891350551749</v>
      </c>
    </row>
    <row r="21" spans="2:5" ht="22.95" customHeight="1">
      <c r="B21" s="242" t="s">
        <v>23</v>
      </c>
      <c r="C21" s="286">
        <v>66.551143524571046</v>
      </c>
      <c r="D21" s="286">
        <v>25.976530899171298</v>
      </c>
      <c r="E21" s="286">
        <v>46.651782213888822</v>
      </c>
    </row>
    <row r="22" spans="2:5" ht="16.8">
      <c r="B22" s="38" t="s">
        <v>211</v>
      </c>
      <c r="C22" s="38"/>
      <c r="D22" s="38"/>
      <c r="E22" s="129" t="s">
        <v>212</v>
      </c>
    </row>
    <row r="23" spans="2:5">
      <c r="B23"/>
      <c r="C23"/>
    </row>
    <row r="24" spans="2:5">
      <c r="B24"/>
      <c r="C24"/>
      <c r="D24"/>
      <c r="E24"/>
    </row>
    <row r="25" spans="2:5">
      <c r="B25"/>
      <c r="C25"/>
      <c r="D25"/>
      <c r="E25"/>
    </row>
    <row r="26" spans="2:5">
      <c r="B26"/>
      <c r="C26"/>
      <c r="D26"/>
      <c r="E26"/>
    </row>
    <row r="27" spans="2:5">
      <c r="B27"/>
      <c r="C27"/>
      <c r="D27"/>
      <c r="E27"/>
    </row>
    <row r="28" spans="2:5">
      <c r="B28"/>
      <c r="C28"/>
      <c r="D28"/>
      <c r="E28"/>
    </row>
    <row r="29" spans="2:5">
      <c r="B29"/>
      <c r="C29"/>
      <c r="D29"/>
      <c r="E29"/>
    </row>
    <row r="30" spans="2:5">
      <c r="B30"/>
      <c r="C30"/>
      <c r="D30"/>
      <c r="E30"/>
    </row>
    <row r="31" spans="2:5">
      <c r="B31"/>
      <c r="C31"/>
      <c r="D31"/>
      <c r="E31"/>
    </row>
    <row r="32" spans="2:5">
      <c r="B32"/>
      <c r="C32"/>
      <c r="D32"/>
      <c r="E32"/>
    </row>
    <row r="33" spans="2:5">
      <c r="B33"/>
      <c r="C33"/>
      <c r="D33"/>
      <c r="E33"/>
    </row>
    <row r="34" spans="2:5">
      <c r="B34"/>
      <c r="C34"/>
      <c r="D34"/>
      <c r="E34"/>
    </row>
    <row r="35" spans="2:5">
      <c r="B35"/>
      <c r="C35"/>
      <c r="D35"/>
      <c r="E35"/>
    </row>
    <row r="36" spans="2:5">
      <c r="B36"/>
      <c r="C36"/>
      <c r="D36"/>
      <c r="E36"/>
    </row>
    <row r="37" spans="2:5">
      <c r="B37"/>
      <c r="C37"/>
      <c r="D37"/>
      <c r="E37"/>
    </row>
    <row r="38" spans="2:5">
      <c r="B38"/>
      <c r="C38"/>
      <c r="D38"/>
      <c r="E38"/>
    </row>
    <row r="39" spans="2:5">
      <c r="B39"/>
      <c r="C39"/>
      <c r="D39"/>
      <c r="E39"/>
    </row>
    <row r="40" spans="2:5">
      <c r="B40"/>
      <c r="C40"/>
      <c r="D40"/>
      <c r="E40"/>
    </row>
    <row r="41" spans="2:5">
      <c r="B41"/>
      <c r="C41"/>
      <c r="D41"/>
      <c r="E41"/>
    </row>
    <row r="42" spans="2:5">
      <c r="B42"/>
      <c r="C42"/>
      <c r="D42"/>
      <c r="E42"/>
    </row>
    <row r="43" spans="2:5">
      <c r="B43"/>
      <c r="C43"/>
      <c r="D43"/>
      <c r="E43"/>
    </row>
    <row r="44" spans="2:5">
      <c r="B44"/>
      <c r="C44"/>
      <c r="D44"/>
      <c r="E44"/>
    </row>
    <row r="45" spans="2:5">
      <c r="B45"/>
      <c r="C45"/>
      <c r="D45"/>
      <c r="E45"/>
    </row>
    <row r="46" spans="2:5">
      <c r="B46"/>
      <c r="C46"/>
      <c r="D46"/>
      <c r="E46"/>
    </row>
    <row r="47" spans="2:5">
      <c r="B47"/>
      <c r="C47"/>
      <c r="D47"/>
      <c r="E47"/>
    </row>
    <row r="48" spans="2:5">
      <c r="B48"/>
      <c r="C48"/>
      <c r="D48"/>
      <c r="E48"/>
    </row>
    <row r="49" spans="2:5">
      <c r="B49"/>
      <c r="C49"/>
      <c r="D49" s="90"/>
      <c r="E49" s="90"/>
    </row>
    <row r="50" spans="2:5">
      <c r="B50"/>
      <c r="C50"/>
      <c r="D50" s="90"/>
      <c r="E50" s="90"/>
    </row>
    <row r="51" spans="2:5">
      <c r="B51"/>
      <c r="C51"/>
      <c r="D51" s="90"/>
      <c r="E51" s="90"/>
    </row>
    <row r="52" spans="2:5">
      <c r="B52"/>
      <c r="C52"/>
      <c r="D52" s="90"/>
      <c r="E52" s="90"/>
    </row>
    <row r="53" spans="2:5">
      <c r="B53"/>
      <c r="C53"/>
      <c r="D53" s="90"/>
      <c r="E53" s="90"/>
    </row>
    <row r="54" spans="2:5">
      <c r="B54"/>
      <c r="C54"/>
      <c r="D54" s="90"/>
      <c r="E54" s="90"/>
    </row>
    <row r="55" spans="2:5">
      <c r="B55"/>
      <c r="C55"/>
      <c r="D55" s="90"/>
      <c r="E55" s="90"/>
    </row>
    <row r="56" spans="2:5">
      <c r="B56"/>
      <c r="C56"/>
      <c r="D56" s="90"/>
      <c r="E56" s="90"/>
    </row>
    <row r="57" spans="2:5">
      <c r="B57"/>
      <c r="C57"/>
      <c r="D57" s="90"/>
      <c r="E57" s="90"/>
    </row>
    <row r="58" spans="2:5">
      <c r="B58"/>
      <c r="C58"/>
      <c r="D58" s="90"/>
      <c r="E58" s="90"/>
    </row>
    <row r="59" spans="2:5">
      <c r="B59"/>
      <c r="C59"/>
      <c r="D59" s="90"/>
      <c r="E59" s="90"/>
    </row>
    <row r="60" spans="2:5">
      <c r="B60"/>
      <c r="C60"/>
      <c r="D60" s="90"/>
      <c r="E60" s="90"/>
    </row>
    <row r="61" spans="2:5">
      <c r="B61"/>
      <c r="C61"/>
      <c r="D61" s="82"/>
      <c r="E61" s="82"/>
    </row>
    <row r="62" spans="2:5">
      <c r="B62"/>
      <c r="C62" s="82"/>
      <c r="D62" s="82"/>
      <c r="E62" s="82"/>
    </row>
    <row r="63" spans="2:5">
      <c r="B63"/>
      <c r="C63"/>
    </row>
    <row r="64" spans="2:5">
      <c r="B64"/>
      <c r="C64"/>
    </row>
    <row r="65" spans="2:3">
      <c r="B65"/>
      <c r="C65"/>
    </row>
    <row r="66" spans="2:3">
      <c r="B66"/>
      <c r="C66"/>
    </row>
    <row r="67" spans="2:3">
      <c r="B67"/>
      <c r="C67"/>
    </row>
  </sheetData>
  <sortState ref="B40:C51">
    <sortCondition descending="1" ref="C51"/>
  </sortState>
  <mergeCells count="4">
    <mergeCell ref="D2:E2"/>
    <mergeCell ref="B5:E5"/>
    <mergeCell ref="B6:E6"/>
    <mergeCell ref="D3:E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4" tint="-0.249977111117893"/>
  </sheetPr>
  <dimension ref="B2:O37"/>
  <sheetViews>
    <sheetView showGridLines="0" rightToLeft="1" view="pageBreakPreview" zoomScale="70" zoomScaleNormal="70" zoomScaleSheetLayoutView="70" workbookViewId="0">
      <selection activeCell="B33" sqref="B33"/>
    </sheetView>
  </sheetViews>
  <sheetFormatPr defaultColWidth="9" defaultRowHeight="14.4"/>
  <cols>
    <col min="1" max="1" width="9" style="65"/>
    <col min="2" max="2" width="23.21875" style="65" customWidth="1"/>
    <col min="3" max="5" width="15.109375" style="65" customWidth="1"/>
    <col min="6" max="6" width="36.109375" style="65" customWidth="1"/>
    <col min="7" max="16384" width="9" style="65"/>
  </cols>
  <sheetData>
    <row r="2" spans="2:15">
      <c r="F2" s="297" t="s">
        <v>561</v>
      </c>
    </row>
    <row r="3" spans="2:15">
      <c r="B3" s="10"/>
      <c r="F3" s="297" t="s">
        <v>562</v>
      </c>
      <c r="G3" s="96"/>
    </row>
    <row r="4" spans="2:15">
      <c r="B4" s="10"/>
      <c r="F4" s="172"/>
      <c r="G4" s="96"/>
    </row>
    <row r="5" spans="2:15" ht="17.399999999999999">
      <c r="B5" s="412" t="s">
        <v>719</v>
      </c>
      <c r="C5" s="412"/>
      <c r="D5" s="412"/>
      <c r="E5" s="412"/>
      <c r="F5" s="412"/>
    </row>
    <row r="6" spans="2:15" ht="17.399999999999999">
      <c r="B6" s="413" t="s">
        <v>720</v>
      </c>
      <c r="C6" s="413"/>
      <c r="D6" s="413"/>
      <c r="E6" s="413"/>
      <c r="F6" s="413"/>
    </row>
    <row r="7" spans="2:15">
      <c r="B7" s="52" t="s">
        <v>421</v>
      </c>
      <c r="C7" s="5"/>
      <c r="D7" s="5"/>
      <c r="E7" s="301"/>
    </row>
    <row r="8" spans="2:15" ht="18" customHeight="1">
      <c r="B8" s="395" t="s">
        <v>84</v>
      </c>
      <c r="C8" s="242" t="s">
        <v>0</v>
      </c>
      <c r="D8" s="242" t="s">
        <v>1</v>
      </c>
      <c r="E8" s="242" t="s">
        <v>13</v>
      </c>
      <c r="F8" s="395" t="s">
        <v>220</v>
      </c>
    </row>
    <row r="9" spans="2:15" ht="15">
      <c r="B9" s="397"/>
      <c r="C9" s="213" t="s">
        <v>20</v>
      </c>
      <c r="D9" s="213" t="s">
        <v>21</v>
      </c>
      <c r="E9" s="213" t="s">
        <v>5</v>
      </c>
      <c r="F9" s="397"/>
    </row>
    <row r="10" spans="2:15" ht="21" customHeight="1">
      <c r="B10" s="302" t="s">
        <v>221</v>
      </c>
      <c r="C10" s="284">
        <v>20.66820420120925</v>
      </c>
      <c r="D10" s="284">
        <v>4.1240645186354596</v>
      </c>
      <c r="E10" s="284">
        <v>7.7763527980669194</v>
      </c>
      <c r="F10" s="238" t="s">
        <v>164</v>
      </c>
      <c r="J10" s="69"/>
      <c r="K10" s="69"/>
      <c r="L10" s="69"/>
      <c r="M10" s="69"/>
      <c r="N10" s="69"/>
      <c r="O10" s="69"/>
    </row>
    <row r="11" spans="2:15" ht="21" customHeight="1">
      <c r="B11" s="303" t="s">
        <v>222</v>
      </c>
      <c r="C11" s="285">
        <v>46.752989036066879</v>
      </c>
      <c r="D11" s="285">
        <v>6.2599536957605579</v>
      </c>
      <c r="E11" s="285">
        <v>15.236175567698007</v>
      </c>
      <c r="F11" s="240" t="s">
        <v>223</v>
      </c>
      <c r="J11" s="69"/>
      <c r="K11" s="69"/>
      <c r="L11" s="69"/>
      <c r="M11" s="69"/>
      <c r="N11" s="69"/>
      <c r="O11" s="69"/>
    </row>
    <row r="12" spans="2:15" ht="15">
      <c r="B12" s="302" t="s">
        <v>345</v>
      </c>
      <c r="C12" s="284">
        <v>47.46709334621422</v>
      </c>
      <c r="D12" s="284">
        <v>12.438450561176605</v>
      </c>
      <c r="E12" s="284">
        <v>22.900267791933782</v>
      </c>
      <c r="F12" s="238" t="s">
        <v>356</v>
      </c>
      <c r="J12" s="69"/>
      <c r="K12" s="69"/>
      <c r="L12" s="69"/>
      <c r="M12" s="69"/>
      <c r="N12" s="69"/>
      <c r="O12" s="69"/>
    </row>
    <row r="13" spans="2:15" ht="21" customHeight="1">
      <c r="B13" s="303" t="s">
        <v>224</v>
      </c>
      <c r="C13" s="285">
        <v>49.758578298084117</v>
      </c>
      <c r="D13" s="285">
        <v>8.6815426566405929</v>
      </c>
      <c r="E13" s="285">
        <v>26.490117797680625</v>
      </c>
      <c r="F13" s="240" t="s">
        <v>165</v>
      </c>
      <c r="J13" s="69"/>
      <c r="K13" s="69"/>
      <c r="L13" s="69"/>
      <c r="M13" s="69"/>
      <c r="N13" s="69"/>
      <c r="O13" s="69"/>
    </row>
    <row r="14" spans="2:15" ht="21" customHeight="1">
      <c r="B14" s="302" t="s">
        <v>225</v>
      </c>
      <c r="C14" s="284">
        <v>35.558044604580111</v>
      </c>
      <c r="D14" s="284">
        <v>6.1983254470314257</v>
      </c>
      <c r="E14" s="284">
        <v>20.805944878186438</v>
      </c>
      <c r="F14" s="238" t="s">
        <v>166</v>
      </c>
      <c r="J14" s="69"/>
      <c r="K14" s="69"/>
      <c r="L14" s="69"/>
      <c r="M14" s="69"/>
      <c r="N14" s="69"/>
      <c r="O14" s="69"/>
    </row>
    <row r="15" spans="2:15" ht="21" customHeight="1">
      <c r="B15" s="303" t="s">
        <v>226</v>
      </c>
      <c r="C15" s="285">
        <v>66.611029008028765</v>
      </c>
      <c r="D15" s="285">
        <v>15.311205999988879</v>
      </c>
      <c r="E15" s="285">
        <v>44.769209976225916</v>
      </c>
      <c r="F15" s="240" t="s">
        <v>227</v>
      </c>
      <c r="J15" s="69"/>
      <c r="K15" s="69"/>
      <c r="L15" s="69"/>
      <c r="M15" s="69"/>
      <c r="N15" s="69"/>
      <c r="O15" s="69"/>
    </row>
    <row r="16" spans="2:15" ht="21" customHeight="1">
      <c r="B16" s="302" t="s">
        <v>228</v>
      </c>
      <c r="C16" s="284">
        <v>86.605262803013815</v>
      </c>
      <c r="D16" s="284">
        <v>58.239976771758329</v>
      </c>
      <c r="E16" s="284">
        <v>78.528417217612258</v>
      </c>
      <c r="F16" s="238" t="s">
        <v>229</v>
      </c>
      <c r="J16" s="69"/>
      <c r="K16" s="69"/>
      <c r="L16" s="69"/>
      <c r="M16" s="69"/>
      <c r="N16" s="69"/>
      <c r="O16" s="69"/>
    </row>
    <row r="17" spans="2:15" ht="21" customHeight="1">
      <c r="B17" s="303" t="s">
        <v>230</v>
      </c>
      <c r="C17" s="285">
        <v>91.177901521065834</v>
      </c>
      <c r="D17" s="285">
        <v>66.187331735107435</v>
      </c>
      <c r="E17" s="285">
        <v>78.40168297818218</v>
      </c>
      <c r="F17" s="240" t="s">
        <v>167</v>
      </c>
      <c r="J17" s="69"/>
      <c r="K17" s="69"/>
      <c r="L17" s="69"/>
      <c r="M17" s="69"/>
      <c r="N17" s="69"/>
      <c r="O17" s="69"/>
    </row>
    <row r="18" spans="2:15" ht="15">
      <c r="B18" s="302" t="s">
        <v>231</v>
      </c>
      <c r="C18" s="284">
        <v>90.209306826665198</v>
      </c>
      <c r="D18" s="284">
        <v>81.215895230147012</v>
      </c>
      <c r="E18" s="284">
        <v>87.501932591218306</v>
      </c>
      <c r="F18" s="238" t="s">
        <v>168</v>
      </c>
    </row>
    <row r="19" spans="2:15" ht="21" customHeight="1">
      <c r="B19" s="303" t="s">
        <v>93</v>
      </c>
      <c r="C19" s="285">
        <v>77.319891088380317</v>
      </c>
      <c r="D19" s="285">
        <v>81.575995513180033</v>
      </c>
      <c r="E19" s="285">
        <v>78.522019220614638</v>
      </c>
      <c r="F19" s="240" t="s">
        <v>169</v>
      </c>
    </row>
    <row r="20" spans="2:15" ht="15">
      <c r="B20" s="242" t="s">
        <v>163</v>
      </c>
      <c r="C20" s="286">
        <v>66.551143524571046</v>
      </c>
      <c r="D20" s="286">
        <v>25.976530899171298</v>
      </c>
      <c r="E20" s="286">
        <v>46.651782213888822</v>
      </c>
      <c r="F20" s="232" t="s">
        <v>5</v>
      </c>
      <c r="G20" s="105"/>
      <c r="J20" s="69"/>
      <c r="K20" s="69"/>
      <c r="L20" s="69"/>
    </row>
    <row r="21" spans="2:15" ht="16.8">
      <c r="B21" s="38" t="s">
        <v>211</v>
      </c>
      <c r="C21" s="18"/>
      <c r="D21" s="18"/>
      <c r="E21" s="18"/>
      <c r="F21" s="65" t="s">
        <v>212</v>
      </c>
    </row>
    <row r="24" spans="2:15">
      <c r="C24" s="91"/>
      <c r="D24" s="91"/>
      <c r="E24" s="91"/>
    </row>
    <row r="25" spans="2:15">
      <c r="C25" s="80"/>
      <c r="D25" s="80"/>
      <c r="E25" s="80"/>
      <c r="F25"/>
    </row>
    <row r="26" spans="2:15">
      <c r="C26" s="80"/>
      <c r="D26" s="80"/>
      <c r="E26" s="80"/>
      <c r="F26"/>
    </row>
    <row r="27" spans="2:15">
      <c r="C27" s="80"/>
      <c r="D27" s="80"/>
      <c r="E27" s="80"/>
      <c r="F27"/>
    </row>
    <row r="28" spans="2:15">
      <c r="C28" s="80"/>
      <c r="D28" s="80"/>
      <c r="E28" s="80"/>
    </row>
    <row r="29" spans="2:15">
      <c r="C29" s="80"/>
      <c r="D29" s="80"/>
      <c r="E29" s="80"/>
    </row>
    <row r="30" spans="2:15">
      <c r="C30" s="80"/>
      <c r="D30" s="80"/>
      <c r="E30" s="80"/>
    </row>
    <row r="31" spans="2:15">
      <c r="C31" s="80"/>
      <c r="D31" s="80"/>
      <c r="E31" s="80"/>
    </row>
    <row r="32" spans="2:15">
      <c r="C32" s="80"/>
      <c r="D32" s="80"/>
      <c r="E32" s="80"/>
    </row>
    <row r="33" spans="3:5">
      <c r="C33" s="80"/>
      <c r="D33" s="80"/>
      <c r="E33" s="80"/>
    </row>
    <row r="34" spans="3:5">
      <c r="C34" s="80"/>
      <c r="D34" s="80"/>
      <c r="E34" s="80"/>
    </row>
    <row r="35" spans="3:5">
      <c r="C35" s="80"/>
      <c r="D35" s="80"/>
      <c r="E35" s="80"/>
    </row>
    <row r="36" spans="3:5">
      <c r="C36" s="81"/>
      <c r="D36" s="81"/>
      <c r="E36" s="81"/>
    </row>
    <row r="37" spans="3:5">
      <c r="C37" s="81"/>
      <c r="D37" s="81"/>
      <c r="E37" s="81"/>
    </row>
  </sheetData>
  <mergeCells count="4">
    <mergeCell ref="B5:F5"/>
    <mergeCell ref="B6:F6"/>
    <mergeCell ref="F8:F9"/>
    <mergeCell ref="B8:B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horizontalDpi="300" r:id="rId1"/>
  <headerFooter>
    <oddFooter>&amp;Lstats.gov.sa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7" tint="0.59999389629810485"/>
  </sheetPr>
  <dimension ref="A1:K14"/>
  <sheetViews>
    <sheetView showGridLines="0" rightToLeft="1" view="pageBreakPreview" zoomScale="90" zoomScaleNormal="80" zoomScaleSheetLayoutView="90" workbookViewId="0">
      <selection activeCell="A5" sqref="A5:XFD5"/>
    </sheetView>
  </sheetViews>
  <sheetFormatPr defaultRowHeight="14.4"/>
  <cols>
    <col min="1" max="1" width="9" style="65"/>
    <col min="2" max="2" width="33.109375" customWidth="1"/>
    <col min="3" max="3" width="31.77734375" customWidth="1"/>
    <col min="5" max="5" width="13.33203125" bestFit="1" customWidth="1"/>
  </cols>
  <sheetData>
    <row r="1" spans="2:11" s="65" customFormat="1"/>
    <row r="2" spans="2:11">
      <c r="C2" s="318" t="s">
        <v>561</v>
      </c>
      <c r="E2" s="65"/>
      <c r="F2" s="65"/>
      <c r="I2" s="28"/>
    </row>
    <row r="3" spans="2:11">
      <c r="B3" s="10"/>
      <c r="C3" s="297" t="s">
        <v>562</v>
      </c>
      <c r="D3" s="1"/>
      <c r="E3" s="65"/>
      <c r="F3" s="65"/>
      <c r="H3" s="1"/>
      <c r="I3" s="28"/>
      <c r="J3" s="1"/>
      <c r="K3" s="1"/>
    </row>
    <row r="4" spans="2:11" s="65" customFormat="1">
      <c r="B4" s="10"/>
      <c r="C4" s="162"/>
      <c r="D4" s="1"/>
      <c r="H4" s="1"/>
      <c r="I4" s="165"/>
      <c r="J4" s="1"/>
      <c r="K4" s="1"/>
    </row>
    <row r="5" spans="2:11" ht="17.399999999999999">
      <c r="B5" s="412" t="s">
        <v>243</v>
      </c>
      <c r="C5" s="412"/>
    </row>
    <row r="6" spans="2:11" ht="17.399999999999999">
      <c r="B6" s="455" t="s">
        <v>244</v>
      </c>
      <c r="C6" s="455"/>
    </row>
    <row r="7" spans="2:11">
      <c r="B7" s="170" t="s">
        <v>422</v>
      </c>
      <c r="C7" s="11"/>
    </row>
    <row r="8" spans="2:11" ht="15">
      <c r="B8" s="216" t="s">
        <v>246</v>
      </c>
      <c r="C8" s="232" t="s">
        <v>247</v>
      </c>
    </row>
    <row r="9" spans="2:11" ht="15">
      <c r="B9" s="213" t="s">
        <v>248</v>
      </c>
      <c r="C9" s="221" t="s">
        <v>249</v>
      </c>
    </row>
    <row r="10" spans="2:11" ht="15">
      <c r="B10" s="284" t="s">
        <v>608</v>
      </c>
      <c r="C10" s="223">
        <v>164259</v>
      </c>
      <c r="D10" s="60"/>
    </row>
    <row r="11" spans="2:11" ht="15">
      <c r="B11" s="285" t="s">
        <v>609</v>
      </c>
      <c r="C11" s="225">
        <v>781128</v>
      </c>
      <c r="D11" s="60"/>
      <c r="E11" s="74"/>
    </row>
    <row r="12" spans="2:11" ht="15">
      <c r="B12" s="216" t="s">
        <v>250</v>
      </c>
      <c r="C12" s="229">
        <f>SUM(C10:C11)</f>
        <v>945387</v>
      </c>
      <c r="D12" s="60"/>
      <c r="E12" s="74"/>
    </row>
    <row r="13" spans="2:11">
      <c r="B13" s="71" t="s">
        <v>432</v>
      </c>
      <c r="C13" s="168" t="s">
        <v>433</v>
      </c>
    </row>
    <row r="14" spans="2:11">
      <c r="C14" s="169"/>
    </row>
  </sheetData>
  <mergeCells count="2">
    <mergeCell ref="B5:C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7" tint="0.59999389629810485"/>
  </sheetPr>
  <dimension ref="A2:I13"/>
  <sheetViews>
    <sheetView showGridLines="0" rightToLeft="1" view="pageBreakPreview" zoomScale="110" zoomScaleNormal="100" zoomScaleSheetLayoutView="110" workbookViewId="0">
      <selection activeCell="A5" sqref="A5:XFD5"/>
    </sheetView>
  </sheetViews>
  <sheetFormatPr defaultColWidth="9" defaultRowHeight="14.4"/>
  <cols>
    <col min="1" max="1" width="9" style="65"/>
    <col min="2" max="2" width="20.21875" style="65" customWidth="1"/>
    <col min="3" max="3" width="16.21875" style="65" customWidth="1"/>
    <col min="4" max="5" width="11.77734375" style="65" bestFit="1" customWidth="1"/>
    <col min="6" max="6" width="15.44140625" style="65" customWidth="1"/>
    <col min="7" max="16384" width="9" style="65"/>
  </cols>
  <sheetData>
    <row r="2" spans="1:9">
      <c r="E2" s="390" t="s">
        <v>561</v>
      </c>
      <c r="F2" s="390"/>
    </row>
    <row r="3" spans="1:9">
      <c r="B3" s="10"/>
      <c r="E3" s="390" t="s">
        <v>562</v>
      </c>
      <c r="F3" s="390"/>
    </row>
    <row r="4" spans="1:9">
      <c r="B4" s="10"/>
      <c r="E4" s="166"/>
      <c r="F4" s="166"/>
    </row>
    <row r="5" spans="1:9" ht="17.399999999999999">
      <c r="B5" s="412" t="s">
        <v>578</v>
      </c>
      <c r="C5" s="412"/>
      <c r="D5" s="412"/>
      <c r="E5" s="412"/>
      <c r="F5" s="412"/>
    </row>
    <row r="6" spans="1:9" ht="17.399999999999999">
      <c r="B6" s="414" t="s">
        <v>579</v>
      </c>
      <c r="C6" s="414"/>
      <c r="D6" s="414"/>
      <c r="E6" s="414"/>
      <c r="F6" s="414"/>
    </row>
    <row r="7" spans="1:9">
      <c r="B7" s="53" t="s">
        <v>677</v>
      </c>
    </row>
    <row r="8" spans="1:9" ht="15.75" customHeight="1">
      <c r="A8" s="105"/>
      <c r="B8" s="409" t="s">
        <v>27</v>
      </c>
      <c r="C8" s="394"/>
      <c r="D8" s="216" t="s">
        <v>0</v>
      </c>
      <c r="E8" s="216" t="s">
        <v>1</v>
      </c>
      <c r="F8" s="232" t="s">
        <v>13</v>
      </c>
      <c r="G8" s="105"/>
    </row>
    <row r="9" spans="1:9" ht="15">
      <c r="A9" s="105"/>
      <c r="B9" s="398" t="s">
        <v>28</v>
      </c>
      <c r="C9" s="393"/>
      <c r="D9" s="213" t="s">
        <v>20</v>
      </c>
      <c r="E9" s="213" t="s">
        <v>21</v>
      </c>
      <c r="F9" s="221" t="s">
        <v>5</v>
      </c>
      <c r="G9" s="105"/>
    </row>
    <row r="10" spans="1:9" ht="15">
      <c r="A10" s="105"/>
      <c r="B10" s="223" t="s">
        <v>563</v>
      </c>
      <c r="C10" s="223" t="s">
        <v>564</v>
      </c>
      <c r="D10" s="223">
        <v>164259</v>
      </c>
      <c r="E10" s="223">
        <v>781128</v>
      </c>
      <c r="F10" s="223">
        <f t="shared" ref="F10:F11" si="0">SUM(D10:E10)</f>
        <v>945387</v>
      </c>
      <c r="G10" s="67"/>
      <c r="H10" s="67"/>
      <c r="I10" s="67"/>
    </row>
    <row r="11" spans="1:9" ht="15">
      <c r="A11" s="105"/>
      <c r="B11" s="225" t="s">
        <v>500</v>
      </c>
      <c r="C11" s="225" t="s">
        <v>501</v>
      </c>
      <c r="D11" s="225">
        <v>168016</v>
      </c>
      <c r="E11" s="225">
        <v>857312</v>
      </c>
      <c r="F11" s="225">
        <f t="shared" si="0"/>
        <v>1025328</v>
      </c>
      <c r="G11" s="67"/>
      <c r="H11" s="67"/>
      <c r="I11" s="67"/>
    </row>
    <row r="12" spans="1:9" ht="16.8">
      <c r="A12" s="105"/>
      <c r="B12" s="157" t="s">
        <v>432</v>
      </c>
      <c r="C12" s="129"/>
      <c r="D12" s="129"/>
      <c r="E12" s="129"/>
      <c r="F12" s="129" t="s">
        <v>433</v>
      </c>
    </row>
    <row r="13" spans="1:9">
      <c r="A13" s="105"/>
      <c r="C13" s="105"/>
    </row>
  </sheetData>
  <mergeCells count="6">
    <mergeCell ref="B9:C9"/>
    <mergeCell ref="E2:F2"/>
    <mergeCell ref="E3:F3"/>
    <mergeCell ref="B5:F5"/>
    <mergeCell ref="B6:F6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7" tint="0.59999389629810485"/>
  </sheetPr>
  <dimension ref="A1:H23"/>
  <sheetViews>
    <sheetView showGridLines="0" rightToLeft="1" view="pageBreakPreview" zoomScale="90" zoomScaleNormal="90" zoomScaleSheetLayoutView="90" workbookViewId="0">
      <selection activeCell="A5" sqref="A5:XFD5"/>
    </sheetView>
  </sheetViews>
  <sheetFormatPr defaultRowHeight="14.4"/>
  <cols>
    <col min="1" max="1" width="9" style="65"/>
    <col min="2" max="2" width="22.21875" bestFit="1" customWidth="1"/>
    <col min="3" max="3" width="16.44140625" customWidth="1"/>
    <col min="4" max="4" width="17.33203125" customWidth="1"/>
    <col min="5" max="5" width="14.88671875" customWidth="1"/>
    <col min="6" max="7" width="9.33203125" bestFit="1" customWidth="1"/>
  </cols>
  <sheetData>
    <row r="1" spans="1:8" s="65" customFormat="1"/>
    <row r="2" spans="1:8">
      <c r="D2" s="401" t="s">
        <v>561</v>
      </c>
      <c r="E2" s="401"/>
    </row>
    <row r="3" spans="1:8">
      <c r="B3" s="10"/>
      <c r="D3" s="390" t="s">
        <v>562</v>
      </c>
      <c r="E3" s="390"/>
      <c r="F3" s="1"/>
      <c r="G3" s="1"/>
    </row>
    <row r="4" spans="1:8" s="65" customFormat="1">
      <c r="B4" s="10"/>
      <c r="D4" s="109"/>
      <c r="E4" s="109"/>
      <c r="F4" s="1"/>
      <c r="G4" s="1"/>
    </row>
    <row r="5" spans="1:8" ht="17.399999999999999">
      <c r="B5" s="414" t="s">
        <v>251</v>
      </c>
      <c r="C5" s="414"/>
      <c r="D5" s="414"/>
      <c r="E5" s="414"/>
    </row>
    <row r="6" spans="1:8" ht="17.399999999999999">
      <c r="B6" s="414" t="s">
        <v>252</v>
      </c>
      <c r="C6" s="414"/>
      <c r="D6" s="414"/>
      <c r="E6" s="414"/>
    </row>
    <row r="7" spans="1:8" s="11" customFormat="1" ht="14.7" customHeight="1">
      <c r="A7" s="66"/>
      <c r="B7" s="52" t="s">
        <v>678</v>
      </c>
      <c r="C7" s="41"/>
      <c r="D7" s="41"/>
      <c r="E7" s="41"/>
    </row>
    <row r="8" spans="1:8" ht="15">
      <c r="B8" s="232" t="s">
        <v>32</v>
      </c>
      <c r="C8" s="216" t="s">
        <v>0</v>
      </c>
      <c r="D8" s="216" t="s">
        <v>1</v>
      </c>
      <c r="E8" s="216" t="s">
        <v>13</v>
      </c>
    </row>
    <row r="9" spans="1:8" ht="15">
      <c r="B9" s="221" t="s">
        <v>241</v>
      </c>
      <c r="C9" s="213" t="s">
        <v>20</v>
      </c>
      <c r="D9" s="213" t="s">
        <v>21</v>
      </c>
      <c r="E9" s="213" t="s">
        <v>5</v>
      </c>
    </row>
    <row r="10" spans="1:8" ht="15">
      <c r="B10" s="214" t="s">
        <v>35</v>
      </c>
      <c r="C10" s="214">
        <v>372</v>
      </c>
      <c r="D10" s="214">
        <v>357</v>
      </c>
      <c r="E10" s="214">
        <f t="shared" ref="E10:E20" si="0">SUM(C10:D10)</f>
        <v>729</v>
      </c>
      <c r="F10" s="69"/>
      <c r="G10" s="69"/>
      <c r="H10" s="34"/>
    </row>
    <row r="11" spans="1:8" ht="15">
      <c r="B11" s="215" t="s">
        <v>36</v>
      </c>
      <c r="C11" s="215">
        <v>43144</v>
      </c>
      <c r="D11" s="215">
        <v>115866</v>
      </c>
      <c r="E11" s="215">
        <f t="shared" si="0"/>
        <v>159010</v>
      </c>
      <c r="F11" s="69"/>
      <c r="G11" s="69"/>
      <c r="H11" s="69"/>
    </row>
    <row r="12" spans="1:8" ht="15">
      <c r="B12" s="214" t="s">
        <v>37</v>
      </c>
      <c r="C12" s="214">
        <v>67397</v>
      </c>
      <c r="D12" s="214">
        <v>266667</v>
      </c>
      <c r="E12" s="214">
        <f t="shared" si="0"/>
        <v>334064</v>
      </c>
      <c r="F12" s="69"/>
      <c r="G12" s="69"/>
      <c r="H12" s="69"/>
    </row>
    <row r="13" spans="1:8" ht="15">
      <c r="B13" s="215" t="s">
        <v>38</v>
      </c>
      <c r="C13" s="215">
        <v>24887</v>
      </c>
      <c r="D13" s="215">
        <v>147839</v>
      </c>
      <c r="E13" s="215">
        <f t="shared" si="0"/>
        <v>172726</v>
      </c>
      <c r="F13" s="69"/>
      <c r="G13" s="69"/>
      <c r="H13" s="69"/>
    </row>
    <row r="14" spans="1:8" ht="15">
      <c r="B14" s="214" t="s">
        <v>39</v>
      </c>
      <c r="C14" s="214">
        <v>15848</v>
      </c>
      <c r="D14" s="214">
        <v>122187</v>
      </c>
      <c r="E14" s="214">
        <f t="shared" si="0"/>
        <v>138035</v>
      </c>
      <c r="F14" s="69"/>
      <c r="G14" s="69"/>
      <c r="H14" s="69"/>
    </row>
    <row r="15" spans="1:8" ht="15">
      <c r="B15" s="215" t="s">
        <v>40</v>
      </c>
      <c r="C15" s="215">
        <v>7920</v>
      </c>
      <c r="D15" s="215">
        <v>60028</v>
      </c>
      <c r="E15" s="215">
        <f t="shared" si="0"/>
        <v>67948</v>
      </c>
      <c r="F15" s="69"/>
      <c r="G15" s="69"/>
      <c r="H15" s="69"/>
    </row>
    <row r="16" spans="1:8" ht="15">
      <c r="B16" s="214" t="s">
        <v>41</v>
      </c>
      <c r="C16" s="214">
        <v>3050</v>
      </c>
      <c r="D16" s="214">
        <v>33681</v>
      </c>
      <c r="E16" s="214">
        <f t="shared" si="0"/>
        <v>36731</v>
      </c>
      <c r="F16" s="69"/>
      <c r="G16" s="69"/>
      <c r="H16" s="69"/>
    </row>
    <row r="17" spans="2:8" ht="15">
      <c r="B17" s="215" t="s">
        <v>42</v>
      </c>
      <c r="C17" s="215">
        <v>1191</v>
      </c>
      <c r="D17" s="215">
        <v>21887</v>
      </c>
      <c r="E17" s="215">
        <f t="shared" si="0"/>
        <v>23078</v>
      </c>
      <c r="F17" s="69"/>
      <c r="G17" s="69"/>
      <c r="H17" s="69"/>
    </row>
    <row r="18" spans="2:8" ht="15">
      <c r="B18" s="214" t="s">
        <v>43</v>
      </c>
      <c r="C18" s="214">
        <v>450</v>
      </c>
      <c r="D18" s="214">
        <v>12616</v>
      </c>
      <c r="E18" s="214">
        <f t="shared" si="0"/>
        <v>13066</v>
      </c>
      <c r="F18" s="69"/>
      <c r="G18" s="69"/>
      <c r="H18" s="69"/>
    </row>
    <row r="19" spans="2:8" ht="15">
      <c r="B19" s="215" t="s">
        <v>44</v>
      </c>
      <c r="C19" s="215">
        <v>0</v>
      </c>
      <c r="D19" s="215">
        <v>0</v>
      </c>
      <c r="E19" s="215">
        <f t="shared" si="0"/>
        <v>0</v>
      </c>
      <c r="F19" s="69"/>
      <c r="G19" s="69"/>
      <c r="H19" s="69"/>
    </row>
    <row r="20" spans="2:8" ht="15">
      <c r="B20" s="214" t="s">
        <v>45</v>
      </c>
      <c r="C20" s="214">
        <v>0</v>
      </c>
      <c r="D20" s="214">
        <v>0</v>
      </c>
      <c r="E20" s="214">
        <f t="shared" si="0"/>
        <v>0</v>
      </c>
      <c r="F20" s="69"/>
      <c r="G20" s="69"/>
      <c r="H20" s="69"/>
    </row>
    <row r="21" spans="2:8" ht="15">
      <c r="B21" s="216" t="s">
        <v>250</v>
      </c>
      <c r="C21" s="229">
        <f>SUM(C10:C20)</f>
        <v>164259</v>
      </c>
      <c r="D21" s="229">
        <f t="shared" ref="D21:E21" si="1">SUM(D10:D20)</f>
        <v>781128</v>
      </c>
      <c r="E21" s="229">
        <f t="shared" si="1"/>
        <v>945387</v>
      </c>
      <c r="F21" s="69"/>
      <c r="G21" s="69"/>
      <c r="H21" s="69"/>
    </row>
    <row r="22" spans="2:8" ht="16.8">
      <c r="B22" s="157" t="s">
        <v>432</v>
      </c>
      <c r="C22" s="129"/>
      <c r="D22" s="129"/>
      <c r="E22" s="151" t="s">
        <v>433</v>
      </c>
    </row>
    <row r="23" spans="2:8">
      <c r="C23" s="24"/>
      <c r="D23" s="24"/>
      <c r="E23" s="24"/>
    </row>
  </sheetData>
  <mergeCells count="4">
    <mergeCell ref="B5:E5"/>
    <mergeCell ref="B6:E6"/>
    <mergeCell ref="D2:E2"/>
    <mergeCell ref="D3:E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7" tint="0.59999389629810485"/>
  </sheetPr>
  <dimension ref="A1:G22"/>
  <sheetViews>
    <sheetView showGridLines="0" rightToLeft="1" view="pageBreakPreview" zoomScale="90" zoomScaleNormal="80" zoomScaleSheetLayoutView="90" workbookViewId="0">
      <selection activeCell="A5" sqref="A5:XFD5"/>
    </sheetView>
  </sheetViews>
  <sheetFormatPr defaultRowHeight="14.4"/>
  <cols>
    <col min="1" max="1" width="9" style="65"/>
    <col min="2" max="2" width="21.44140625" customWidth="1"/>
    <col min="3" max="5" width="14.77734375" customWidth="1"/>
    <col min="6" max="6" width="20.77734375" style="33" customWidth="1"/>
  </cols>
  <sheetData>
    <row r="1" spans="2:6" s="65" customFormat="1">
      <c r="F1" s="164"/>
    </row>
    <row r="2" spans="2:6">
      <c r="E2" s="401" t="s">
        <v>561</v>
      </c>
      <c r="F2" s="401"/>
    </row>
    <row r="3" spans="2:6">
      <c r="B3" s="10"/>
      <c r="D3" s="1"/>
      <c r="E3" s="390" t="s">
        <v>562</v>
      </c>
      <c r="F3" s="390"/>
    </row>
    <row r="4" spans="2:6" s="65" customFormat="1">
      <c r="B4" s="10"/>
      <c r="D4" s="1"/>
      <c r="E4" s="162"/>
      <c r="F4" s="162"/>
    </row>
    <row r="5" spans="2:6" ht="17.399999999999999">
      <c r="B5" s="414" t="s">
        <v>726</v>
      </c>
      <c r="C5" s="414"/>
      <c r="D5" s="414"/>
      <c r="E5" s="414"/>
      <c r="F5" s="414"/>
    </row>
    <row r="6" spans="2:6" ht="17.399999999999999">
      <c r="B6" s="414" t="s">
        <v>727</v>
      </c>
      <c r="C6" s="414"/>
      <c r="D6" s="414"/>
      <c r="E6" s="414"/>
      <c r="F6" s="414"/>
    </row>
    <row r="7" spans="2:6">
      <c r="B7" s="52" t="s">
        <v>547</v>
      </c>
      <c r="C7" s="196"/>
      <c r="D7" s="35"/>
      <c r="E7" s="35"/>
      <c r="F7" s="304"/>
    </row>
    <row r="8" spans="2:6" ht="15">
      <c r="B8" s="395" t="s">
        <v>84</v>
      </c>
      <c r="C8" s="242" t="s">
        <v>0</v>
      </c>
      <c r="D8" s="242" t="s">
        <v>1</v>
      </c>
      <c r="E8" s="242" t="s">
        <v>13</v>
      </c>
      <c r="F8" s="395" t="s">
        <v>220</v>
      </c>
    </row>
    <row r="9" spans="2:6" ht="15">
      <c r="B9" s="397"/>
      <c r="C9" s="213" t="s">
        <v>20</v>
      </c>
      <c r="D9" s="213" t="s">
        <v>21</v>
      </c>
      <c r="E9" s="213" t="s">
        <v>5</v>
      </c>
      <c r="F9" s="397"/>
    </row>
    <row r="10" spans="2:6" ht="15">
      <c r="B10" s="237" t="s">
        <v>221</v>
      </c>
      <c r="C10" s="214">
        <v>1503</v>
      </c>
      <c r="D10" s="214">
        <v>21540</v>
      </c>
      <c r="E10" s="214">
        <f t="shared" ref="E10:E19" si="0">SUM(C10:D10)</f>
        <v>23043</v>
      </c>
      <c r="F10" s="238" t="s">
        <v>164</v>
      </c>
    </row>
    <row r="11" spans="2:6" ht="15">
      <c r="B11" s="239" t="s">
        <v>222</v>
      </c>
      <c r="C11" s="215">
        <v>2157</v>
      </c>
      <c r="D11" s="215">
        <v>16910</v>
      </c>
      <c r="E11" s="215">
        <f t="shared" si="0"/>
        <v>19067</v>
      </c>
      <c r="F11" s="240" t="s">
        <v>223</v>
      </c>
    </row>
    <row r="12" spans="2:6" ht="15">
      <c r="B12" s="237" t="s">
        <v>224</v>
      </c>
      <c r="C12" s="214">
        <v>9330</v>
      </c>
      <c r="D12" s="214">
        <v>44258</v>
      </c>
      <c r="E12" s="214">
        <f t="shared" si="0"/>
        <v>53588</v>
      </c>
      <c r="F12" s="238" t="s">
        <v>165</v>
      </c>
    </row>
    <row r="13" spans="2:6" ht="15">
      <c r="B13" s="239" t="s">
        <v>225</v>
      </c>
      <c r="C13" s="215">
        <v>13270</v>
      </c>
      <c r="D13" s="215">
        <v>43650</v>
      </c>
      <c r="E13" s="215">
        <f t="shared" si="0"/>
        <v>56920</v>
      </c>
      <c r="F13" s="240" t="s">
        <v>166</v>
      </c>
    </row>
    <row r="14" spans="2:6" ht="30">
      <c r="B14" s="237" t="s">
        <v>226</v>
      </c>
      <c r="C14" s="214">
        <v>72465</v>
      </c>
      <c r="D14" s="214">
        <v>174693</v>
      </c>
      <c r="E14" s="214">
        <f t="shared" si="0"/>
        <v>247158</v>
      </c>
      <c r="F14" s="238" t="s">
        <v>227</v>
      </c>
    </row>
    <row r="15" spans="2:6" ht="30">
      <c r="B15" s="239" t="s">
        <v>613</v>
      </c>
      <c r="C15" s="215">
        <v>1734</v>
      </c>
      <c r="D15" s="215">
        <v>4209</v>
      </c>
      <c r="E15" s="215">
        <f t="shared" si="0"/>
        <v>5943</v>
      </c>
      <c r="F15" s="240" t="s">
        <v>229</v>
      </c>
    </row>
    <row r="16" spans="2:6" ht="15">
      <c r="B16" s="237" t="s">
        <v>612</v>
      </c>
      <c r="C16" s="214">
        <v>63266</v>
      </c>
      <c r="D16" s="214">
        <v>473289</v>
      </c>
      <c r="E16" s="214">
        <f t="shared" si="0"/>
        <v>536555</v>
      </c>
      <c r="F16" s="238" t="s">
        <v>167</v>
      </c>
    </row>
    <row r="17" spans="2:7" ht="15">
      <c r="B17" s="239" t="s">
        <v>92</v>
      </c>
      <c r="C17" s="215">
        <v>459</v>
      </c>
      <c r="D17" s="215">
        <v>2311</v>
      </c>
      <c r="E17" s="215">
        <f t="shared" si="0"/>
        <v>2770</v>
      </c>
      <c r="F17" s="240" t="s">
        <v>610</v>
      </c>
    </row>
    <row r="18" spans="2:7" ht="15">
      <c r="B18" s="237" t="s">
        <v>611</v>
      </c>
      <c r="C18" s="214">
        <v>39</v>
      </c>
      <c r="D18" s="214">
        <v>160</v>
      </c>
      <c r="E18" s="214">
        <f t="shared" si="0"/>
        <v>199</v>
      </c>
      <c r="F18" s="238" t="s">
        <v>614</v>
      </c>
    </row>
    <row r="19" spans="2:7" ht="15">
      <c r="B19" s="239" t="s">
        <v>93</v>
      </c>
      <c r="C19" s="215">
        <v>36</v>
      </c>
      <c r="D19" s="215">
        <v>108</v>
      </c>
      <c r="E19" s="215">
        <f t="shared" si="0"/>
        <v>144</v>
      </c>
      <c r="F19" s="240" t="s">
        <v>169</v>
      </c>
    </row>
    <row r="20" spans="2:7" ht="15">
      <c r="B20" s="216" t="s">
        <v>163</v>
      </c>
      <c r="C20" s="229">
        <f t="shared" ref="C20:E20" si="1">SUM(C10:C19)</f>
        <v>164259</v>
      </c>
      <c r="D20" s="229">
        <f t="shared" si="1"/>
        <v>781128</v>
      </c>
      <c r="E20" s="229">
        <f t="shared" si="1"/>
        <v>945387</v>
      </c>
      <c r="F20" s="281" t="s">
        <v>5</v>
      </c>
      <c r="G20" s="105"/>
    </row>
    <row r="21" spans="2:7" ht="16.8">
      <c r="B21" s="157" t="s">
        <v>432</v>
      </c>
      <c r="C21" s="129"/>
      <c r="D21" s="129"/>
      <c r="E21" s="129"/>
      <c r="F21" s="171" t="s">
        <v>433</v>
      </c>
    </row>
    <row r="22" spans="2:7">
      <c r="C22" s="26"/>
      <c r="D22" s="26"/>
      <c r="E22" s="26"/>
    </row>
  </sheetData>
  <mergeCells count="6">
    <mergeCell ref="B5:F5"/>
    <mergeCell ref="B6:F6"/>
    <mergeCell ref="B8:B9"/>
    <mergeCell ref="F8:F9"/>
    <mergeCell ref="E2:F2"/>
    <mergeCell ref="E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headerFooter>
    <oddFooter>&amp;Lstats.gov.sa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700F1-0C37-4D4C-9A3F-FEBB3B2E8C04}">
  <sheetPr>
    <tabColor theme="7" tint="0.59999389629810485"/>
  </sheetPr>
  <dimension ref="B1:K37"/>
  <sheetViews>
    <sheetView showGridLines="0" rightToLeft="1" view="pageBreakPreview" zoomScale="85" zoomScaleNormal="85" zoomScaleSheetLayoutView="85" workbookViewId="0">
      <selection activeCell="A5" sqref="A5:XFD5"/>
    </sheetView>
  </sheetViews>
  <sheetFormatPr defaultRowHeight="14.4"/>
  <cols>
    <col min="2" max="2" width="31.77734375" customWidth="1"/>
    <col min="3" max="5" width="13" bestFit="1" customWidth="1"/>
    <col min="6" max="6" width="44.33203125" customWidth="1"/>
  </cols>
  <sheetData>
    <row r="1" spans="2:11" s="65" customFormat="1"/>
    <row r="2" spans="2:11" s="65" customFormat="1">
      <c r="F2" s="318" t="s">
        <v>561</v>
      </c>
      <c r="I2" s="165"/>
    </row>
    <row r="3" spans="2:11" s="65" customFormat="1">
      <c r="B3" s="10"/>
      <c r="D3" s="1"/>
      <c r="F3" s="297" t="s">
        <v>562</v>
      </c>
      <c r="H3" s="1"/>
      <c r="I3" s="165"/>
      <c r="J3" s="1"/>
      <c r="K3" s="1"/>
    </row>
    <row r="4" spans="2:11" s="65" customFormat="1">
      <c r="B4" s="10"/>
      <c r="D4" s="1"/>
      <c r="E4" s="162"/>
      <c r="F4" s="162"/>
      <c r="H4" s="1"/>
      <c r="I4" s="165"/>
      <c r="J4" s="1"/>
      <c r="K4" s="1"/>
    </row>
    <row r="5" spans="2:11" s="65" customFormat="1" ht="17.399999999999999">
      <c r="B5" s="414" t="s">
        <v>728</v>
      </c>
      <c r="C5" s="414"/>
      <c r="D5" s="414"/>
      <c r="E5" s="414"/>
      <c r="F5" s="414"/>
      <c r="H5" s="1"/>
      <c r="I5" s="165"/>
      <c r="J5" s="1"/>
      <c r="K5" s="1"/>
    </row>
    <row r="6" spans="2:11" s="65" customFormat="1" ht="17.399999999999999">
      <c r="B6" s="414" t="s">
        <v>729</v>
      </c>
      <c r="C6" s="414"/>
      <c r="D6" s="414"/>
      <c r="E6" s="414"/>
      <c r="F6" s="414"/>
      <c r="H6" s="1"/>
      <c r="I6" s="165"/>
      <c r="J6" s="1"/>
      <c r="K6" s="1"/>
    </row>
    <row r="7" spans="2:11" s="65" customFormat="1">
      <c r="B7" s="194" t="s">
        <v>548</v>
      </c>
      <c r="C7" s="196"/>
      <c r="D7" s="35"/>
      <c r="E7" s="35"/>
      <c r="F7" s="304"/>
    </row>
    <row r="8" spans="2:11" s="65" customFormat="1">
      <c r="B8" s="425" t="s">
        <v>615</v>
      </c>
      <c r="C8" s="257" t="s">
        <v>0</v>
      </c>
      <c r="D8" s="257" t="s">
        <v>1</v>
      </c>
      <c r="E8" s="257" t="s">
        <v>13</v>
      </c>
      <c r="F8" s="423" t="s">
        <v>616</v>
      </c>
    </row>
    <row r="9" spans="2:11" s="65" customFormat="1">
      <c r="B9" s="438"/>
      <c r="C9" s="249" t="s">
        <v>20</v>
      </c>
      <c r="D9" s="249" t="s">
        <v>21</v>
      </c>
      <c r="E9" s="249" t="s">
        <v>5</v>
      </c>
      <c r="F9" s="424"/>
    </row>
    <row r="10" spans="2:11" s="65" customFormat="1">
      <c r="B10" s="260" t="s">
        <v>617</v>
      </c>
      <c r="C10" s="305">
        <v>78699</v>
      </c>
      <c r="D10" s="305">
        <v>276859</v>
      </c>
      <c r="E10" s="305">
        <f t="shared" ref="E10:E33" si="0">SUM(C10:D10)</f>
        <v>355558</v>
      </c>
      <c r="F10" s="261" t="s">
        <v>641</v>
      </c>
    </row>
    <row r="11" spans="2:11" s="65" customFormat="1">
      <c r="B11" s="262" t="s">
        <v>618</v>
      </c>
      <c r="C11" s="306">
        <v>8448</v>
      </c>
      <c r="D11" s="306">
        <v>88091</v>
      </c>
      <c r="E11" s="306">
        <f t="shared" si="0"/>
        <v>96539</v>
      </c>
      <c r="F11" s="263" t="s">
        <v>642</v>
      </c>
    </row>
    <row r="12" spans="2:11" s="65" customFormat="1">
      <c r="B12" s="260" t="s">
        <v>619</v>
      </c>
      <c r="C12" s="305">
        <v>2054</v>
      </c>
      <c r="D12" s="305">
        <v>3749</v>
      </c>
      <c r="E12" s="305">
        <f t="shared" si="0"/>
        <v>5803</v>
      </c>
      <c r="F12" s="261" t="s">
        <v>643</v>
      </c>
    </row>
    <row r="13" spans="2:11" s="65" customFormat="1">
      <c r="B13" s="262" t="s">
        <v>620</v>
      </c>
      <c r="C13" s="306">
        <v>21034</v>
      </c>
      <c r="D13" s="306">
        <v>194745</v>
      </c>
      <c r="E13" s="306">
        <f t="shared" si="0"/>
        <v>215779</v>
      </c>
      <c r="F13" s="263" t="s">
        <v>644</v>
      </c>
    </row>
    <row r="14" spans="2:11" s="65" customFormat="1">
      <c r="B14" s="260" t="s">
        <v>621</v>
      </c>
      <c r="C14" s="305">
        <v>3243</v>
      </c>
      <c r="D14" s="305">
        <v>48890</v>
      </c>
      <c r="E14" s="305">
        <f t="shared" si="0"/>
        <v>52133</v>
      </c>
      <c r="F14" s="261" t="s">
        <v>645</v>
      </c>
    </row>
    <row r="15" spans="2:11" s="65" customFormat="1">
      <c r="B15" s="262" t="s">
        <v>622</v>
      </c>
      <c r="C15" s="306">
        <v>2178</v>
      </c>
      <c r="D15" s="306">
        <v>8030</v>
      </c>
      <c r="E15" s="306">
        <f t="shared" si="0"/>
        <v>10208</v>
      </c>
      <c r="F15" s="263" t="s">
        <v>646</v>
      </c>
    </row>
    <row r="16" spans="2:11" s="65" customFormat="1">
      <c r="B16" s="260" t="s">
        <v>623</v>
      </c>
      <c r="C16" s="305">
        <v>17887</v>
      </c>
      <c r="D16" s="305">
        <v>56958</v>
      </c>
      <c r="E16" s="305">
        <f t="shared" si="0"/>
        <v>74845</v>
      </c>
      <c r="F16" s="261" t="s">
        <v>647</v>
      </c>
    </row>
    <row r="17" spans="2:6" s="65" customFormat="1">
      <c r="B17" s="262" t="s">
        <v>624</v>
      </c>
      <c r="C17" s="306">
        <v>3626</v>
      </c>
      <c r="D17" s="306">
        <v>6297</v>
      </c>
      <c r="E17" s="306">
        <f t="shared" si="0"/>
        <v>9923</v>
      </c>
      <c r="F17" s="263" t="s">
        <v>648</v>
      </c>
    </row>
    <row r="18" spans="2:6" s="65" customFormat="1">
      <c r="B18" s="260" t="s">
        <v>625</v>
      </c>
      <c r="C18" s="305">
        <v>365</v>
      </c>
      <c r="D18" s="305">
        <v>31</v>
      </c>
      <c r="E18" s="305">
        <f t="shared" si="0"/>
        <v>396</v>
      </c>
      <c r="F18" s="261" t="s">
        <v>649</v>
      </c>
    </row>
    <row r="19" spans="2:6" s="65" customFormat="1">
      <c r="B19" s="262" t="s">
        <v>626</v>
      </c>
      <c r="C19" s="306">
        <v>3343</v>
      </c>
      <c r="D19" s="306">
        <v>33187</v>
      </c>
      <c r="E19" s="306">
        <f t="shared" si="0"/>
        <v>36530</v>
      </c>
      <c r="F19" s="263" t="s">
        <v>650</v>
      </c>
    </row>
    <row r="20" spans="2:6" s="65" customFormat="1">
      <c r="B20" s="260" t="s">
        <v>627</v>
      </c>
      <c r="C20" s="305">
        <v>2404</v>
      </c>
      <c r="D20" s="305">
        <v>21098</v>
      </c>
      <c r="E20" s="305">
        <f t="shared" si="0"/>
        <v>23502</v>
      </c>
      <c r="F20" s="261" t="s">
        <v>651</v>
      </c>
    </row>
    <row r="21" spans="2:6" s="65" customFormat="1">
      <c r="B21" s="262" t="s">
        <v>628</v>
      </c>
      <c r="C21" s="306">
        <v>8689</v>
      </c>
      <c r="D21" s="306">
        <v>27982</v>
      </c>
      <c r="E21" s="306">
        <f t="shared" si="0"/>
        <v>36671</v>
      </c>
      <c r="F21" s="263" t="s">
        <v>652</v>
      </c>
    </row>
    <row r="22" spans="2:6" s="65" customFormat="1">
      <c r="B22" s="260" t="s">
        <v>629</v>
      </c>
      <c r="C22" s="305">
        <v>5908</v>
      </c>
      <c r="D22" s="305">
        <v>798</v>
      </c>
      <c r="E22" s="305">
        <f t="shared" si="0"/>
        <v>6706</v>
      </c>
      <c r="F22" s="261" t="s">
        <v>653</v>
      </c>
    </row>
    <row r="23" spans="2:6" s="65" customFormat="1">
      <c r="B23" s="262" t="s">
        <v>630</v>
      </c>
      <c r="C23" s="306">
        <v>0</v>
      </c>
      <c r="D23" s="306">
        <v>0</v>
      </c>
      <c r="E23" s="306">
        <f t="shared" si="0"/>
        <v>0</v>
      </c>
      <c r="F23" s="263" t="s">
        <v>654</v>
      </c>
    </row>
    <row r="24" spans="2:6">
      <c r="B24" s="260" t="s">
        <v>631</v>
      </c>
      <c r="C24" s="305">
        <v>1262</v>
      </c>
      <c r="D24" s="305">
        <v>256</v>
      </c>
      <c r="E24" s="305">
        <f t="shared" si="0"/>
        <v>1518</v>
      </c>
      <c r="F24" s="261" t="s">
        <v>655</v>
      </c>
    </row>
    <row r="25" spans="2:6">
      <c r="B25" s="262" t="s">
        <v>632</v>
      </c>
      <c r="C25" s="306">
        <v>23</v>
      </c>
      <c r="D25" s="306">
        <v>2</v>
      </c>
      <c r="E25" s="306">
        <f t="shared" si="0"/>
        <v>25</v>
      </c>
      <c r="F25" s="263" t="s">
        <v>656</v>
      </c>
    </row>
    <row r="26" spans="2:6">
      <c r="B26" s="260" t="s">
        <v>633</v>
      </c>
      <c r="C26" s="305">
        <v>183</v>
      </c>
      <c r="D26" s="305">
        <v>27</v>
      </c>
      <c r="E26" s="305">
        <f t="shared" si="0"/>
        <v>210</v>
      </c>
      <c r="F26" s="261" t="s">
        <v>658</v>
      </c>
    </row>
    <row r="27" spans="2:6">
      <c r="B27" s="262" t="s">
        <v>634</v>
      </c>
      <c r="C27" s="306">
        <v>4887</v>
      </c>
      <c r="D27" s="306">
        <v>14067</v>
      </c>
      <c r="E27" s="306">
        <f t="shared" si="0"/>
        <v>18954</v>
      </c>
      <c r="F27" s="263" t="s">
        <v>657</v>
      </c>
    </row>
    <row r="28" spans="2:6">
      <c r="B28" s="260" t="s">
        <v>635</v>
      </c>
      <c r="C28" s="305">
        <v>23</v>
      </c>
      <c r="D28" s="305">
        <v>61</v>
      </c>
      <c r="E28" s="305">
        <f t="shared" si="0"/>
        <v>84</v>
      </c>
      <c r="F28" s="261" t="s">
        <v>659</v>
      </c>
    </row>
    <row r="29" spans="2:6">
      <c r="B29" s="262" t="s">
        <v>636</v>
      </c>
      <c r="C29" s="306">
        <v>0</v>
      </c>
      <c r="D29" s="306">
        <v>0</v>
      </c>
      <c r="E29" s="306">
        <f t="shared" si="0"/>
        <v>0</v>
      </c>
      <c r="F29" s="263" t="s">
        <v>660</v>
      </c>
    </row>
    <row r="30" spans="2:6">
      <c r="B30" s="260" t="s">
        <v>637</v>
      </c>
      <c r="C30" s="305">
        <v>0</v>
      </c>
      <c r="D30" s="305">
        <v>0</v>
      </c>
      <c r="E30" s="305">
        <f t="shared" si="0"/>
        <v>0</v>
      </c>
      <c r="F30" s="261" t="s">
        <v>661</v>
      </c>
    </row>
    <row r="31" spans="2:6">
      <c r="B31" s="262" t="s">
        <v>638</v>
      </c>
      <c r="C31" s="306">
        <v>0</v>
      </c>
      <c r="D31" s="306">
        <v>0</v>
      </c>
      <c r="E31" s="306">
        <f t="shared" si="0"/>
        <v>0</v>
      </c>
      <c r="F31" s="263" t="s">
        <v>662</v>
      </c>
    </row>
    <row r="32" spans="2:6">
      <c r="B32" s="260" t="s">
        <v>639</v>
      </c>
      <c r="C32" s="305">
        <v>3</v>
      </c>
      <c r="D32" s="305">
        <v>0</v>
      </c>
      <c r="E32" s="305">
        <f t="shared" si="0"/>
        <v>3</v>
      </c>
      <c r="F32" s="261" t="s">
        <v>663</v>
      </c>
    </row>
    <row r="33" spans="2:6">
      <c r="B33" s="262" t="s">
        <v>640</v>
      </c>
      <c r="C33" s="306">
        <v>0</v>
      </c>
      <c r="D33" s="306">
        <v>0</v>
      </c>
      <c r="E33" s="306">
        <f t="shared" si="0"/>
        <v>0</v>
      </c>
      <c r="F33" s="263" t="s">
        <v>217</v>
      </c>
    </row>
    <row r="34" spans="2:6">
      <c r="B34" s="247" t="s">
        <v>416</v>
      </c>
      <c r="C34" s="259">
        <f t="shared" ref="C34:E34" si="1">SUM(C10:C33)</f>
        <v>164259</v>
      </c>
      <c r="D34" s="259">
        <f t="shared" si="1"/>
        <v>781128</v>
      </c>
      <c r="E34" s="259">
        <f t="shared" si="1"/>
        <v>945387</v>
      </c>
      <c r="F34" s="307" t="s">
        <v>5</v>
      </c>
    </row>
    <row r="35" spans="2:6" ht="16.8">
      <c r="B35" s="157" t="s">
        <v>432</v>
      </c>
      <c r="C35" s="151"/>
      <c r="D35" s="151"/>
      <c r="E35" s="151"/>
      <c r="F35" s="171" t="s">
        <v>433</v>
      </c>
    </row>
    <row r="36" spans="2:6">
      <c r="F36" s="105"/>
    </row>
    <row r="37" spans="2:6">
      <c r="C37" s="67"/>
      <c r="D37" s="67"/>
      <c r="E37" s="67"/>
    </row>
  </sheetData>
  <mergeCells count="4">
    <mergeCell ref="B5:F5"/>
    <mergeCell ref="B6:F6"/>
    <mergeCell ref="B8:B9"/>
    <mergeCell ref="F8:F9"/>
  </mergeCells>
  <pageMargins left="0.7" right="0.7" top="0.75" bottom="0.75" header="0.3" footer="0.3"/>
  <pageSetup paperSize="9" scale="60" orientation="portrait" horizontalDpi="300" verticalDpi="30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62877-55A8-48DD-95F8-AEA048920CE3}">
  <sheetPr>
    <tabColor theme="7" tint="0.59999389629810485"/>
  </sheetPr>
  <dimension ref="B1:K24"/>
  <sheetViews>
    <sheetView showGridLines="0" rightToLeft="1" view="pageBreakPreview" zoomScale="80" zoomScaleNormal="100" zoomScaleSheetLayoutView="80" workbookViewId="0">
      <selection activeCell="G22" sqref="G22"/>
    </sheetView>
  </sheetViews>
  <sheetFormatPr defaultRowHeight="14.4"/>
  <cols>
    <col min="2" max="6" width="19.33203125" customWidth="1"/>
  </cols>
  <sheetData>
    <row r="1" spans="2:11" s="65" customFormat="1"/>
    <row r="2" spans="2:11" s="65" customFormat="1">
      <c r="E2" s="457" t="s">
        <v>561</v>
      </c>
      <c r="F2" s="457"/>
      <c r="I2" s="165"/>
    </row>
    <row r="3" spans="2:11" s="65" customFormat="1">
      <c r="B3" s="10"/>
      <c r="D3" s="1"/>
      <c r="E3" s="390" t="s">
        <v>562</v>
      </c>
      <c r="F3" s="390"/>
      <c r="H3" s="1"/>
      <c r="I3" s="165"/>
      <c r="J3" s="1"/>
      <c r="K3" s="1"/>
    </row>
    <row r="4" spans="2:11" s="65" customFormat="1">
      <c r="B4" s="10"/>
      <c r="D4" s="1"/>
      <c r="E4" s="162"/>
      <c r="F4" s="162"/>
      <c r="H4" s="1"/>
      <c r="I4" s="165"/>
      <c r="J4" s="1"/>
      <c r="K4" s="1"/>
    </row>
    <row r="5" spans="2:11" s="65" customFormat="1" ht="15">
      <c r="B5" s="408" t="s">
        <v>771</v>
      </c>
      <c r="C5" s="408"/>
      <c r="D5" s="408"/>
      <c r="E5" s="408"/>
      <c r="F5" s="408"/>
      <c r="H5" s="1"/>
      <c r="I5" s="165"/>
      <c r="J5" s="1"/>
      <c r="K5" s="1"/>
    </row>
    <row r="6" spans="2:11" s="65" customFormat="1" ht="15">
      <c r="B6" s="408" t="s">
        <v>730</v>
      </c>
      <c r="C6" s="408"/>
      <c r="D6" s="408"/>
      <c r="E6" s="408"/>
      <c r="F6" s="408"/>
      <c r="H6" s="1"/>
      <c r="I6" s="165"/>
      <c r="J6" s="1"/>
      <c r="K6" s="1"/>
    </row>
    <row r="7" spans="2:11">
      <c r="B7" s="194" t="s">
        <v>667</v>
      </c>
      <c r="C7" s="196"/>
      <c r="D7" s="35"/>
      <c r="E7" s="196"/>
      <c r="F7" s="164"/>
    </row>
    <row r="8" spans="2:11" ht="15">
      <c r="B8" s="416" t="s">
        <v>50</v>
      </c>
      <c r="C8" s="242" t="s">
        <v>0</v>
      </c>
      <c r="D8" s="242" t="s">
        <v>1</v>
      </c>
      <c r="E8" s="242" t="s">
        <v>13</v>
      </c>
      <c r="F8" s="395" t="s">
        <v>147</v>
      </c>
    </row>
    <row r="9" spans="2:11" ht="15">
      <c r="B9" s="456"/>
      <c r="C9" s="213" t="s">
        <v>20</v>
      </c>
      <c r="D9" s="213" t="s">
        <v>21</v>
      </c>
      <c r="E9" s="213" t="s">
        <v>5</v>
      </c>
      <c r="F9" s="397"/>
    </row>
    <row r="10" spans="2:11" ht="15">
      <c r="B10" s="237" t="s">
        <v>51</v>
      </c>
      <c r="C10" s="214">
        <v>25208</v>
      </c>
      <c r="D10" s="214">
        <v>167563</v>
      </c>
      <c r="E10" s="214">
        <f t="shared" ref="E10:E22" si="0">SUM(C10:D10)</f>
        <v>192771</v>
      </c>
      <c r="F10" s="238" t="s">
        <v>148</v>
      </c>
    </row>
    <row r="11" spans="2:11" ht="15">
      <c r="B11" s="239" t="s">
        <v>52</v>
      </c>
      <c r="C11" s="215">
        <v>35463</v>
      </c>
      <c r="D11" s="215">
        <v>159087</v>
      </c>
      <c r="E11" s="215">
        <f t="shared" si="0"/>
        <v>194550</v>
      </c>
      <c r="F11" s="240" t="s">
        <v>149</v>
      </c>
    </row>
    <row r="12" spans="2:11" ht="15">
      <c r="B12" s="237" t="s">
        <v>53</v>
      </c>
      <c r="C12" s="214">
        <v>18977</v>
      </c>
      <c r="D12" s="214">
        <v>69689</v>
      </c>
      <c r="E12" s="214">
        <f t="shared" si="0"/>
        <v>88666</v>
      </c>
      <c r="F12" s="238" t="s">
        <v>150</v>
      </c>
    </row>
    <row r="13" spans="2:11" ht="15">
      <c r="B13" s="239" t="s">
        <v>54</v>
      </c>
      <c r="C13" s="215">
        <v>9180</v>
      </c>
      <c r="D13" s="215">
        <v>46131</v>
      </c>
      <c r="E13" s="215">
        <f t="shared" si="0"/>
        <v>55311</v>
      </c>
      <c r="F13" s="240" t="s">
        <v>151</v>
      </c>
    </row>
    <row r="14" spans="2:11" ht="15">
      <c r="B14" s="237" t="s">
        <v>55</v>
      </c>
      <c r="C14" s="214">
        <v>13929</v>
      </c>
      <c r="D14" s="214">
        <v>106217</v>
      </c>
      <c r="E14" s="214">
        <f t="shared" si="0"/>
        <v>120146</v>
      </c>
      <c r="F14" s="238" t="s">
        <v>152</v>
      </c>
    </row>
    <row r="15" spans="2:11" ht="15">
      <c r="B15" s="239" t="s">
        <v>56</v>
      </c>
      <c r="C15" s="215">
        <v>17494</v>
      </c>
      <c r="D15" s="215">
        <v>72710</v>
      </c>
      <c r="E15" s="215">
        <f t="shared" si="0"/>
        <v>90204</v>
      </c>
      <c r="F15" s="240" t="s">
        <v>153</v>
      </c>
    </row>
    <row r="16" spans="2:11" ht="15">
      <c r="B16" s="237" t="s">
        <v>57</v>
      </c>
      <c r="C16" s="214">
        <v>7873</v>
      </c>
      <c r="D16" s="214">
        <v>34912</v>
      </c>
      <c r="E16" s="214">
        <f t="shared" si="0"/>
        <v>42785</v>
      </c>
      <c r="F16" s="238" t="s">
        <v>154</v>
      </c>
    </row>
    <row r="17" spans="2:6" ht="15">
      <c r="B17" s="239" t="s">
        <v>58</v>
      </c>
      <c r="C17" s="215">
        <v>5931</v>
      </c>
      <c r="D17" s="215">
        <v>21236</v>
      </c>
      <c r="E17" s="215">
        <f t="shared" si="0"/>
        <v>27167</v>
      </c>
      <c r="F17" s="240" t="s">
        <v>155</v>
      </c>
    </row>
    <row r="18" spans="2:6" ht="15">
      <c r="B18" s="237" t="s">
        <v>59</v>
      </c>
      <c r="C18" s="214">
        <v>2521</v>
      </c>
      <c r="D18" s="214">
        <v>9368</v>
      </c>
      <c r="E18" s="214">
        <f t="shared" si="0"/>
        <v>11889</v>
      </c>
      <c r="F18" s="238" t="s">
        <v>156</v>
      </c>
    </row>
    <row r="19" spans="2:6" ht="15">
      <c r="B19" s="239" t="s">
        <v>60</v>
      </c>
      <c r="C19" s="215">
        <v>14486</v>
      </c>
      <c r="D19" s="215">
        <v>44471</v>
      </c>
      <c r="E19" s="215">
        <f t="shared" si="0"/>
        <v>58957</v>
      </c>
      <c r="F19" s="240" t="s">
        <v>157</v>
      </c>
    </row>
    <row r="20" spans="2:6" ht="15">
      <c r="B20" s="237" t="s">
        <v>61</v>
      </c>
      <c r="C20" s="214">
        <v>3275</v>
      </c>
      <c r="D20" s="214">
        <v>16887</v>
      </c>
      <c r="E20" s="214">
        <f t="shared" si="0"/>
        <v>20162</v>
      </c>
      <c r="F20" s="238" t="s">
        <v>158</v>
      </c>
    </row>
    <row r="21" spans="2:6" ht="15">
      <c r="B21" s="239" t="s">
        <v>62</v>
      </c>
      <c r="C21" s="215">
        <v>3609</v>
      </c>
      <c r="D21" s="215">
        <v>15829</v>
      </c>
      <c r="E21" s="215">
        <f t="shared" si="0"/>
        <v>19438</v>
      </c>
      <c r="F21" s="240" t="s">
        <v>159</v>
      </c>
    </row>
    <row r="22" spans="2:6" ht="15">
      <c r="B22" s="237" t="s">
        <v>63</v>
      </c>
      <c r="C22" s="214">
        <v>6313</v>
      </c>
      <c r="D22" s="214">
        <v>17028</v>
      </c>
      <c r="E22" s="214">
        <f t="shared" si="0"/>
        <v>23341</v>
      </c>
      <c r="F22" s="238" t="s">
        <v>160</v>
      </c>
    </row>
    <row r="23" spans="2:6" ht="15">
      <c r="B23" s="216" t="s">
        <v>416</v>
      </c>
      <c r="C23" s="229">
        <f t="shared" ref="C23:E23" si="1">SUM(C10:C22)</f>
        <v>164259</v>
      </c>
      <c r="D23" s="229">
        <f t="shared" si="1"/>
        <v>781128</v>
      </c>
      <c r="E23" s="229">
        <f t="shared" si="1"/>
        <v>945387</v>
      </c>
      <c r="F23" s="228" t="s">
        <v>5</v>
      </c>
    </row>
    <row r="24" spans="2:6" ht="16.8">
      <c r="B24" s="157" t="s">
        <v>432</v>
      </c>
      <c r="C24" s="129"/>
      <c r="D24" s="129"/>
      <c r="E24" s="129"/>
      <c r="F24" s="163" t="s">
        <v>433</v>
      </c>
    </row>
  </sheetData>
  <mergeCells count="6">
    <mergeCell ref="B8:B9"/>
    <mergeCell ref="F8:F9"/>
    <mergeCell ref="E2:F2"/>
    <mergeCell ref="E3:F3"/>
    <mergeCell ref="B5:F5"/>
    <mergeCell ref="B6:F6"/>
  </mergeCells>
  <pageMargins left="0.7" right="0.7" top="0.75" bottom="0.75" header="0.3" footer="0.3"/>
  <pageSetup paperSize="9" scale="76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Z17"/>
  <sheetViews>
    <sheetView showGridLines="0" rightToLeft="1" view="pageBreakPreview" zoomScale="80" zoomScaleNormal="80" zoomScaleSheetLayoutView="80" workbookViewId="0">
      <selection activeCell="J2" sqref="J2:L3"/>
    </sheetView>
  </sheetViews>
  <sheetFormatPr defaultRowHeight="14.4"/>
  <cols>
    <col min="1" max="1" width="9" style="65"/>
    <col min="2" max="2" width="23.44140625" customWidth="1"/>
    <col min="3" max="3" width="17.77734375" customWidth="1"/>
    <col min="4" max="4" width="11.109375" bestFit="1" customWidth="1"/>
    <col min="5" max="5" width="9.33203125" bestFit="1" customWidth="1"/>
    <col min="6" max="7" width="11.109375" bestFit="1" customWidth="1"/>
    <col min="8" max="8" width="9.33203125" bestFit="1" customWidth="1"/>
    <col min="9" max="9" width="11.109375" bestFit="1" customWidth="1"/>
    <col min="10" max="10" width="12.77734375" customWidth="1"/>
    <col min="11" max="11" width="11.44140625" customWidth="1"/>
    <col min="12" max="12" width="14.33203125" customWidth="1"/>
    <col min="20" max="20" width="8" bestFit="1" customWidth="1"/>
    <col min="21" max="21" width="9.77734375" bestFit="1" customWidth="1"/>
    <col min="23" max="24" width="9.6640625" bestFit="1" customWidth="1"/>
    <col min="26" max="26" width="9.6640625" bestFit="1" customWidth="1"/>
  </cols>
  <sheetData>
    <row r="1" spans="1:26" s="65" customFormat="1"/>
    <row r="2" spans="1:26">
      <c r="I2" s="62"/>
      <c r="J2" s="400" t="s">
        <v>561</v>
      </c>
      <c r="K2" s="400"/>
      <c r="L2" s="400"/>
      <c r="M2" s="1"/>
    </row>
    <row r="3" spans="1:26" s="1" customFormat="1">
      <c r="I3" s="62"/>
      <c r="J3" s="390" t="s">
        <v>562</v>
      </c>
      <c r="K3" s="390"/>
      <c r="L3" s="390"/>
      <c r="N3"/>
      <c r="O3"/>
      <c r="P3"/>
      <c r="Q3"/>
      <c r="R3"/>
      <c r="S3"/>
      <c r="T3"/>
      <c r="U3"/>
      <c r="V3"/>
      <c r="W3"/>
      <c r="X3"/>
      <c r="Y3"/>
      <c r="Z3"/>
    </row>
    <row r="4" spans="1:26" s="1" customFormat="1">
      <c r="I4" s="62"/>
      <c r="J4" s="62"/>
      <c r="K4" s="62"/>
      <c r="L4" s="96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1:26" ht="17.399999999999999">
      <c r="B5" s="392" t="s">
        <v>567</v>
      </c>
      <c r="C5" s="392"/>
      <c r="D5" s="392"/>
      <c r="E5" s="392"/>
      <c r="F5" s="392"/>
      <c r="G5" s="392"/>
      <c r="H5" s="392"/>
      <c r="I5" s="392"/>
      <c r="J5" s="392"/>
      <c r="K5" s="392"/>
      <c r="L5" s="392"/>
    </row>
    <row r="6" spans="1:26" ht="15">
      <c r="B6" s="405" t="s">
        <v>595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</row>
    <row r="7" spans="1:26">
      <c r="B7" s="138" t="s">
        <v>187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26" ht="15">
      <c r="A8" s="105"/>
      <c r="B8" s="402" t="s">
        <v>27</v>
      </c>
      <c r="C8" s="403"/>
      <c r="D8" s="395" t="s">
        <v>11</v>
      </c>
      <c r="E8" s="395"/>
      <c r="F8" s="395"/>
      <c r="G8" s="395" t="s">
        <v>12</v>
      </c>
      <c r="H8" s="395"/>
      <c r="I8" s="395"/>
      <c r="J8" s="395" t="s">
        <v>13</v>
      </c>
      <c r="K8" s="395"/>
      <c r="L8" s="396"/>
    </row>
    <row r="9" spans="1:26" ht="15">
      <c r="A9" s="105"/>
      <c r="B9" s="402"/>
      <c r="C9" s="403"/>
      <c r="D9" s="397" t="s">
        <v>14</v>
      </c>
      <c r="E9" s="397"/>
      <c r="F9" s="397"/>
      <c r="G9" s="397" t="s">
        <v>15</v>
      </c>
      <c r="H9" s="397"/>
      <c r="I9" s="397"/>
      <c r="J9" s="397" t="s">
        <v>5</v>
      </c>
      <c r="K9" s="397"/>
      <c r="L9" s="398"/>
    </row>
    <row r="10" spans="1:26" ht="15">
      <c r="A10" s="105"/>
      <c r="B10" s="402" t="s">
        <v>28</v>
      </c>
      <c r="C10" s="403"/>
      <c r="D10" s="212" t="s">
        <v>17</v>
      </c>
      <c r="E10" s="212" t="s">
        <v>18</v>
      </c>
      <c r="F10" s="212" t="s">
        <v>19</v>
      </c>
      <c r="G10" s="212" t="s">
        <v>17</v>
      </c>
      <c r="H10" s="212" t="s">
        <v>18</v>
      </c>
      <c r="I10" s="212" t="s">
        <v>19</v>
      </c>
      <c r="J10" s="212" t="s">
        <v>17</v>
      </c>
      <c r="K10" s="212" t="s">
        <v>18</v>
      </c>
      <c r="L10" s="220" t="s">
        <v>19</v>
      </c>
    </row>
    <row r="11" spans="1:26" ht="15">
      <c r="A11" s="105"/>
      <c r="B11" s="404"/>
      <c r="C11" s="393"/>
      <c r="D11" s="213" t="s">
        <v>20</v>
      </c>
      <c r="E11" s="213" t="s">
        <v>21</v>
      </c>
      <c r="F11" s="213" t="s">
        <v>5</v>
      </c>
      <c r="G11" s="213" t="s">
        <v>20</v>
      </c>
      <c r="H11" s="213" t="s">
        <v>21</v>
      </c>
      <c r="I11" s="213" t="s">
        <v>5</v>
      </c>
      <c r="J11" s="213" t="s">
        <v>20</v>
      </c>
      <c r="K11" s="213" t="s">
        <v>21</v>
      </c>
      <c r="L11" s="221" t="s">
        <v>5</v>
      </c>
    </row>
    <row r="12" spans="1:26" ht="15">
      <c r="A12" s="105"/>
      <c r="B12" s="230" t="s">
        <v>563</v>
      </c>
      <c r="C12" s="223" t="s">
        <v>564</v>
      </c>
      <c r="D12" s="214">
        <v>1334483</v>
      </c>
      <c r="E12" s="214">
        <v>619287</v>
      </c>
      <c r="F12" s="214">
        <f t="shared" ref="F12:F13" si="0">SUM(D12:E12)</f>
        <v>1953770</v>
      </c>
      <c r="G12" s="214">
        <v>6245756</v>
      </c>
      <c r="H12" s="214">
        <v>237360</v>
      </c>
      <c r="I12" s="214">
        <f t="shared" ref="I12:I13" si="1">SUM(G12:H12)</f>
        <v>6483116</v>
      </c>
      <c r="J12" s="214">
        <f>D12+G12</f>
        <v>7580239</v>
      </c>
      <c r="K12" s="214">
        <f>E12+H12</f>
        <v>856647</v>
      </c>
      <c r="L12" s="223">
        <f t="shared" ref="L12:L13" si="2">SUM(J12:K12)</f>
        <v>8436886</v>
      </c>
    </row>
    <row r="13" spans="1:26" ht="15">
      <c r="A13" s="105"/>
      <c r="B13" s="231" t="s">
        <v>500</v>
      </c>
      <c r="C13" s="225" t="s">
        <v>501</v>
      </c>
      <c r="D13" s="215">
        <v>1318166</v>
      </c>
      <c r="E13" s="215">
        <v>595924</v>
      </c>
      <c r="F13" s="215">
        <f t="shared" si="0"/>
        <v>1914090</v>
      </c>
      <c r="G13" s="215">
        <v>6321333</v>
      </c>
      <c r="H13" s="215">
        <v>232142</v>
      </c>
      <c r="I13" s="215">
        <f t="shared" si="1"/>
        <v>6553475</v>
      </c>
      <c r="J13" s="215">
        <f>D13+G13</f>
        <v>7639499</v>
      </c>
      <c r="K13" s="215">
        <f>E13+H13</f>
        <v>828066</v>
      </c>
      <c r="L13" s="225">
        <f t="shared" si="2"/>
        <v>8467565</v>
      </c>
    </row>
    <row r="14" spans="1:26">
      <c r="B14" s="4" t="s">
        <v>583</v>
      </c>
      <c r="C14" s="4"/>
      <c r="D14" s="129"/>
      <c r="E14" s="129"/>
      <c r="F14" s="130"/>
      <c r="G14" s="129"/>
      <c r="H14" s="129"/>
      <c r="I14" s="130"/>
      <c r="J14" s="129"/>
      <c r="K14" s="130"/>
      <c r="L14" s="4" t="s">
        <v>31</v>
      </c>
    </row>
    <row r="15" spans="1:26">
      <c r="B15" s="57" t="s">
        <v>370</v>
      </c>
      <c r="C15" s="129"/>
      <c r="D15" s="130"/>
      <c r="E15" s="130"/>
      <c r="F15" s="129"/>
      <c r="G15" s="129"/>
      <c r="H15" s="129"/>
      <c r="I15" s="129"/>
      <c r="J15" s="129"/>
      <c r="K15" s="129"/>
      <c r="L15" s="131" t="s">
        <v>371</v>
      </c>
    </row>
    <row r="16" spans="1:26">
      <c r="D16" s="24"/>
      <c r="E16" s="24"/>
      <c r="F16" s="24"/>
      <c r="G16" s="24"/>
      <c r="H16" s="24"/>
      <c r="I16" s="24"/>
      <c r="J16" s="24"/>
      <c r="K16" s="24"/>
      <c r="L16" s="24"/>
    </row>
    <row r="17" spans="6:6">
      <c r="F17" s="24"/>
    </row>
  </sheetData>
  <mergeCells count="12">
    <mergeCell ref="J2:L2"/>
    <mergeCell ref="J3:L3"/>
    <mergeCell ref="B8:C9"/>
    <mergeCell ref="B10:C11"/>
    <mergeCell ref="B5:L5"/>
    <mergeCell ref="B6:L6"/>
    <mergeCell ref="D8:F8"/>
    <mergeCell ref="G8:I8"/>
    <mergeCell ref="J8:L8"/>
    <mergeCell ref="D9:F9"/>
    <mergeCell ref="G9:I9"/>
    <mergeCell ref="J9:L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horizontalDpi="300" r:id="rId1"/>
  <headerFooter>
    <oddFooter>&amp;Lstats.gov.sa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4" tint="-0.249977111117893"/>
  </sheetPr>
  <dimension ref="B2:H14"/>
  <sheetViews>
    <sheetView showGridLines="0" rightToLeft="1" view="pageBreakPreview" zoomScale="90" zoomScaleNormal="70" zoomScaleSheetLayoutView="90" workbookViewId="0">
      <selection activeCell="H16" sqref="H16"/>
    </sheetView>
  </sheetViews>
  <sheetFormatPr defaultColWidth="9" defaultRowHeight="14.4"/>
  <cols>
    <col min="1" max="1" width="9" style="65"/>
    <col min="2" max="3" width="16.109375" style="65" customWidth="1"/>
    <col min="4" max="4" width="19.109375" style="65" customWidth="1"/>
    <col min="5" max="5" width="17.109375" style="65" customWidth="1"/>
    <col min="6" max="6" width="23.33203125" style="65" customWidth="1"/>
    <col min="7" max="16384" width="9" style="65"/>
  </cols>
  <sheetData>
    <row r="2" spans="2:8">
      <c r="E2" s="390" t="s">
        <v>561</v>
      </c>
      <c r="F2" s="390"/>
      <c r="G2" s="66"/>
      <c r="H2" s="66"/>
    </row>
    <row r="3" spans="2:8">
      <c r="B3" s="106"/>
      <c r="C3" s="105"/>
      <c r="D3" s="105"/>
      <c r="E3" s="458" t="s">
        <v>562</v>
      </c>
      <c r="F3" s="458"/>
      <c r="G3" s="458"/>
      <c r="H3" s="458"/>
    </row>
    <row r="4" spans="2:8">
      <c r="B4" s="106"/>
      <c r="C4" s="105"/>
      <c r="D4" s="105"/>
      <c r="E4" s="114"/>
      <c r="F4" s="114"/>
      <c r="G4" s="114"/>
      <c r="H4" s="114"/>
    </row>
    <row r="5" spans="2:8" ht="17.399999999999999">
      <c r="B5" s="459" t="s">
        <v>444</v>
      </c>
      <c r="C5" s="459"/>
      <c r="D5" s="459"/>
      <c r="E5" s="459"/>
      <c r="F5" s="459"/>
      <c r="G5" s="105"/>
      <c r="H5" s="105"/>
    </row>
    <row r="6" spans="2:8" ht="17.399999999999999">
      <c r="B6" s="413" t="s">
        <v>445</v>
      </c>
      <c r="C6" s="413"/>
      <c r="D6" s="413"/>
      <c r="E6" s="413"/>
      <c r="F6" s="413"/>
    </row>
    <row r="7" spans="2:8">
      <c r="B7" s="52" t="s">
        <v>668</v>
      </c>
    </row>
    <row r="8" spans="2:8" ht="19.2" customHeight="1">
      <c r="B8" s="340" t="s">
        <v>246</v>
      </c>
      <c r="C8" s="336"/>
      <c r="D8" s="341" t="s">
        <v>11</v>
      </c>
      <c r="E8" s="341" t="s">
        <v>12</v>
      </c>
      <c r="F8" s="340" t="s">
        <v>13</v>
      </c>
      <c r="G8" s="105"/>
    </row>
    <row r="9" spans="2:8" ht="19.2" customHeight="1">
      <c r="B9" s="339" t="s">
        <v>790</v>
      </c>
      <c r="C9" s="335"/>
      <c r="D9" s="338" t="s">
        <v>14</v>
      </c>
      <c r="E9" s="338" t="s">
        <v>15</v>
      </c>
      <c r="F9" s="339" t="s">
        <v>5</v>
      </c>
    </row>
    <row r="10" spans="2:8" ht="15">
      <c r="B10" s="223" t="s">
        <v>0</v>
      </c>
      <c r="C10" s="223" t="s">
        <v>20</v>
      </c>
      <c r="D10" s="217">
        <v>29.901491197111241</v>
      </c>
      <c r="E10" s="217">
        <v>61.248152405977997</v>
      </c>
      <c r="F10" s="284">
        <v>31.00674374353623</v>
      </c>
    </row>
    <row r="11" spans="2:8" ht="15">
      <c r="B11" s="225" t="s">
        <v>1</v>
      </c>
      <c r="C11" s="225" t="s">
        <v>21</v>
      </c>
      <c r="D11" s="218">
        <v>70.098508802888759</v>
      </c>
      <c r="E11" s="218">
        <v>38.751847594022003</v>
      </c>
      <c r="F11" s="285">
        <v>68.993256256463766</v>
      </c>
      <c r="G11" s="105"/>
    </row>
    <row r="12" spans="2:8" ht="15">
      <c r="B12" s="337" t="s">
        <v>13</v>
      </c>
      <c r="C12" s="228" t="s">
        <v>5</v>
      </c>
      <c r="D12" s="287">
        <v>100</v>
      </c>
      <c r="E12" s="287">
        <v>100</v>
      </c>
      <c r="F12" s="287">
        <v>100</v>
      </c>
    </row>
    <row r="13" spans="2:8" ht="16.8">
      <c r="B13" s="38" t="s">
        <v>211</v>
      </c>
      <c r="C13" s="38"/>
      <c r="D13" s="38"/>
      <c r="E13" s="38"/>
      <c r="F13" s="151" t="s">
        <v>212</v>
      </c>
    </row>
    <row r="14" spans="2:8">
      <c r="F14" s="105"/>
    </row>
  </sheetData>
  <mergeCells count="4">
    <mergeCell ref="E2:F2"/>
    <mergeCell ref="E3:H3"/>
    <mergeCell ref="B5:F5"/>
    <mergeCell ref="B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4" tint="-0.249977111117893"/>
  </sheetPr>
  <dimension ref="C2:Q16"/>
  <sheetViews>
    <sheetView showGridLines="0" rightToLeft="1" view="pageBreakPreview" zoomScale="70" zoomScaleNormal="55" zoomScaleSheetLayoutView="70" workbookViewId="0">
      <selection activeCell="M12" sqref="M12"/>
    </sheetView>
  </sheetViews>
  <sheetFormatPr defaultColWidth="9" defaultRowHeight="14.4"/>
  <cols>
    <col min="1" max="2" width="9" style="65"/>
    <col min="3" max="3" width="19.77734375" style="65" customWidth="1"/>
    <col min="4" max="4" width="14.21875" style="65" customWidth="1"/>
    <col min="5" max="12" width="9.88671875" style="65" customWidth="1"/>
    <col min="13" max="13" width="11.88671875" style="65" customWidth="1"/>
    <col min="14" max="14" width="11.109375" style="65" bestFit="1" customWidth="1"/>
    <col min="15" max="16384" width="9" style="65"/>
  </cols>
  <sheetData>
    <row r="2" spans="3:17">
      <c r="K2" s="66"/>
      <c r="L2" s="297" t="s">
        <v>561</v>
      </c>
      <c r="M2" s="66"/>
    </row>
    <row r="3" spans="3:17">
      <c r="C3" s="10"/>
      <c r="D3" s="10"/>
      <c r="K3" s="460" t="s">
        <v>562</v>
      </c>
      <c r="L3" s="460"/>
      <c r="M3" s="460"/>
    </row>
    <row r="4" spans="3:17">
      <c r="C4" s="10"/>
      <c r="D4" s="10"/>
      <c r="K4" s="181"/>
      <c r="L4" s="181"/>
      <c r="M4" s="181"/>
    </row>
    <row r="5" spans="3:17" ht="17.399999999999999">
      <c r="C5" s="412" t="s">
        <v>580</v>
      </c>
      <c r="D5" s="412"/>
      <c r="E5" s="412"/>
      <c r="F5" s="412"/>
      <c r="G5" s="412"/>
      <c r="H5" s="412"/>
      <c r="I5" s="412"/>
      <c r="J5" s="412"/>
      <c r="K5" s="412"/>
      <c r="L5" s="412"/>
      <c r="M5" s="412"/>
    </row>
    <row r="6" spans="3:17" ht="17.399999999999999">
      <c r="C6" s="413" t="s">
        <v>781</v>
      </c>
      <c r="D6" s="413"/>
      <c r="E6" s="413"/>
      <c r="F6" s="413"/>
      <c r="G6" s="413"/>
      <c r="H6" s="413"/>
      <c r="I6" s="413"/>
      <c r="J6" s="413"/>
      <c r="K6" s="413"/>
      <c r="L6" s="413"/>
      <c r="M6" s="413"/>
    </row>
    <row r="7" spans="3:17" ht="18" customHeight="1">
      <c r="C7" s="422" t="s">
        <v>679</v>
      </c>
      <c r="D7" s="422"/>
    </row>
    <row r="8" spans="3:17" ht="15">
      <c r="C8" s="396" t="s">
        <v>27</v>
      </c>
      <c r="D8" s="461"/>
      <c r="E8" s="395" t="s">
        <v>11</v>
      </c>
      <c r="F8" s="395"/>
      <c r="G8" s="395"/>
      <c r="H8" s="395" t="s">
        <v>12</v>
      </c>
      <c r="I8" s="395"/>
      <c r="J8" s="395"/>
      <c r="K8" s="395" t="s">
        <v>13</v>
      </c>
      <c r="L8" s="395"/>
      <c r="M8" s="396"/>
      <c r="N8" s="29"/>
    </row>
    <row r="9" spans="3:17" ht="15">
      <c r="C9" s="396"/>
      <c r="D9" s="461"/>
      <c r="E9" s="397" t="s">
        <v>14</v>
      </c>
      <c r="F9" s="397"/>
      <c r="G9" s="397"/>
      <c r="H9" s="397" t="s">
        <v>15</v>
      </c>
      <c r="I9" s="397"/>
      <c r="J9" s="397"/>
      <c r="K9" s="397" t="s">
        <v>5</v>
      </c>
      <c r="L9" s="397"/>
      <c r="M9" s="398"/>
    </row>
    <row r="10" spans="3:17" ht="15">
      <c r="C10" s="396" t="s">
        <v>28</v>
      </c>
      <c r="D10" s="403"/>
      <c r="E10" s="216" t="s">
        <v>17</v>
      </c>
      <c r="F10" s="216" t="s">
        <v>18</v>
      </c>
      <c r="G10" s="216" t="s">
        <v>19</v>
      </c>
      <c r="H10" s="216" t="s">
        <v>17</v>
      </c>
      <c r="I10" s="216" t="s">
        <v>18</v>
      </c>
      <c r="J10" s="216" t="s">
        <v>19</v>
      </c>
      <c r="K10" s="216" t="s">
        <v>17</v>
      </c>
      <c r="L10" s="216" t="s">
        <v>18</v>
      </c>
      <c r="M10" s="232" t="s">
        <v>19</v>
      </c>
    </row>
    <row r="11" spans="3:17" ht="15">
      <c r="C11" s="398"/>
      <c r="D11" s="393"/>
      <c r="E11" s="213" t="s">
        <v>20</v>
      </c>
      <c r="F11" s="213" t="s">
        <v>21</v>
      </c>
      <c r="G11" s="213" t="s">
        <v>5</v>
      </c>
      <c r="H11" s="213" t="s">
        <v>20</v>
      </c>
      <c r="I11" s="213" t="s">
        <v>21</v>
      </c>
      <c r="J11" s="213" t="s">
        <v>5</v>
      </c>
      <c r="K11" s="213" t="s">
        <v>20</v>
      </c>
      <c r="L11" s="213" t="s">
        <v>21</v>
      </c>
      <c r="M11" s="221" t="s">
        <v>5</v>
      </c>
    </row>
    <row r="12" spans="3:17" ht="15">
      <c r="C12" s="223" t="s">
        <v>563</v>
      </c>
      <c r="D12" s="223" t="s">
        <v>564</v>
      </c>
      <c r="E12" s="217">
        <v>29.901491197111241</v>
      </c>
      <c r="F12" s="217">
        <v>70.098508802888759</v>
      </c>
      <c r="G12" s="214">
        <f>SUM(E12:F12)</f>
        <v>100</v>
      </c>
      <c r="H12" s="217">
        <v>61.248152405977997</v>
      </c>
      <c r="I12" s="217">
        <v>38.751847594022003</v>
      </c>
      <c r="J12" s="214">
        <f>SUM(H12:I12)</f>
        <v>100</v>
      </c>
      <c r="K12" s="217">
        <v>31.00674374353623</v>
      </c>
      <c r="L12" s="217">
        <v>68.993256256463766</v>
      </c>
      <c r="M12" s="214">
        <f>SUM(K12:L12)</f>
        <v>100</v>
      </c>
      <c r="N12" s="67"/>
      <c r="O12" s="67"/>
      <c r="P12" s="67"/>
      <c r="Q12" s="67"/>
    </row>
    <row r="13" spans="3:17" ht="15">
      <c r="C13" s="225" t="s">
        <v>500</v>
      </c>
      <c r="D13" s="225" t="s">
        <v>501</v>
      </c>
      <c r="E13" s="218">
        <v>35.917785917785913</v>
      </c>
      <c r="F13" s="218">
        <v>64.08221408221408</v>
      </c>
      <c r="G13" s="215">
        <v>100</v>
      </c>
      <c r="H13" s="218">
        <v>66.678074378279717</v>
      </c>
      <c r="I13" s="218">
        <v>33.321925621720283</v>
      </c>
      <c r="J13" s="215">
        <v>100</v>
      </c>
      <c r="K13" s="218">
        <v>36.889835783483178</v>
      </c>
      <c r="L13" s="218">
        <v>63.110164216516814</v>
      </c>
      <c r="M13" s="225">
        <v>100</v>
      </c>
      <c r="N13" s="67"/>
      <c r="O13" s="67"/>
      <c r="P13" s="67"/>
      <c r="Q13" s="67"/>
    </row>
    <row r="14" spans="3:17" ht="16.8">
      <c r="C14" s="38" t="s">
        <v>211</v>
      </c>
      <c r="D14" s="38"/>
      <c r="E14" s="18"/>
      <c r="F14" s="18"/>
      <c r="G14" s="18"/>
      <c r="J14" s="48"/>
      <c r="K14" s="48"/>
      <c r="L14" s="48"/>
      <c r="M14" s="107" t="s">
        <v>212</v>
      </c>
    </row>
    <row r="15" spans="3:17">
      <c r="C15"/>
      <c r="D15"/>
      <c r="E15" s="84"/>
    </row>
    <row r="16" spans="3:17">
      <c r="C16"/>
      <c r="D16"/>
      <c r="E16"/>
    </row>
  </sheetData>
  <mergeCells count="12">
    <mergeCell ref="K9:M9"/>
    <mergeCell ref="C10:D11"/>
    <mergeCell ref="K3:M3"/>
    <mergeCell ref="C5:M5"/>
    <mergeCell ref="C6:M6"/>
    <mergeCell ref="C7:D7"/>
    <mergeCell ref="C8:D9"/>
    <mergeCell ref="E8:G8"/>
    <mergeCell ref="H8:J8"/>
    <mergeCell ref="K8:M8"/>
    <mergeCell ref="E9:G9"/>
    <mergeCell ref="H9:J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horizontalDpi="300" r:id="rId1"/>
  <headerFooter>
    <oddFooter>&amp;Lstats.gov.sa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4" tint="-0.249977111117893"/>
  </sheetPr>
  <dimension ref="B2:K25"/>
  <sheetViews>
    <sheetView showGridLines="0" rightToLeft="1" view="pageBreakPreview" zoomScale="70" zoomScaleNormal="40" zoomScaleSheetLayoutView="70" workbookViewId="0">
      <selection activeCell="C23" sqref="C23"/>
    </sheetView>
  </sheetViews>
  <sheetFormatPr defaultColWidth="9" defaultRowHeight="14.4"/>
  <cols>
    <col min="1" max="1" width="9" style="65"/>
    <col min="2" max="2" width="17" style="65" customWidth="1"/>
    <col min="3" max="11" width="12.77734375" style="65" customWidth="1"/>
    <col min="12" max="13" width="10.33203125" style="65" bestFit="1" customWidth="1"/>
    <col min="14" max="16384" width="9" style="65"/>
  </cols>
  <sheetData>
    <row r="2" spans="2:11">
      <c r="I2" s="66"/>
      <c r="J2" s="297" t="s">
        <v>561</v>
      </c>
      <c r="K2" s="66"/>
    </row>
    <row r="3" spans="2:11">
      <c r="B3" s="10"/>
      <c r="I3" s="462" t="s">
        <v>562</v>
      </c>
      <c r="J3" s="462"/>
      <c r="K3" s="462"/>
    </row>
    <row r="4" spans="2:11" ht="20.25" customHeight="1">
      <c r="B4" s="10"/>
      <c r="I4" s="115"/>
      <c r="J4" s="115"/>
      <c r="K4" s="115"/>
    </row>
    <row r="5" spans="2:11" ht="17.399999999999999">
      <c r="B5" s="414" t="s">
        <v>442</v>
      </c>
      <c r="C5" s="414"/>
      <c r="D5" s="414"/>
      <c r="E5" s="414"/>
      <c r="F5" s="414"/>
      <c r="G5" s="414"/>
      <c r="H5" s="414"/>
      <c r="I5" s="414"/>
      <c r="J5" s="414"/>
      <c r="K5" s="414"/>
    </row>
    <row r="6" spans="2:11" ht="17.399999999999999">
      <c r="B6" s="413" t="s">
        <v>443</v>
      </c>
      <c r="C6" s="413"/>
      <c r="D6" s="413"/>
      <c r="E6" s="413"/>
      <c r="F6" s="413"/>
      <c r="G6" s="413"/>
      <c r="H6" s="413"/>
      <c r="I6" s="413"/>
      <c r="J6" s="413"/>
      <c r="K6" s="413"/>
    </row>
    <row r="7" spans="2:11">
      <c r="B7" s="53" t="s">
        <v>264</v>
      </c>
      <c r="C7" s="39"/>
      <c r="D7" s="39"/>
      <c r="E7" s="39"/>
      <c r="F7" s="39"/>
      <c r="G7" s="39"/>
      <c r="H7" s="39"/>
      <c r="I7" s="39"/>
      <c r="J7" s="39"/>
      <c r="K7" s="39"/>
    </row>
    <row r="8" spans="2:11" ht="19.5" customHeight="1">
      <c r="B8" s="403" t="s">
        <v>32</v>
      </c>
      <c r="C8" s="396" t="s">
        <v>11</v>
      </c>
      <c r="D8" s="402"/>
      <c r="E8" s="403"/>
      <c r="F8" s="396" t="s">
        <v>12</v>
      </c>
      <c r="G8" s="402"/>
      <c r="H8" s="403"/>
      <c r="I8" s="396" t="s">
        <v>13</v>
      </c>
      <c r="J8" s="402"/>
      <c r="K8" s="402"/>
    </row>
    <row r="9" spans="2:11" ht="19.95" customHeight="1">
      <c r="B9" s="403"/>
      <c r="C9" s="398" t="s">
        <v>14</v>
      </c>
      <c r="D9" s="404"/>
      <c r="E9" s="393"/>
      <c r="F9" s="398" t="s">
        <v>15</v>
      </c>
      <c r="G9" s="404"/>
      <c r="H9" s="393"/>
      <c r="I9" s="398" t="s">
        <v>5</v>
      </c>
      <c r="J9" s="404"/>
      <c r="K9" s="404"/>
    </row>
    <row r="10" spans="2:11" ht="15">
      <c r="B10" s="403" t="s">
        <v>33</v>
      </c>
      <c r="C10" s="295" t="s">
        <v>0</v>
      </c>
      <c r="D10" s="295" t="s">
        <v>1</v>
      </c>
      <c r="E10" s="295" t="s">
        <v>34</v>
      </c>
      <c r="F10" s="295" t="s">
        <v>0</v>
      </c>
      <c r="G10" s="295" t="s">
        <v>1</v>
      </c>
      <c r="H10" s="295" t="s">
        <v>34</v>
      </c>
      <c r="I10" s="295" t="s">
        <v>0</v>
      </c>
      <c r="J10" s="295" t="s">
        <v>1</v>
      </c>
      <c r="K10" s="294" t="s">
        <v>34</v>
      </c>
    </row>
    <row r="11" spans="2:11" ht="15">
      <c r="B11" s="393"/>
      <c r="C11" s="291" t="s">
        <v>20</v>
      </c>
      <c r="D11" s="291" t="s">
        <v>21</v>
      </c>
      <c r="E11" s="291" t="s">
        <v>5</v>
      </c>
      <c r="F11" s="291" t="s">
        <v>20</v>
      </c>
      <c r="G11" s="291" t="s">
        <v>21</v>
      </c>
      <c r="H11" s="291" t="s">
        <v>5</v>
      </c>
      <c r="I11" s="291" t="s">
        <v>20</v>
      </c>
      <c r="J11" s="291" t="s">
        <v>21</v>
      </c>
      <c r="K11" s="292" t="s">
        <v>5</v>
      </c>
    </row>
    <row r="12" spans="2:11" ht="19.95" customHeight="1">
      <c r="B12" s="214" t="s">
        <v>35</v>
      </c>
      <c r="C12" s="217">
        <v>4.0893506660350241</v>
      </c>
      <c r="D12" s="217">
        <v>1.0074734217448489</v>
      </c>
      <c r="E12" s="217">
        <v>1.9290006746520501</v>
      </c>
      <c r="F12" s="217">
        <v>16.994690834986862</v>
      </c>
      <c r="G12" s="217">
        <v>6.1705373792168166</v>
      </c>
      <c r="H12" s="217">
        <v>12.800131384463786</v>
      </c>
      <c r="I12" s="217">
        <v>4.9881785211385967</v>
      </c>
      <c r="J12" s="217">
        <v>1.1097234671850187</v>
      </c>
      <c r="K12" s="217">
        <v>2.3123060869726348</v>
      </c>
    </row>
    <row r="13" spans="2:11" ht="19.95" customHeight="1">
      <c r="B13" s="215" t="s">
        <v>36</v>
      </c>
      <c r="C13" s="218">
        <v>33.389672643183474</v>
      </c>
      <c r="D13" s="218">
        <v>20.901091900482243</v>
      </c>
      <c r="E13" s="218">
        <v>24.635363771905183</v>
      </c>
      <c r="F13" s="218">
        <v>38.145546200461197</v>
      </c>
      <c r="G13" s="218">
        <v>40.684861840990003</v>
      </c>
      <c r="H13" s="218">
        <v>39.129577927410089</v>
      </c>
      <c r="I13" s="218">
        <v>33.720908517067379</v>
      </c>
      <c r="J13" s="218">
        <v>21.292892465429205</v>
      </c>
      <c r="K13" s="218">
        <v>25.1464155549662</v>
      </c>
    </row>
    <row r="14" spans="2:11" ht="19.95" customHeight="1">
      <c r="B14" s="214" t="s">
        <v>37</v>
      </c>
      <c r="C14" s="217">
        <v>39.277197433818039</v>
      </c>
      <c r="D14" s="217">
        <v>39.484121547566858</v>
      </c>
      <c r="E14" s="217">
        <v>39.422248151909557</v>
      </c>
      <c r="F14" s="217">
        <v>17.29500723977047</v>
      </c>
      <c r="G14" s="217">
        <v>35.828106458721813</v>
      </c>
      <c r="H14" s="217">
        <v>24.476925603547382</v>
      </c>
      <c r="I14" s="217">
        <v>37.746187433002284</v>
      </c>
      <c r="J14" s="217">
        <v>39.411717310074629</v>
      </c>
      <c r="K14" s="217">
        <v>38.895290729118777</v>
      </c>
    </row>
    <row r="15" spans="2:11" ht="19.95" customHeight="1">
      <c r="B15" s="215" t="s">
        <v>38</v>
      </c>
      <c r="C15" s="218">
        <v>14.827409007330802</v>
      </c>
      <c r="D15" s="218">
        <v>23.984649002630427</v>
      </c>
      <c r="E15" s="218">
        <v>21.246497691537559</v>
      </c>
      <c r="F15" s="218">
        <v>15.712983321713949</v>
      </c>
      <c r="G15" s="218">
        <v>9.9423631123919307</v>
      </c>
      <c r="H15" s="218">
        <v>13.476761372967646</v>
      </c>
      <c r="I15" s="218">
        <v>14.889087262309838</v>
      </c>
      <c r="J15" s="218">
        <v>23.706553596068044</v>
      </c>
      <c r="K15" s="218">
        <v>20.972544405287056</v>
      </c>
    </row>
    <row r="16" spans="2:11" ht="19.95" customHeight="1">
      <c r="B16" s="214" t="s">
        <v>39</v>
      </c>
      <c r="C16" s="217">
        <v>4.8625775836458089</v>
      </c>
      <c r="D16" s="217">
        <v>10.192212845243315</v>
      </c>
      <c r="E16" s="217">
        <v>8.5985724266586008</v>
      </c>
      <c r="F16" s="217">
        <v>5.4003324931624386</v>
      </c>
      <c r="G16" s="217">
        <v>1.5087302932700457</v>
      </c>
      <c r="H16" s="217">
        <v>3.8922647396945314</v>
      </c>
      <c r="I16" s="217">
        <v>4.9000310010346126</v>
      </c>
      <c r="J16" s="217">
        <v>10.020243934373395</v>
      </c>
      <c r="K16" s="217">
        <v>8.4326326310096391</v>
      </c>
    </row>
    <row r="17" spans="2:11" ht="19.95" customHeight="1">
      <c r="B17" s="215" t="s">
        <v>40</v>
      </c>
      <c r="C17" s="218">
        <v>1.7789036718241891</v>
      </c>
      <c r="D17" s="218">
        <v>2.9754973147742216</v>
      </c>
      <c r="E17" s="218">
        <v>2.6176979719623255</v>
      </c>
      <c r="F17" s="218">
        <v>0.65426073899286752</v>
      </c>
      <c r="G17" s="218">
        <v>0</v>
      </c>
      <c r="H17" s="218">
        <v>0.40072261455082936</v>
      </c>
      <c r="I17" s="218">
        <v>1.7005748264128813</v>
      </c>
      <c r="J17" s="218">
        <v>2.9165701470790655</v>
      </c>
      <c r="K17" s="218">
        <v>2.53952959406671</v>
      </c>
    </row>
    <row r="18" spans="2:11" ht="19.95" customHeight="1">
      <c r="B18" s="214" t="s">
        <v>41</v>
      </c>
      <c r="C18" s="217">
        <v>0.90009073171515053</v>
      </c>
      <c r="D18" s="217">
        <v>1.1489272797018852</v>
      </c>
      <c r="E18" s="217">
        <v>1.0745214412104362</v>
      </c>
      <c r="F18" s="217">
        <v>1.2334423767898322</v>
      </c>
      <c r="G18" s="217">
        <v>5.8654009154093911</v>
      </c>
      <c r="H18" s="217">
        <v>3.028411890293973</v>
      </c>
      <c r="I18" s="217">
        <v>0.9233079224451225</v>
      </c>
      <c r="J18" s="217">
        <v>1.2423329875414195</v>
      </c>
      <c r="K18" s="217">
        <v>1.143413703129361</v>
      </c>
    </row>
    <row r="19" spans="2:11" ht="19.95" customHeight="1">
      <c r="B19" s="215" t="s">
        <v>42</v>
      </c>
      <c r="C19" s="218">
        <v>0.36854740932850499</v>
      </c>
      <c r="D19" s="218">
        <v>0.16731285620341954</v>
      </c>
      <c r="E19" s="218">
        <v>0.22748498839166312</v>
      </c>
      <c r="F19" s="218">
        <v>0</v>
      </c>
      <c r="G19" s="218">
        <v>0</v>
      </c>
      <c r="H19" s="218">
        <v>0</v>
      </c>
      <c r="I19" s="218">
        <v>0.34287891294685374</v>
      </c>
      <c r="J19" s="218">
        <v>0.16399936884582716</v>
      </c>
      <c r="K19" s="218">
        <v>0.21946409069483835</v>
      </c>
    </row>
    <row r="20" spans="2:11" ht="19.95" customHeight="1">
      <c r="B20" s="214" t="s">
        <v>43</v>
      </c>
      <c r="C20" s="217">
        <v>0.37216061922388255</v>
      </c>
      <c r="D20" s="217">
        <v>0.13871383165278386</v>
      </c>
      <c r="E20" s="217">
        <v>0.20851790228829489</v>
      </c>
      <c r="F20" s="217">
        <v>4.563736794122379</v>
      </c>
      <c r="G20" s="217">
        <v>0</v>
      </c>
      <c r="H20" s="217">
        <v>2.7952044670717688</v>
      </c>
      <c r="I20" s="217">
        <v>0.66409445230883002</v>
      </c>
      <c r="J20" s="217">
        <v>0.13596672340339816</v>
      </c>
      <c r="K20" s="217">
        <v>0.29972193494366317</v>
      </c>
    </row>
    <row r="21" spans="2:11" ht="19.95" customHeight="1">
      <c r="B21" s="215" t="s">
        <v>44</v>
      </c>
      <c r="C21" s="218">
        <v>0.13409023389512056</v>
      </c>
      <c r="D21" s="218">
        <v>0</v>
      </c>
      <c r="E21" s="218">
        <v>4.0094979484335345E-2</v>
      </c>
      <c r="F21" s="218">
        <v>0</v>
      </c>
      <c r="G21" s="218">
        <v>0</v>
      </c>
      <c r="H21" s="218">
        <v>0</v>
      </c>
      <c r="I21" s="218">
        <v>0.12475115133360475</v>
      </c>
      <c r="J21" s="218">
        <v>0</v>
      </c>
      <c r="K21" s="218">
        <v>3.8681269811121903E-2</v>
      </c>
    </row>
    <row r="22" spans="2:11" ht="19.95" customHeight="1">
      <c r="B22" s="214" t="s">
        <v>45</v>
      </c>
      <c r="C22" s="217">
        <v>0</v>
      </c>
      <c r="D22" s="217">
        <v>0</v>
      </c>
      <c r="E22" s="217">
        <v>0</v>
      </c>
      <c r="F22" s="217">
        <v>0</v>
      </c>
      <c r="G22" s="217">
        <v>0</v>
      </c>
      <c r="H22" s="217">
        <v>0</v>
      </c>
      <c r="I22" s="217">
        <v>0</v>
      </c>
      <c r="J22" s="217">
        <v>0</v>
      </c>
      <c r="K22" s="217">
        <v>0</v>
      </c>
    </row>
    <row r="23" spans="2:11" ht="15">
      <c r="B23" s="289" t="s">
        <v>23</v>
      </c>
      <c r="C23" s="286">
        <f>SUM(C12:C22)</f>
        <v>99.999999999999986</v>
      </c>
      <c r="D23" s="286">
        <f t="shared" ref="D23:K23" si="0">SUM(D12:D22)</f>
        <v>99.999999999999986</v>
      </c>
      <c r="E23" s="286">
        <f t="shared" si="0"/>
        <v>100.00000000000001</v>
      </c>
      <c r="F23" s="286">
        <f t="shared" si="0"/>
        <v>100</v>
      </c>
      <c r="G23" s="286">
        <f t="shared" si="0"/>
        <v>100.00000000000001</v>
      </c>
      <c r="H23" s="286">
        <f t="shared" si="0"/>
        <v>100</v>
      </c>
      <c r="I23" s="286">
        <f t="shared" si="0"/>
        <v>100</v>
      </c>
      <c r="J23" s="286">
        <f t="shared" si="0"/>
        <v>100</v>
      </c>
      <c r="K23" s="286">
        <f t="shared" si="0"/>
        <v>100</v>
      </c>
    </row>
    <row r="24" spans="2:11" ht="16.8">
      <c r="B24" s="38" t="s">
        <v>211</v>
      </c>
      <c r="C24" s="38"/>
      <c r="D24" s="38"/>
      <c r="E24" s="38"/>
      <c r="F24" s="129"/>
      <c r="G24" s="129"/>
      <c r="H24" s="129"/>
      <c r="I24" s="129"/>
      <c r="J24" s="129"/>
      <c r="K24" s="129" t="s">
        <v>212</v>
      </c>
    </row>
    <row r="25" spans="2:11">
      <c r="B25"/>
      <c r="C25"/>
      <c r="D25"/>
      <c r="F25"/>
      <c r="G25"/>
      <c r="H25"/>
      <c r="I25"/>
      <c r="J25"/>
      <c r="K25"/>
    </row>
  </sheetData>
  <mergeCells count="11">
    <mergeCell ref="B10:B11"/>
    <mergeCell ref="C9:E9"/>
    <mergeCell ref="F9:H9"/>
    <mergeCell ref="I9:K9"/>
    <mergeCell ref="I3:K3"/>
    <mergeCell ref="B5:K5"/>
    <mergeCell ref="B6:K6"/>
    <mergeCell ref="C8:E8"/>
    <mergeCell ref="F8:H8"/>
    <mergeCell ref="I8:K8"/>
    <mergeCell ref="B8:B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horizontalDpi="300" r:id="rId1"/>
  <headerFooter>
    <oddFooter>&amp;Lstats.gov.sa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4" tint="-0.249977111117893"/>
  </sheetPr>
  <dimension ref="B2:L25"/>
  <sheetViews>
    <sheetView showGridLines="0" rightToLeft="1" view="pageBreakPreview" zoomScale="70" zoomScaleNormal="40" zoomScaleSheetLayoutView="70" workbookViewId="0">
      <selection activeCell="D34" sqref="D34"/>
    </sheetView>
  </sheetViews>
  <sheetFormatPr defaultColWidth="9" defaultRowHeight="14.4"/>
  <cols>
    <col min="1" max="1" width="9" style="65"/>
    <col min="2" max="2" width="26.21875" style="65" customWidth="1"/>
    <col min="3" max="3" width="9" style="65"/>
    <col min="4" max="4" width="10.77734375" style="65" customWidth="1"/>
    <col min="5" max="6" width="9" style="65"/>
    <col min="7" max="7" width="11.21875" style="65" customWidth="1"/>
    <col min="8" max="9" width="9" style="65"/>
    <col min="10" max="10" width="11.21875" style="65" customWidth="1"/>
    <col min="11" max="11" width="14.33203125" style="65" customWidth="1"/>
    <col min="12" max="12" width="37.109375" style="65" bestFit="1" customWidth="1"/>
    <col min="13" max="16384" width="9" style="65"/>
  </cols>
  <sheetData>
    <row r="2" spans="2:12">
      <c r="L2" s="297" t="s">
        <v>561</v>
      </c>
    </row>
    <row r="3" spans="2:12">
      <c r="B3" s="10"/>
      <c r="I3" s="1"/>
      <c r="L3" s="297" t="s">
        <v>562</v>
      </c>
    </row>
    <row r="4" spans="2:12">
      <c r="B4" s="10"/>
      <c r="I4" s="1"/>
      <c r="L4" s="177"/>
    </row>
    <row r="5" spans="2:12" ht="17.399999999999999">
      <c r="B5" s="412" t="s">
        <v>440</v>
      </c>
      <c r="C5" s="412"/>
      <c r="D5" s="412"/>
      <c r="E5" s="412"/>
      <c r="F5" s="412"/>
      <c r="G5" s="412"/>
      <c r="H5" s="412"/>
      <c r="I5" s="412"/>
      <c r="J5" s="412"/>
      <c r="K5" s="412"/>
      <c r="L5" s="412"/>
    </row>
    <row r="6" spans="2:12" ht="17.399999999999999">
      <c r="B6" s="413" t="s">
        <v>441</v>
      </c>
      <c r="C6" s="413"/>
      <c r="D6" s="413"/>
      <c r="E6" s="413"/>
      <c r="F6" s="413"/>
      <c r="G6" s="413"/>
      <c r="H6" s="413"/>
      <c r="I6" s="413"/>
      <c r="J6" s="413"/>
      <c r="K6" s="413"/>
      <c r="L6" s="413"/>
    </row>
    <row r="7" spans="2:12">
      <c r="B7" s="53" t="s">
        <v>268</v>
      </c>
    </row>
    <row r="8" spans="2:12" ht="19.5" customHeight="1">
      <c r="B8" s="416" t="s">
        <v>84</v>
      </c>
      <c r="C8" s="395" t="s">
        <v>11</v>
      </c>
      <c r="D8" s="395"/>
      <c r="E8" s="395"/>
      <c r="F8" s="395" t="s">
        <v>12</v>
      </c>
      <c r="G8" s="395"/>
      <c r="H8" s="395"/>
      <c r="I8" s="395" t="s">
        <v>13</v>
      </c>
      <c r="J8" s="395"/>
      <c r="K8" s="396"/>
      <c r="L8" s="396" t="s">
        <v>220</v>
      </c>
    </row>
    <row r="9" spans="2:12" ht="18" customHeight="1">
      <c r="B9" s="416"/>
      <c r="C9" s="397" t="s">
        <v>14</v>
      </c>
      <c r="D9" s="397"/>
      <c r="E9" s="397"/>
      <c r="F9" s="397" t="s">
        <v>15</v>
      </c>
      <c r="G9" s="397"/>
      <c r="H9" s="397"/>
      <c r="I9" s="397" t="s">
        <v>5</v>
      </c>
      <c r="J9" s="397"/>
      <c r="K9" s="398"/>
      <c r="L9" s="396"/>
    </row>
    <row r="10" spans="2:12" ht="19.5" customHeight="1">
      <c r="B10" s="416"/>
      <c r="C10" s="295" t="s">
        <v>0</v>
      </c>
      <c r="D10" s="295" t="s">
        <v>1</v>
      </c>
      <c r="E10" s="295" t="s">
        <v>34</v>
      </c>
      <c r="F10" s="295" t="s">
        <v>0</v>
      </c>
      <c r="G10" s="295" t="s">
        <v>1</v>
      </c>
      <c r="H10" s="295" t="s">
        <v>34</v>
      </c>
      <c r="I10" s="295" t="s">
        <v>0</v>
      </c>
      <c r="J10" s="295" t="s">
        <v>1</v>
      </c>
      <c r="K10" s="294" t="s">
        <v>34</v>
      </c>
      <c r="L10" s="396"/>
    </row>
    <row r="11" spans="2:12" ht="15">
      <c r="B11" s="416"/>
      <c r="C11" s="291" t="s">
        <v>20</v>
      </c>
      <c r="D11" s="291" t="s">
        <v>21</v>
      </c>
      <c r="E11" s="291" t="s">
        <v>5</v>
      </c>
      <c r="F11" s="291" t="s">
        <v>20</v>
      </c>
      <c r="G11" s="291" t="s">
        <v>21</v>
      </c>
      <c r="H11" s="291" t="s">
        <v>5</v>
      </c>
      <c r="I11" s="291" t="s">
        <v>20</v>
      </c>
      <c r="J11" s="291" t="s">
        <v>21</v>
      </c>
      <c r="K11" s="292" t="s">
        <v>5</v>
      </c>
      <c r="L11" s="398"/>
    </row>
    <row r="12" spans="2:12" ht="15">
      <c r="B12" s="237" t="s">
        <v>221</v>
      </c>
      <c r="C12" s="284">
        <v>0</v>
      </c>
      <c r="D12" s="284">
        <v>0.19591188075405525</v>
      </c>
      <c r="E12" s="284">
        <v>0.13733130697628634</v>
      </c>
      <c r="F12" s="284">
        <v>0</v>
      </c>
      <c r="G12" s="284">
        <v>0</v>
      </c>
      <c r="H12" s="284">
        <v>0</v>
      </c>
      <c r="I12" s="284">
        <v>0</v>
      </c>
      <c r="J12" s="284">
        <v>0.19203201428825617</v>
      </c>
      <c r="K12" s="284">
        <v>0.13248913971234569</v>
      </c>
      <c r="L12" s="238" t="s">
        <v>164</v>
      </c>
    </row>
    <row r="13" spans="2:12" ht="15">
      <c r="B13" s="239" t="s">
        <v>222</v>
      </c>
      <c r="C13" s="285">
        <v>0.31916687409167921</v>
      </c>
      <c r="D13" s="285">
        <v>0.20002192021043402</v>
      </c>
      <c r="E13" s="285">
        <v>0.23564803810703677</v>
      </c>
      <c r="F13" s="285">
        <v>2.584866198316083</v>
      </c>
      <c r="G13" s="285">
        <v>4.0684861840989992</v>
      </c>
      <c r="H13" s="285">
        <v>3.1597963540811298</v>
      </c>
      <c r="I13" s="285">
        <v>0.47696772530842296</v>
      </c>
      <c r="J13" s="285">
        <v>0.27663353107259281</v>
      </c>
      <c r="K13" s="285">
        <v>0.33875064130997479</v>
      </c>
      <c r="L13" s="240" t="s">
        <v>223</v>
      </c>
    </row>
    <row r="14" spans="2:12" ht="15">
      <c r="B14" s="237" t="s">
        <v>345</v>
      </c>
      <c r="C14" s="284">
        <v>0.3316123748424239</v>
      </c>
      <c r="D14" s="284">
        <v>0.53567514248136783</v>
      </c>
      <c r="E14" s="284">
        <v>0.47465733197922749</v>
      </c>
      <c r="F14" s="284">
        <v>5.6202070038075824</v>
      </c>
      <c r="G14" s="284">
        <v>0</v>
      </c>
      <c r="H14" s="284">
        <v>3.4422729512235177</v>
      </c>
      <c r="I14" s="284">
        <v>0.69995107065621343</v>
      </c>
      <c r="J14" s="284">
        <v>0.52506655655040668</v>
      </c>
      <c r="K14" s="284">
        <v>0.57929254968632271</v>
      </c>
      <c r="L14" s="238" t="s">
        <v>356</v>
      </c>
    </row>
    <row r="15" spans="2:12" ht="15">
      <c r="B15" s="239" t="s">
        <v>224</v>
      </c>
      <c r="C15" s="285">
        <v>4.1367238624410847</v>
      </c>
      <c r="D15" s="285">
        <v>2.5360655962297236</v>
      </c>
      <c r="E15" s="285">
        <v>3.0146862867967474</v>
      </c>
      <c r="F15" s="285">
        <v>2.4507963747519712</v>
      </c>
      <c r="G15" s="285">
        <v>3.4412612307170707</v>
      </c>
      <c r="H15" s="285">
        <v>2.834619806207916</v>
      </c>
      <c r="I15" s="285">
        <v>4.0193028128770081</v>
      </c>
      <c r="J15" s="285">
        <v>2.5539922180033372</v>
      </c>
      <c r="K15" s="285">
        <v>3.0083373192027025</v>
      </c>
      <c r="L15" s="240" t="s">
        <v>165</v>
      </c>
    </row>
    <row r="16" spans="2:12" ht="15">
      <c r="B16" s="237" t="s">
        <v>225</v>
      </c>
      <c r="C16" s="284">
        <v>7.2127698867057957</v>
      </c>
      <c r="D16" s="284">
        <v>2.9236080666374398</v>
      </c>
      <c r="E16" s="284">
        <v>4.2061314106950354</v>
      </c>
      <c r="F16" s="284">
        <v>10.033785595538157</v>
      </c>
      <c r="G16" s="284">
        <v>8.7218172571622308</v>
      </c>
      <c r="H16" s="284">
        <v>9.5253736245688945</v>
      </c>
      <c r="I16" s="284">
        <v>7.4092472724692131</v>
      </c>
      <c r="J16" s="284">
        <v>3.0384366176850741</v>
      </c>
      <c r="K16" s="284">
        <v>4.3936826769291706</v>
      </c>
      <c r="L16" s="238" t="s">
        <v>166</v>
      </c>
    </row>
    <row r="17" spans="2:12" ht="15">
      <c r="B17" s="239" t="s">
        <v>226</v>
      </c>
      <c r="C17" s="285">
        <v>43.53315722280658</v>
      </c>
      <c r="D17" s="285">
        <v>21.947268193774661</v>
      </c>
      <c r="E17" s="285">
        <v>28.401770901608842</v>
      </c>
      <c r="F17" s="285">
        <v>44.865125757494503</v>
      </c>
      <c r="G17" s="285">
        <v>28.89472791998644</v>
      </c>
      <c r="H17" s="285">
        <v>38.676301527344393</v>
      </c>
      <c r="I17" s="285">
        <v>43.625925829090924</v>
      </c>
      <c r="J17" s="285">
        <v>22.084856664215906</v>
      </c>
      <c r="K17" s="285">
        <v>28.764040779786605</v>
      </c>
      <c r="L17" s="240" t="s">
        <v>227</v>
      </c>
    </row>
    <row r="18" spans="2:12" ht="15">
      <c r="B18" s="237" t="s">
        <v>228</v>
      </c>
      <c r="C18" s="284">
        <v>9.3566077579631131</v>
      </c>
      <c r="D18" s="284">
        <v>4.1138069925471283</v>
      </c>
      <c r="E18" s="284">
        <v>5.6814826019000693</v>
      </c>
      <c r="F18" s="284">
        <v>0</v>
      </c>
      <c r="G18" s="284">
        <v>6.823190371249364</v>
      </c>
      <c r="H18" s="284">
        <v>2.6441123337165378</v>
      </c>
      <c r="I18" s="284">
        <v>8.7049411167095574</v>
      </c>
      <c r="J18" s="284">
        <v>4.1674640023903287</v>
      </c>
      <c r="K18" s="284">
        <v>5.574387903648895</v>
      </c>
      <c r="L18" s="238" t="s">
        <v>229</v>
      </c>
    </row>
    <row r="19" spans="2:12" ht="15">
      <c r="B19" s="239" t="s">
        <v>230</v>
      </c>
      <c r="C19" s="285">
        <v>33.860192865114854</v>
      </c>
      <c r="D19" s="285">
        <v>66.061691692240245</v>
      </c>
      <c r="E19" s="285">
        <v>56.432963355109464</v>
      </c>
      <c r="F19" s="285">
        <v>34.445219070091703</v>
      </c>
      <c r="G19" s="285">
        <v>48.050517036785898</v>
      </c>
      <c r="H19" s="285">
        <v>39.717523402857616</v>
      </c>
      <c r="I19" s="285">
        <v>33.900938621686535</v>
      </c>
      <c r="J19" s="285">
        <v>65.704995853854243</v>
      </c>
      <c r="K19" s="285">
        <v>55.843593327828387</v>
      </c>
      <c r="L19" s="240" t="s">
        <v>167</v>
      </c>
    </row>
    <row r="20" spans="2:12" ht="15">
      <c r="B20" s="237" t="s">
        <v>231</v>
      </c>
      <c r="C20" s="284">
        <v>1.2497691560344619</v>
      </c>
      <c r="D20" s="284">
        <v>1.442623849188952</v>
      </c>
      <c r="E20" s="284">
        <v>1.3849574200921464</v>
      </c>
      <c r="F20" s="284">
        <v>0</v>
      </c>
      <c r="G20" s="284">
        <v>0</v>
      </c>
      <c r="H20" s="284">
        <v>0</v>
      </c>
      <c r="I20" s="284">
        <v>1.1627255512021306</v>
      </c>
      <c r="J20" s="284">
        <v>1.4140539233953409</v>
      </c>
      <c r="K20" s="284">
        <v>1.3361251790745912</v>
      </c>
      <c r="L20" s="238" t="s">
        <v>168</v>
      </c>
    </row>
    <row r="21" spans="2:12" ht="15">
      <c r="B21" s="239" t="s">
        <v>93</v>
      </c>
      <c r="C21" s="285">
        <v>0</v>
      </c>
      <c r="D21" s="285">
        <v>4.3326665935992985E-2</v>
      </c>
      <c r="E21" s="285">
        <v>3.0371346735140248E-2</v>
      </c>
      <c r="F21" s="285">
        <v>0</v>
      </c>
      <c r="G21" s="285">
        <v>0</v>
      </c>
      <c r="H21" s="285">
        <v>0</v>
      </c>
      <c r="I21" s="285">
        <v>0</v>
      </c>
      <c r="J21" s="285">
        <v>4.2468618544518194E-2</v>
      </c>
      <c r="K21" s="285">
        <v>2.9300482820999528E-2</v>
      </c>
      <c r="L21" s="240" t="s">
        <v>169</v>
      </c>
    </row>
    <row r="22" spans="2:12" ht="15">
      <c r="B22" s="295" t="s">
        <v>416</v>
      </c>
      <c r="C22" s="286">
        <f>SUM(C12:C21)</f>
        <v>100</v>
      </c>
      <c r="D22" s="286">
        <f t="shared" ref="D22:K22" si="0">SUM(D12:D21)</f>
        <v>99.999999999999986</v>
      </c>
      <c r="E22" s="286">
        <f t="shared" si="0"/>
        <v>100</v>
      </c>
      <c r="F22" s="286">
        <f t="shared" si="0"/>
        <v>100</v>
      </c>
      <c r="G22" s="286">
        <f t="shared" si="0"/>
        <v>100</v>
      </c>
      <c r="H22" s="286">
        <f t="shared" si="0"/>
        <v>100</v>
      </c>
      <c r="I22" s="286">
        <f t="shared" si="0"/>
        <v>100</v>
      </c>
      <c r="J22" s="286">
        <f t="shared" si="0"/>
        <v>100</v>
      </c>
      <c r="K22" s="286">
        <f t="shared" si="0"/>
        <v>100</v>
      </c>
      <c r="L22" s="292" t="s">
        <v>5</v>
      </c>
    </row>
    <row r="23" spans="2:12" ht="16.8">
      <c r="B23" s="38" t="s">
        <v>211</v>
      </c>
      <c r="C23" s="38"/>
      <c r="D23" s="38"/>
      <c r="E23" s="38"/>
      <c r="F23" s="129"/>
      <c r="G23" s="129"/>
      <c r="H23" s="129"/>
      <c r="I23" s="129"/>
      <c r="J23" s="129"/>
      <c r="K23" s="129"/>
      <c r="L23" s="129" t="s">
        <v>212</v>
      </c>
    </row>
    <row r="24" spans="2:12">
      <c r="L24"/>
    </row>
    <row r="25" spans="2:12">
      <c r="L25"/>
    </row>
  </sheetData>
  <mergeCells count="10">
    <mergeCell ref="F9:H9"/>
    <mergeCell ref="I9:K9"/>
    <mergeCell ref="B5:L5"/>
    <mergeCell ref="B6:L6"/>
    <mergeCell ref="B8:B11"/>
    <mergeCell ref="C8:E8"/>
    <mergeCell ref="F8:H8"/>
    <mergeCell ref="I8:K8"/>
    <mergeCell ref="L8:L11"/>
    <mergeCell ref="C9:E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horizontalDpi="300" r:id="rId1"/>
  <headerFooter>
    <oddFooter>&amp;Lstats.gov.sa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4" tint="-0.249977111117893"/>
  </sheetPr>
  <dimension ref="B2:K36"/>
  <sheetViews>
    <sheetView showGridLines="0" rightToLeft="1" view="pageBreakPreview" topLeftCell="A17" zoomScale="70" zoomScaleNormal="70" zoomScaleSheetLayoutView="70" workbookViewId="0">
      <selection activeCell="E34" sqref="E34"/>
    </sheetView>
  </sheetViews>
  <sheetFormatPr defaultColWidth="9" defaultRowHeight="14.4"/>
  <cols>
    <col min="1" max="1" width="9" style="65"/>
    <col min="2" max="2" width="51.88671875" style="65" customWidth="1"/>
    <col min="3" max="5" width="15.6640625" style="65" customWidth="1"/>
    <col min="6" max="16384" width="9" style="65"/>
  </cols>
  <sheetData>
    <row r="2" spans="2:11">
      <c r="D2" s="390" t="s">
        <v>561</v>
      </c>
      <c r="E2" s="390"/>
    </row>
    <row r="3" spans="2:11">
      <c r="D3" s="390" t="s">
        <v>562</v>
      </c>
      <c r="E3" s="390"/>
    </row>
    <row r="4" spans="2:11">
      <c r="D4" s="177"/>
      <c r="E4" s="177"/>
    </row>
    <row r="5" spans="2:11">
      <c r="B5" s="463" t="s">
        <v>439</v>
      </c>
      <c r="C5" s="463"/>
      <c r="D5" s="463"/>
      <c r="E5" s="463"/>
    </row>
    <row r="6" spans="2:11">
      <c r="B6" s="464" t="s">
        <v>499</v>
      </c>
      <c r="C6" s="464"/>
      <c r="D6" s="464"/>
      <c r="E6" s="464"/>
    </row>
    <row r="7" spans="2:11">
      <c r="B7" s="313" t="s">
        <v>274</v>
      </c>
    </row>
    <row r="8" spans="2:11" ht="15.75" customHeight="1">
      <c r="B8" s="436" t="s">
        <v>84</v>
      </c>
      <c r="C8" s="437" t="s">
        <v>11</v>
      </c>
      <c r="D8" s="465"/>
      <c r="E8" s="436"/>
    </row>
    <row r="9" spans="2:11" ht="16.5" customHeight="1">
      <c r="B9" s="436"/>
      <c r="C9" s="434" t="s">
        <v>14</v>
      </c>
      <c r="D9" s="466"/>
      <c r="E9" s="432"/>
    </row>
    <row r="10" spans="2:11" ht="15.75" customHeight="1">
      <c r="B10" s="436" t="s">
        <v>253</v>
      </c>
      <c r="C10" s="266" t="s">
        <v>0</v>
      </c>
      <c r="D10" s="266" t="s">
        <v>1</v>
      </c>
      <c r="E10" s="266" t="s">
        <v>34</v>
      </c>
    </row>
    <row r="11" spans="2:11">
      <c r="B11" s="432"/>
      <c r="C11" s="296" t="s">
        <v>20</v>
      </c>
      <c r="D11" s="296" t="s">
        <v>21</v>
      </c>
      <c r="E11" s="296" t="s">
        <v>5</v>
      </c>
    </row>
    <row r="12" spans="2:11" ht="26.4">
      <c r="B12" s="271" t="s">
        <v>461</v>
      </c>
      <c r="C12" s="324">
        <v>7.2255326832791624</v>
      </c>
      <c r="D12" s="324">
        <v>22.426199107674147</v>
      </c>
      <c r="E12" s="324">
        <v>19.244846631910917</v>
      </c>
      <c r="I12" s="86"/>
      <c r="J12" s="86"/>
      <c r="K12" s="86"/>
    </row>
    <row r="13" spans="2:11" ht="26.4">
      <c r="B13" s="274" t="s">
        <v>462</v>
      </c>
      <c r="C13" s="325">
        <v>0.63831708197905379</v>
      </c>
      <c r="D13" s="325">
        <v>0.89519353242985544</v>
      </c>
      <c r="E13" s="325">
        <v>0.84143177562323213</v>
      </c>
      <c r="I13" s="86"/>
      <c r="J13" s="86"/>
      <c r="K13" s="86"/>
    </row>
    <row r="14" spans="2:11" ht="26.4">
      <c r="B14" s="271" t="s">
        <v>463</v>
      </c>
      <c r="C14" s="324">
        <v>18.131094257854823</v>
      </c>
      <c r="D14" s="324">
        <v>30.267626064326802</v>
      </c>
      <c r="E14" s="324">
        <v>27.727567330603513</v>
      </c>
      <c r="I14" s="86"/>
      <c r="J14" s="86"/>
      <c r="K14" s="86"/>
    </row>
    <row r="15" spans="2:11" ht="26.4">
      <c r="B15" s="274" t="s">
        <v>464</v>
      </c>
      <c r="C15" s="325">
        <v>2.5225713253882271</v>
      </c>
      <c r="D15" s="325">
        <v>6.2768695469307483</v>
      </c>
      <c r="E15" s="325">
        <v>5.4911312372807375</v>
      </c>
      <c r="I15" s="86"/>
      <c r="J15" s="86"/>
      <c r="K15" s="86"/>
    </row>
    <row r="16" spans="2:11" ht="26.4">
      <c r="B16" s="271" t="s">
        <v>465</v>
      </c>
      <c r="C16" s="324">
        <v>2.1623329721921274</v>
      </c>
      <c r="D16" s="324">
        <v>1.7956444748205909</v>
      </c>
      <c r="E16" s="324">
        <v>1.8723888310466217</v>
      </c>
      <c r="I16" s="86"/>
      <c r="J16" s="86"/>
      <c r="K16" s="86"/>
    </row>
    <row r="17" spans="2:11" ht="26.4">
      <c r="B17" s="274" t="s">
        <v>466</v>
      </c>
      <c r="C17" s="325">
        <v>22.167750090285303</v>
      </c>
      <c r="D17" s="325">
        <v>12.222044319965971</v>
      </c>
      <c r="E17" s="325">
        <v>14.3035843519766</v>
      </c>
      <c r="I17" s="86"/>
      <c r="J17" s="86"/>
      <c r="K17" s="86"/>
    </row>
    <row r="18" spans="2:11" ht="26.4">
      <c r="B18" s="271" t="s">
        <v>467</v>
      </c>
      <c r="C18" s="324">
        <v>5.1841820151679308</v>
      </c>
      <c r="D18" s="324">
        <v>1.1886525975189803</v>
      </c>
      <c r="E18" s="324">
        <v>2.0248782635478451</v>
      </c>
      <c r="I18" s="86"/>
      <c r="J18" s="86"/>
      <c r="K18" s="86"/>
    </row>
    <row r="19" spans="2:11" ht="26.4">
      <c r="B19" s="274" t="s">
        <v>468</v>
      </c>
      <c r="C19" s="325">
        <v>3.1915854098952692</v>
      </c>
      <c r="D19" s="325">
        <v>4.6960619609661203</v>
      </c>
      <c r="E19" s="325">
        <v>4.3811895687402336</v>
      </c>
      <c r="I19" s="86"/>
      <c r="J19" s="86"/>
      <c r="K19" s="86"/>
    </row>
    <row r="20" spans="2:11" ht="26.4">
      <c r="B20" s="271" t="s">
        <v>469</v>
      </c>
      <c r="C20" s="324">
        <v>3.1590827013362222</v>
      </c>
      <c r="D20" s="324">
        <v>4.3772717387927553</v>
      </c>
      <c r="E20" s="324">
        <v>4.1223165544568676</v>
      </c>
      <c r="I20" s="86"/>
      <c r="J20" s="86"/>
      <c r="K20" s="86"/>
    </row>
    <row r="21" spans="2:11" ht="26.4">
      <c r="B21" s="274" t="s">
        <v>470</v>
      </c>
      <c r="C21" s="325">
        <v>2.3997833152762729</v>
      </c>
      <c r="D21" s="325">
        <v>3.0660258999132526</v>
      </c>
      <c r="E21" s="325">
        <v>2.9265877702341383</v>
      </c>
      <c r="I21" s="86"/>
      <c r="J21" s="86"/>
      <c r="K21" s="86"/>
    </row>
    <row r="22" spans="2:11" ht="26.4">
      <c r="B22" s="271" t="s">
        <v>471</v>
      </c>
      <c r="C22" s="324">
        <v>6.2062116287468401</v>
      </c>
      <c r="D22" s="324">
        <v>5.0454407501846061</v>
      </c>
      <c r="E22" s="324">
        <v>5.2883788691595317</v>
      </c>
      <c r="I22" s="86"/>
      <c r="J22" s="86"/>
      <c r="K22" s="86"/>
    </row>
    <row r="23" spans="2:11" ht="26.4">
      <c r="B23" s="274" t="s">
        <v>472</v>
      </c>
      <c r="C23" s="325">
        <v>12.653485012639942</v>
      </c>
      <c r="D23" s="325">
        <v>0.1981087662531634</v>
      </c>
      <c r="E23" s="325">
        <v>2.8048985576804979</v>
      </c>
      <c r="I23" s="86"/>
      <c r="J23" s="86"/>
      <c r="K23" s="86"/>
    </row>
    <row r="24" spans="2:11" ht="26.4">
      <c r="B24" s="271" t="s">
        <v>473</v>
      </c>
      <c r="C24" s="324">
        <v>0</v>
      </c>
      <c r="D24" s="324">
        <v>0.40840516468836696</v>
      </c>
      <c r="E24" s="324">
        <v>0.32292991343815486</v>
      </c>
      <c r="I24" s="86"/>
      <c r="J24" s="86"/>
      <c r="K24" s="86"/>
    </row>
    <row r="25" spans="2:11" ht="26.4">
      <c r="B25" s="274" t="s">
        <v>474</v>
      </c>
      <c r="C25" s="325">
        <v>1.9790538100397257</v>
      </c>
      <c r="D25" s="325">
        <v>0.21770456701644372</v>
      </c>
      <c r="E25" s="325">
        <v>0.58633792943159424</v>
      </c>
      <c r="I25" s="86"/>
      <c r="J25" s="86"/>
      <c r="K25" s="86"/>
    </row>
    <row r="26" spans="2:11" ht="26.4">
      <c r="B26" s="271" t="s">
        <v>475</v>
      </c>
      <c r="C26" s="324">
        <v>0</v>
      </c>
      <c r="D26" s="324">
        <v>0</v>
      </c>
      <c r="E26" s="324">
        <v>0</v>
      </c>
      <c r="I26" s="86"/>
      <c r="J26" s="86"/>
      <c r="K26" s="86"/>
    </row>
    <row r="27" spans="2:11" ht="26.4">
      <c r="B27" s="274" t="s">
        <v>476</v>
      </c>
      <c r="C27" s="325">
        <v>9.9494402311303709</v>
      </c>
      <c r="D27" s="325">
        <v>3.7198565205027041</v>
      </c>
      <c r="E27" s="325">
        <v>5.023648144333988</v>
      </c>
      <c r="I27" s="86"/>
      <c r="J27" s="86"/>
      <c r="K27" s="86"/>
    </row>
    <row r="28" spans="2:11" ht="26.4">
      <c r="B28" s="271" t="s">
        <v>477</v>
      </c>
      <c r="C28" s="324">
        <v>1.0464066449981944</v>
      </c>
      <c r="D28" s="324">
        <v>2.1686816088630372</v>
      </c>
      <c r="E28" s="324">
        <v>1.9338003125372012</v>
      </c>
      <c r="I28" s="86"/>
      <c r="J28" s="86"/>
      <c r="K28" s="86"/>
    </row>
    <row r="29" spans="2:11" ht="26.4">
      <c r="B29" s="274" t="s">
        <v>478</v>
      </c>
      <c r="C29" s="325">
        <v>0</v>
      </c>
      <c r="D29" s="325">
        <v>0</v>
      </c>
      <c r="E29" s="325">
        <v>0</v>
      </c>
      <c r="I29" s="86"/>
      <c r="J29" s="86"/>
      <c r="K29" s="86"/>
    </row>
    <row r="30" spans="2:11" ht="26.4">
      <c r="B30" s="271" t="s">
        <v>479</v>
      </c>
      <c r="C30" s="324">
        <v>0</v>
      </c>
      <c r="D30" s="324">
        <v>6.9063249031561177E-2</v>
      </c>
      <c r="E30" s="324">
        <v>5.4608978925469134E-2</v>
      </c>
      <c r="I30" s="86"/>
      <c r="J30" s="86"/>
      <c r="K30" s="86"/>
    </row>
    <row r="31" spans="2:11" ht="26.4">
      <c r="B31" s="274" t="s">
        <v>480</v>
      </c>
      <c r="C31" s="325">
        <v>0.41711809317443121</v>
      </c>
      <c r="D31" s="325">
        <v>0</v>
      </c>
      <c r="E31" s="325">
        <v>8.729878291891606E-2</v>
      </c>
      <c r="I31" s="86"/>
      <c r="J31" s="86"/>
      <c r="K31" s="86"/>
    </row>
    <row r="32" spans="2:11" ht="26.4">
      <c r="B32" s="271" t="s">
        <v>481</v>
      </c>
      <c r="C32" s="324">
        <v>0.96605272661610697</v>
      </c>
      <c r="D32" s="324">
        <v>0</v>
      </c>
      <c r="E32" s="324">
        <v>0.20218549290744628</v>
      </c>
      <c r="I32" s="86"/>
      <c r="J32" s="86"/>
      <c r="K32" s="86"/>
    </row>
    <row r="33" spans="2:11" ht="26.4">
      <c r="B33" s="274" t="s">
        <v>482</v>
      </c>
      <c r="C33" s="325">
        <v>0</v>
      </c>
      <c r="D33" s="325">
        <v>0.96115013012089656</v>
      </c>
      <c r="E33" s="325">
        <v>0.75999070324649431</v>
      </c>
      <c r="I33" s="86"/>
      <c r="J33" s="86"/>
      <c r="K33" s="86"/>
    </row>
    <row r="34" spans="2:11" ht="27" customHeight="1">
      <c r="B34" s="266" t="s">
        <v>23</v>
      </c>
      <c r="C34" s="326">
        <f>SUM(C12:C33)</f>
        <v>100.00000000000001</v>
      </c>
      <c r="D34" s="326">
        <f t="shared" ref="D34:E34" si="0">SUM(D12:D33)</f>
        <v>99.999999999999986</v>
      </c>
      <c r="E34" s="326">
        <f t="shared" si="0"/>
        <v>100.00000000000003</v>
      </c>
      <c r="I34" s="86"/>
      <c r="J34" s="86"/>
      <c r="K34" s="86"/>
    </row>
    <row r="35" spans="2:11" ht="16.8">
      <c r="B35" s="38" t="s">
        <v>211</v>
      </c>
      <c r="C35" s="108"/>
      <c r="D35" s="108"/>
      <c r="E35" s="105" t="s">
        <v>212</v>
      </c>
    </row>
    <row r="36" spans="2:11">
      <c r="E36" s="105"/>
    </row>
  </sheetData>
  <mergeCells count="8">
    <mergeCell ref="D3:E3"/>
    <mergeCell ref="D2:E2"/>
    <mergeCell ref="B10:B11"/>
    <mergeCell ref="B5:E5"/>
    <mergeCell ref="B6:E6"/>
    <mergeCell ref="B8:B9"/>
    <mergeCell ref="C8:E8"/>
    <mergeCell ref="C9:E9"/>
  </mergeCells>
  <pageMargins left="0.7" right="0.7" top="0.75" bottom="0.75" header="0.3" footer="0.3"/>
  <pageSetup paperSize="9" scale="40" orientation="landscape" horizontalDpi="4294967295" verticalDpi="4294967295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4" tint="-0.249977111117893"/>
  </sheetPr>
  <dimension ref="B2:E21"/>
  <sheetViews>
    <sheetView showGridLines="0" rightToLeft="1" view="pageBreakPreview" topLeftCell="A4" zoomScale="70" zoomScaleNormal="70" zoomScaleSheetLayoutView="70" workbookViewId="0">
      <selection activeCell="E33" sqref="E33:E34"/>
    </sheetView>
  </sheetViews>
  <sheetFormatPr defaultColWidth="9" defaultRowHeight="14.4"/>
  <cols>
    <col min="1" max="1" width="9" style="65"/>
    <col min="2" max="2" width="43.33203125" style="65" customWidth="1"/>
    <col min="3" max="3" width="18.21875" style="65" customWidth="1"/>
    <col min="4" max="4" width="20" style="65" customWidth="1"/>
    <col min="5" max="5" width="23" style="65" customWidth="1"/>
    <col min="6" max="16384" width="9" style="65"/>
  </cols>
  <sheetData>
    <row r="2" spans="2:5">
      <c r="B2" s="13"/>
      <c r="D2" s="390" t="s">
        <v>561</v>
      </c>
      <c r="E2" s="390"/>
    </row>
    <row r="3" spans="2:5">
      <c r="B3" s="40"/>
      <c r="D3" s="390" t="s">
        <v>562</v>
      </c>
      <c r="E3" s="390"/>
    </row>
    <row r="4" spans="2:5">
      <c r="B4" s="40"/>
      <c r="D4" s="177"/>
      <c r="E4" s="177"/>
    </row>
    <row r="5" spans="2:5" ht="18" customHeight="1">
      <c r="B5" s="467" t="s">
        <v>437</v>
      </c>
      <c r="C5" s="467"/>
      <c r="D5" s="467"/>
      <c r="E5" s="467"/>
    </row>
    <row r="6" spans="2:5" ht="22.2" customHeight="1">
      <c r="B6" s="468" t="s">
        <v>438</v>
      </c>
      <c r="C6" s="468"/>
      <c r="D6" s="468"/>
      <c r="E6" s="468"/>
    </row>
    <row r="7" spans="2:5">
      <c r="B7" s="66" t="s">
        <v>278</v>
      </c>
      <c r="C7" s="64"/>
      <c r="D7" s="64"/>
      <c r="E7" s="120"/>
    </row>
    <row r="8" spans="2:5" ht="15.75" customHeight="1">
      <c r="B8" s="403" t="s">
        <v>254</v>
      </c>
      <c r="C8" s="396" t="s">
        <v>11</v>
      </c>
      <c r="D8" s="402"/>
      <c r="E8" s="403"/>
    </row>
    <row r="9" spans="2:5" ht="15">
      <c r="B9" s="403"/>
      <c r="C9" s="398" t="s">
        <v>14</v>
      </c>
      <c r="D9" s="404"/>
      <c r="E9" s="393"/>
    </row>
    <row r="10" spans="2:5" ht="15.75" customHeight="1">
      <c r="B10" s="403" t="s">
        <v>253</v>
      </c>
      <c r="C10" s="295" t="s">
        <v>0</v>
      </c>
      <c r="D10" s="295" t="s">
        <v>1</v>
      </c>
      <c r="E10" s="295" t="s">
        <v>34</v>
      </c>
    </row>
    <row r="11" spans="2:5" ht="15">
      <c r="B11" s="393"/>
      <c r="C11" s="291" t="s">
        <v>20</v>
      </c>
      <c r="D11" s="291" t="s">
        <v>21</v>
      </c>
      <c r="E11" s="291" t="s">
        <v>5</v>
      </c>
    </row>
    <row r="12" spans="2:5" ht="30">
      <c r="B12" s="223" t="s">
        <v>325</v>
      </c>
      <c r="C12" s="217">
        <v>61.302162585880936</v>
      </c>
      <c r="D12" s="217">
        <v>55.689071302610834</v>
      </c>
      <c r="E12" s="217">
        <v>58.261656092952876</v>
      </c>
    </row>
    <row r="13" spans="2:5" ht="30">
      <c r="B13" s="225" t="s">
        <v>326</v>
      </c>
      <c r="C13" s="218">
        <v>35.097523862221607</v>
      </c>
      <c r="D13" s="218">
        <v>43.840415736824859</v>
      </c>
      <c r="E13" s="218">
        <v>39.83338475779081</v>
      </c>
    </row>
    <row r="14" spans="2:5" ht="30">
      <c r="B14" s="223" t="s">
        <v>327</v>
      </c>
      <c r="C14" s="217">
        <v>1.8508784064185917</v>
      </c>
      <c r="D14" s="217">
        <v>0</v>
      </c>
      <c r="E14" s="217">
        <v>0.8482922149006944</v>
      </c>
    </row>
    <row r="15" spans="2:5" ht="30">
      <c r="B15" s="225" t="s">
        <v>328</v>
      </c>
      <c r="C15" s="218">
        <v>0</v>
      </c>
      <c r="D15" s="218">
        <v>0</v>
      </c>
      <c r="E15" s="218">
        <v>0</v>
      </c>
    </row>
    <row r="16" spans="2:5" ht="30">
      <c r="B16" s="223" t="s">
        <v>331</v>
      </c>
      <c r="C16" s="217">
        <v>0.85765666067229207</v>
      </c>
      <c r="D16" s="217">
        <v>0</v>
      </c>
      <c r="E16" s="217">
        <v>0.39308009958029194</v>
      </c>
    </row>
    <row r="17" spans="2:5" ht="30">
      <c r="B17" s="225" t="s">
        <v>330</v>
      </c>
      <c r="C17" s="218">
        <v>0.89177848480656607</v>
      </c>
      <c r="D17" s="218">
        <v>0.47051296056430347</v>
      </c>
      <c r="E17" s="218">
        <v>0.66358683477533142</v>
      </c>
    </row>
    <row r="18" spans="2:5" ht="30">
      <c r="B18" s="223" t="s">
        <v>329</v>
      </c>
      <c r="C18" s="217">
        <v>0</v>
      </c>
      <c r="D18" s="217">
        <v>0</v>
      </c>
      <c r="E18" s="217">
        <v>0</v>
      </c>
    </row>
    <row r="19" spans="2:5" ht="25.95" customHeight="1">
      <c r="B19" s="295" t="s">
        <v>23</v>
      </c>
      <c r="C19" s="300">
        <f>SUM(C12:C18)</f>
        <v>99.999999999999986</v>
      </c>
      <c r="D19" s="300">
        <f t="shared" ref="D19:E19" si="0">SUM(D12:D18)</f>
        <v>100</v>
      </c>
      <c r="E19" s="300">
        <f t="shared" si="0"/>
        <v>100</v>
      </c>
    </row>
    <row r="20" spans="2:5" ht="16.8">
      <c r="B20" s="38" t="s">
        <v>211</v>
      </c>
      <c r="C20" s="18"/>
      <c r="D20" s="18"/>
      <c r="E20" s="108" t="s">
        <v>367</v>
      </c>
    </row>
    <row r="21" spans="2:5">
      <c r="B21"/>
      <c r="C21" s="80"/>
      <c r="D21" s="80"/>
      <c r="E21" s="80"/>
    </row>
  </sheetData>
  <mergeCells count="8">
    <mergeCell ref="D2:E2"/>
    <mergeCell ref="D3:E3"/>
    <mergeCell ref="B10:B11"/>
    <mergeCell ref="B5:E5"/>
    <mergeCell ref="B6:E6"/>
    <mergeCell ref="B8:B9"/>
    <mergeCell ref="C8:E8"/>
    <mergeCell ref="C9:E9"/>
  </mergeCells>
  <pageMargins left="0.7" right="0.7" top="0.75" bottom="0.75" header="0.3" footer="0.3"/>
  <pageSetup paperSize="9" scale="75" orientation="landscape" horizontalDpi="4294967295" verticalDpi="4294967295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4" tint="-0.249977111117893"/>
  </sheetPr>
  <dimension ref="B2:F15"/>
  <sheetViews>
    <sheetView showGridLines="0" rightToLeft="1" view="pageBreakPreview" zoomScale="80" zoomScaleNormal="70" zoomScaleSheetLayoutView="80" workbookViewId="0">
      <selection activeCell="F12" sqref="F12"/>
    </sheetView>
  </sheetViews>
  <sheetFormatPr defaultColWidth="9" defaultRowHeight="14.4"/>
  <cols>
    <col min="1" max="1" width="9" style="65"/>
    <col min="2" max="2" width="25.77734375" style="65" customWidth="1"/>
    <col min="3" max="3" width="43.21875" style="65" customWidth="1"/>
    <col min="4" max="5" width="15.88671875" style="65" customWidth="1"/>
    <col min="6" max="6" width="17.109375" style="65" customWidth="1"/>
    <col min="7" max="16384" width="9" style="65"/>
  </cols>
  <sheetData>
    <row r="2" spans="2:6">
      <c r="E2" s="390" t="s">
        <v>561</v>
      </c>
      <c r="F2" s="390"/>
    </row>
    <row r="3" spans="2:6">
      <c r="B3" s="10"/>
      <c r="E3" s="469" t="s">
        <v>562</v>
      </c>
      <c r="F3" s="469"/>
    </row>
    <row r="4" spans="2:6">
      <c r="B4" s="10"/>
      <c r="E4" s="182"/>
      <c r="F4" s="182"/>
    </row>
    <row r="5" spans="2:6" ht="15">
      <c r="B5" s="408" t="s">
        <v>435</v>
      </c>
      <c r="C5" s="408"/>
      <c r="D5" s="408"/>
      <c r="E5" s="408"/>
      <c r="F5" s="408"/>
    </row>
    <row r="6" spans="2:6" ht="15">
      <c r="B6" s="441" t="s">
        <v>436</v>
      </c>
      <c r="C6" s="441"/>
      <c r="D6" s="441"/>
      <c r="E6" s="441"/>
      <c r="F6" s="441"/>
    </row>
    <row r="7" spans="2:6">
      <c r="B7" s="52" t="s">
        <v>287</v>
      </c>
      <c r="C7" s="39"/>
      <c r="D7" s="39"/>
      <c r="E7" s="39"/>
      <c r="F7" s="39"/>
    </row>
    <row r="8" spans="2:6" ht="19.5" customHeight="1">
      <c r="B8" s="409" t="s">
        <v>255</v>
      </c>
      <c r="C8" s="394"/>
      <c r="D8" s="295" t="s">
        <v>0</v>
      </c>
      <c r="E8" s="295" t="s">
        <v>1</v>
      </c>
      <c r="F8" s="295" t="s">
        <v>13</v>
      </c>
    </row>
    <row r="9" spans="2:6" ht="31.5" customHeight="1">
      <c r="B9" s="398" t="s">
        <v>256</v>
      </c>
      <c r="C9" s="393"/>
      <c r="D9" s="291" t="s">
        <v>20</v>
      </c>
      <c r="E9" s="291" t="s">
        <v>21</v>
      </c>
      <c r="F9" s="291" t="s">
        <v>5</v>
      </c>
    </row>
    <row r="10" spans="2:6" ht="23.7" customHeight="1">
      <c r="B10" s="223" t="s">
        <v>257</v>
      </c>
      <c r="C10" s="223" t="s">
        <v>258</v>
      </c>
      <c r="D10" s="217">
        <v>15.530780533630956</v>
      </c>
      <c r="E10" s="217">
        <v>2.1084502411223149</v>
      </c>
      <c r="F10" s="217">
        <v>6.1219271519839813</v>
      </c>
    </row>
    <row r="11" spans="2:6" ht="23.7" customHeight="1">
      <c r="B11" s="225" t="s">
        <v>259</v>
      </c>
      <c r="C11" s="225" t="s">
        <v>260</v>
      </c>
      <c r="D11" s="218">
        <v>84.469219466369054</v>
      </c>
      <c r="E11" s="218">
        <v>97.891549758877687</v>
      </c>
      <c r="F11" s="218">
        <v>93.878072848016018</v>
      </c>
    </row>
    <row r="12" spans="2:6" ht="25.5" customHeight="1">
      <c r="B12" s="409" t="s">
        <v>261</v>
      </c>
      <c r="C12" s="394"/>
      <c r="D12" s="287">
        <f>SUM(D10:D11)</f>
        <v>100.00000000000001</v>
      </c>
      <c r="E12" s="287">
        <f t="shared" ref="E12:F12" si="0">SUM(E10:E11)</f>
        <v>100</v>
      </c>
      <c r="F12" s="287">
        <f t="shared" si="0"/>
        <v>100</v>
      </c>
    </row>
    <row r="13" spans="2:6" ht="16.8">
      <c r="B13" s="38" t="s">
        <v>211</v>
      </c>
      <c r="C13" s="18"/>
      <c r="D13" s="18"/>
      <c r="E13" s="18"/>
      <c r="F13" s="65" t="s">
        <v>212</v>
      </c>
    </row>
    <row r="15" spans="2:6">
      <c r="B15"/>
      <c r="C15"/>
      <c r="D15" s="92"/>
      <c r="E15" s="92"/>
      <c r="F15" s="92"/>
    </row>
  </sheetData>
  <mergeCells count="7">
    <mergeCell ref="B12:C12"/>
    <mergeCell ref="E2:F2"/>
    <mergeCell ref="E3:F3"/>
    <mergeCell ref="B5:F5"/>
    <mergeCell ref="B6:F6"/>
    <mergeCell ref="B8:C8"/>
    <mergeCell ref="B9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horizontalDpi="300" r:id="rId1"/>
  <headerFooter>
    <oddFooter>&amp;Lstats.gov.sa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4" tint="-0.249977111117893"/>
  </sheetPr>
  <dimension ref="B2:E31"/>
  <sheetViews>
    <sheetView showGridLines="0" rightToLeft="1" view="pageBreakPreview" topLeftCell="A7" zoomScale="55" zoomScaleNormal="40" zoomScaleSheetLayoutView="55" workbookViewId="0">
      <selection activeCell="C26" sqref="C26:E26"/>
    </sheetView>
  </sheetViews>
  <sheetFormatPr defaultColWidth="9" defaultRowHeight="14.4"/>
  <cols>
    <col min="1" max="1" width="9" style="65"/>
    <col min="2" max="2" width="63.109375" style="65" customWidth="1"/>
    <col min="3" max="4" width="12.77734375" style="65" customWidth="1"/>
    <col min="5" max="5" width="15.88671875" style="65" customWidth="1"/>
    <col min="6" max="6" width="11.21875" style="65" bestFit="1" customWidth="1"/>
    <col min="7" max="16384" width="9" style="65"/>
  </cols>
  <sheetData>
    <row r="2" spans="2:5">
      <c r="C2" s="470" t="s">
        <v>561</v>
      </c>
      <c r="D2" s="470"/>
      <c r="E2" s="470"/>
    </row>
    <row r="3" spans="2:5">
      <c r="B3" s="10"/>
      <c r="C3" s="471" t="s">
        <v>562</v>
      </c>
      <c r="D3" s="471"/>
      <c r="E3" s="471"/>
    </row>
    <row r="4" spans="2:5">
      <c r="B4" s="10"/>
      <c r="C4" s="183"/>
      <c r="D4" s="183"/>
      <c r="E4" s="183"/>
    </row>
    <row r="5" spans="2:5">
      <c r="B5" s="449" t="s">
        <v>262</v>
      </c>
      <c r="C5" s="449"/>
      <c r="D5" s="449"/>
      <c r="E5" s="449"/>
    </row>
    <row r="6" spans="2:5" ht="29.7" customHeight="1">
      <c r="B6" s="472" t="s">
        <v>263</v>
      </c>
      <c r="C6" s="472"/>
      <c r="D6" s="472"/>
      <c r="E6" s="472"/>
    </row>
    <row r="7" spans="2:5">
      <c r="B7" s="52" t="s">
        <v>303</v>
      </c>
      <c r="C7" s="5"/>
      <c r="D7" s="5"/>
      <c r="E7" s="5"/>
    </row>
    <row r="8" spans="2:5">
      <c r="B8" s="314" t="s">
        <v>265</v>
      </c>
      <c r="C8" s="426" t="s">
        <v>0</v>
      </c>
      <c r="D8" s="473" t="s">
        <v>1</v>
      </c>
      <c r="E8" s="473" t="s">
        <v>13</v>
      </c>
    </row>
    <row r="9" spans="2:5" ht="14.4" customHeight="1">
      <c r="B9" s="473" t="s">
        <v>355</v>
      </c>
      <c r="C9" s="473"/>
      <c r="D9" s="473"/>
      <c r="E9" s="473"/>
    </row>
    <row r="10" spans="2:5">
      <c r="B10" s="473"/>
      <c r="C10" s="315" t="s">
        <v>20</v>
      </c>
      <c r="D10" s="315" t="s">
        <v>21</v>
      </c>
      <c r="E10" s="315" t="s">
        <v>5</v>
      </c>
    </row>
    <row r="11" spans="2:5" ht="41.25" customHeight="1">
      <c r="B11" s="252" t="s">
        <v>483</v>
      </c>
      <c r="C11" s="327">
        <v>11.200723794752488</v>
      </c>
      <c r="D11" s="327">
        <v>29.223521767381417</v>
      </c>
      <c r="E11" s="327">
        <v>15.551895209522129</v>
      </c>
    </row>
    <row r="12" spans="2:5" ht="41.25" customHeight="1">
      <c r="B12" s="255" t="s">
        <v>484</v>
      </c>
      <c r="C12" s="328">
        <v>18.715264314333719</v>
      </c>
      <c r="D12" s="328">
        <v>2.0711500974658867</v>
      </c>
      <c r="E12" s="328">
        <v>14.696942957428869</v>
      </c>
    </row>
    <row r="13" spans="2:5" ht="27.6">
      <c r="B13" s="252" t="s">
        <v>485</v>
      </c>
      <c r="C13" s="327">
        <v>30.867261212356212</v>
      </c>
      <c r="D13" s="327">
        <v>43.607862248213124</v>
      </c>
      <c r="E13" s="327">
        <v>33.943173127831052</v>
      </c>
    </row>
    <row r="14" spans="2:5" ht="41.25" customHeight="1">
      <c r="B14" s="255" t="s">
        <v>486</v>
      </c>
      <c r="C14" s="328">
        <v>2.2618586015251392</v>
      </c>
      <c r="D14" s="328">
        <v>1.4213775178687458</v>
      </c>
      <c r="E14" s="328">
        <v>2.0589446438025765</v>
      </c>
    </row>
    <row r="15" spans="2:5" ht="27.6">
      <c r="B15" s="252" t="s">
        <v>487</v>
      </c>
      <c r="C15" s="327">
        <v>0.72896471500581617</v>
      </c>
      <c r="D15" s="327">
        <v>0</v>
      </c>
      <c r="E15" s="327">
        <v>0.55297370433554915</v>
      </c>
    </row>
    <row r="16" spans="2:5" ht="41.25" customHeight="1">
      <c r="B16" s="255" t="s">
        <v>488</v>
      </c>
      <c r="C16" s="328">
        <v>0</v>
      </c>
      <c r="D16" s="328">
        <v>0</v>
      </c>
      <c r="E16" s="328">
        <v>0</v>
      </c>
    </row>
    <row r="17" spans="2:5" ht="27.6">
      <c r="B17" s="252" t="s">
        <v>489</v>
      </c>
      <c r="C17" s="327">
        <v>2.2308388264185086</v>
      </c>
      <c r="D17" s="327">
        <v>0</v>
      </c>
      <c r="E17" s="327">
        <v>1.6922564072396415</v>
      </c>
    </row>
    <row r="18" spans="2:5" ht="41.25" customHeight="1">
      <c r="B18" s="255" t="s">
        <v>490</v>
      </c>
      <c r="C18" s="328">
        <v>21.817241824996771</v>
      </c>
      <c r="D18" s="328">
        <v>15.472709551656921</v>
      </c>
      <c r="E18" s="328">
        <v>20.285506990607292</v>
      </c>
    </row>
    <row r="19" spans="2:5" ht="27.6">
      <c r="B19" s="252" t="s">
        <v>491</v>
      </c>
      <c r="C19" s="327">
        <v>0.39808711386842444</v>
      </c>
      <c r="D19" s="327">
        <v>1.7137751786874593</v>
      </c>
      <c r="E19" s="327">
        <v>0.71572837617899099</v>
      </c>
    </row>
    <row r="20" spans="2:5" ht="27.6">
      <c r="B20" s="255" t="s">
        <v>492</v>
      </c>
      <c r="C20" s="328">
        <v>4.7667054413855503</v>
      </c>
      <c r="D20" s="328">
        <v>3.687459389213775</v>
      </c>
      <c r="E20" s="328">
        <v>4.5061474204364957</v>
      </c>
    </row>
    <row r="21" spans="2:5" ht="27.6">
      <c r="B21" s="252" t="s">
        <v>493</v>
      </c>
      <c r="C21" s="327">
        <v>0.44203179526948433</v>
      </c>
      <c r="D21" s="327">
        <v>0</v>
      </c>
      <c r="E21" s="327">
        <v>0.33531384199070535</v>
      </c>
    </row>
    <row r="22" spans="2:5" ht="27.6">
      <c r="B22" s="255" t="s">
        <v>498</v>
      </c>
      <c r="C22" s="328">
        <v>9.3059325319891431E-2</v>
      </c>
      <c r="D22" s="328">
        <v>0</v>
      </c>
      <c r="E22" s="328">
        <v>7.0592387787516919E-2</v>
      </c>
    </row>
    <row r="23" spans="2:5" ht="27.6">
      <c r="B23" s="252" t="s">
        <v>494</v>
      </c>
      <c r="C23" s="327">
        <v>2.846064366033346</v>
      </c>
      <c r="D23" s="327">
        <v>0</v>
      </c>
      <c r="E23" s="327">
        <v>2.1589505265015587</v>
      </c>
    </row>
    <row r="24" spans="2:5" ht="27.6">
      <c r="B24" s="255" t="s">
        <v>495</v>
      </c>
      <c r="C24" s="328">
        <v>3.6318986687346517</v>
      </c>
      <c r="D24" s="328">
        <v>2.8021442495126703</v>
      </c>
      <c r="E24" s="328">
        <v>3.4315744063376279</v>
      </c>
    </row>
    <row r="25" spans="2:5" ht="27.6">
      <c r="B25" s="252" t="s">
        <v>496</v>
      </c>
      <c r="C25" s="327">
        <v>0</v>
      </c>
      <c r="D25" s="327">
        <v>0</v>
      </c>
      <c r="E25" s="327">
        <v>0</v>
      </c>
    </row>
    <row r="26" spans="2:5" ht="27" customHeight="1">
      <c r="B26" s="247" t="s">
        <v>261</v>
      </c>
      <c r="C26" s="329">
        <f>SUM(C11:C25)</f>
        <v>100</v>
      </c>
      <c r="D26" s="329">
        <f t="shared" ref="D26:E26" si="0">SUM(D11:D25)</f>
        <v>99.999999999999986</v>
      </c>
      <c r="E26" s="329">
        <f t="shared" si="0"/>
        <v>99.999999999999986</v>
      </c>
    </row>
    <row r="27" spans="2:5" ht="16.8">
      <c r="B27" s="38" t="s">
        <v>211</v>
      </c>
      <c r="C27" s="18"/>
      <c r="D27" s="18"/>
      <c r="E27" s="65" t="s">
        <v>212</v>
      </c>
    </row>
    <row r="31" spans="2:5" ht="14.25" customHeight="1"/>
  </sheetData>
  <mergeCells count="8">
    <mergeCell ref="C2:E2"/>
    <mergeCell ref="C3:E3"/>
    <mergeCell ref="B5:E5"/>
    <mergeCell ref="B6:E6"/>
    <mergeCell ref="C8:C9"/>
    <mergeCell ref="D8:D9"/>
    <mergeCell ref="E8:E9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horizontalDpi="300" r:id="rId1"/>
  <headerFooter>
    <oddFooter>&amp;Lstats.gov.sa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B34AC-2A1A-428A-B6BA-B6B7AFB64DBC}">
  <sheetPr>
    <tabColor theme="4" tint="-0.249977111117893"/>
  </sheetPr>
  <dimension ref="B2:F22"/>
  <sheetViews>
    <sheetView showGridLines="0" rightToLeft="1" view="pageBreakPreview" topLeftCell="A3" zoomScale="70" zoomScaleNormal="70" zoomScaleSheetLayoutView="70" workbookViewId="0">
      <selection activeCell="D21" sqref="D21"/>
    </sheetView>
  </sheetViews>
  <sheetFormatPr defaultColWidth="9" defaultRowHeight="14.4"/>
  <cols>
    <col min="1" max="1" width="9" style="334"/>
    <col min="2" max="2" width="43.33203125" style="334" customWidth="1"/>
    <col min="3" max="3" width="50.109375" style="334" customWidth="1"/>
    <col min="4" max="4" width="14.88671875" style="334" customWidth="1"/>
    <col min="5" max="5" width="15.44140625" style="334" customWidth="1"/>
    <col min="6" max="6" width="17.109375" style="334" customWidth="1"/>
    <col min="7" max="7" width="2.109375" style="334" customWidth="1"/>
    <col min="8" max="16384" width="9" style="334"/>
  </cols>
  <sheetData>
    <row r="2" spans="2:6">
      <c r="D2" s="474" t="s">
        <v>561</v>
      </c>
      <c r="E2" s="474"/>
      <c r="F2" s="474"/>
    </row>
    <row r="3" spans="2:6">
      <c r="B3" s="10"/>
      <c r="D3" s="475" t="s">
        <v>562</v>
      </c>
      <c r="E3" s="475"/>
      <c r="F3" s="475"/>
    </row>
    <row r="4" spans="2:6">
      <c r="B4" s="10"/>
      <c r="D4" s="184"/>
      <c r="E4" s="184"/>
      <c r="F4" s="184"/>
    </row>
    <row r="5" spans="2:6" ht="17.399999999999999">
      <c r="B5" s="412" t="s">
        <v>266</v>
      </c>
      <c r="C5" s="412"/>
      <c r="D5" s="412"/>
      <c r="E5" s="412"/>
      <c r="F5" s="412"/>
    </row>
    <row r="6" spans="2:6" ht="17.399999999999999">
      <c r="B6" s="413" t="s">
        <v>267</v>
      </c>
      <c r="C6" s="413"/>
      <c r="D6" s="413"/>
      <c r="E6" s="413"/>
      <c r="F6" s="413"/>
    </row>
    <row r="7" spans="2:6" ht="15.75" customHeight="1">
      <c r="B7" s="52" t="s">
        <v>308</v>
      </c>
      <c r="C7" s="63"/>
      <c r="D7" s="63"/>
      <c r="E7" s="63"/>
    </row>
    <row r="8" spans="2:6" ht="15">
      <c r="B8" s="476" t="s">
        <v>269</v>
      </c>
      <c r="C8" s="478" t="s">
        <v>270</v>
      </c>
      <c r="D8" s="347" t="s">
        <v>0</v>
      </c>
      <c r="E8" s="347" t="s">
        <v>1</v>
      </c>
      <c r="F8" s="347" t="s">
        <v>13</v>
      </c>
    </row>
    <row r="9" spans="2:6" ht="15">
      <c r="B9" s="477"/>
      <c r="C9" s="479"/>
      <c r="D9" s="346" t="s">
        <v>20</v>
      </c>
      <c r="E9" s="368" t="s">
        <v>21</v>
      </c>
      <c r="F9" s="368" t="s">
        <v>5</v>
      </c>
    </row>
    <row r="10" spans="2:6" ht="15">
      <c r="B10" s="363" t="s">
        <v>271</v>
      </c>
      <c r="C10" s="363" t="s">
        <v>357</v>
      </c>
      <c r="D10" s="369">
        <v>32.333410950434789</v>
      </c>
      <c r="E10" s="369">
        <v>55.476798827268738</v>
      </c>
      <c r="F10" s="369">
        <v>48.556580738563923</v>
      </c>
    </row>
    <row r="11" spans="2:6" ht="30">
      <c r="B11" s="365" t="s">
        <v>346</v>
      </c>
      <c r="C11" s="365" t="s">
        <v>358</v>
      </c>
      <c r="D11" s="370">
        <v>10.935981950009234</v>
      </c>
      <c r="E11" s="370">
        <v>11.081351380973258</v>
      </c>
      <c r="F11" s="370">
        <v>11.037883753370259</v>
      </c>
    </row>
    <row r="12" spans="2:6" ht="15">
      <c r="B12" s="363" t="s">
        <v>347</v>
      </c>
      <c r="C12" s="363" t="s">
        <v>359</v>
      </c>
      <c r="D12" s="369">
        <v>5.9979284263266504</v>
      </c>
      <c r="E12" s="369">
        <v>3.2770714598860149</v>
      </c>
      <c r="F12" s="369">
        <v>4.0906482661922494</v>
      </c>
    </row>
    <row r="13" spans="2:6" ht="15">
      <c r="B13" s="365" t="s">
        <v>348</v>
      </c>
      <c r="C13" s="365" t="s">
        <v>360</v>
      </c>
      <c r="D13" s="370">
        <v>30.273479842303463</v>
      </c>
      <c r="E13" s="370">
        <v>10.596195473476545</v>
      </c>
      <c r="F13" s="370">
        <v>16.479996926851872</v>
      </c>
    </row>
    <row r="14" spans="2:6" ht="16.5" customHeight="1">
      <c r="B14" s="363" t="s">
        <v>349</v>
      </c>
      <c r="C14" s="363" t="s">
        <v>361</v>
      </c>
      <c r="D14" s="369">
        <v>14.200316356599728</v>
      </c>
      <c r="E14" s="369">
        <v>12.116225065760631</v>
      </c>
      <c r="F14" s="369">
        <v>12.739399439630647</v>
      </c>
    </row>
    <row r="15" spans="2:6" ht="15">
      <c r="B15" s="365" t="s">
        <v>350</v>
      </c>
      <c r="C15" s="365" t="s">
        <v>362</v>
      </c>
      <c r="D15" s="370">
        <v>5.3158346916326087</v>
      </c>
      <c r="E15" s="370">
        <v>7.1249246492766334</v>
      </c>
      <c r="F15" s="370">
        <v>6.5839797748438817</v>
      </c>
    </row>
    <row r="16" spans="2:6" ht="15">
      <c r="B16" s="363" t="s">
        <v>351</v>
      </c>
      <c r="C16" s="363" t="s">
        <v>363</v>
      </c>
      <c r="D16" s="369">
        <v>0.62147210200492997</v>
      </c>
      <c r="E16" s="369">
        <v>0.2943815760631302</v>
      </c>
      <c r="F16" s="369">
        <v>0.39218652088420236</v>
      </c>
    </row>
    <row r="17" spans="2:6" ht="45">
      <c r="B17" s="365" t="s">
        <v>352</v>
      </c>
      <c r="C17" s="365" t="s">
        <v>364</v>
      </c>
      <c r="D17" s="370">
        <v>0</v>
      </c>
      <c r="E17" s="370">
        <v>0</v>
      </c>
      <c r="F17" s="370">
        <v>0</v>
      </c>
    </row>
    <row r="18" spans="2:6" ht="30">
      <c r="B18" s="363" t="s">
        <v>420</v>
      </c>
      <c r="C18" s="363" t="s">
        <v>497</v>
      </c>
      <c r="D18" s="369">
        <v>0</v>
      </c>
      <c r="E18" s="369">
        <v>0</v>
      </c>
      <c r="F18" s="369">
        <v>0</v>
      </c>
    </row>
    <row r="19" spans="2:6" ht="15">
      <c r="B19" s="365" t="s">
        <v>353</v>
      </c>
      <c r="C19" s="365" t="s">
        <v>365</v>
      </c>
      <c r="D19" s="370">
        <v>0</v>
      </c>
      <c r="E19" s="370">
        <v>0</v>
      </c>
      <c r="F19" s="370">
        <v>0</v>
      </c>
    </row>
    <row r="20" spans="2:6" ht="15">
      <c r="B20" s="363" t="s">
        <v>300</v>
      </c>
      <c r="C20" s="363" t="s">
        <v>217</v>
      </c>
      <c r="D20" s="369">
        <v>0.32157568068859754</v>
      </c>
      <c r="E20" s="369">
        <v>3.3051567295046033E-2</v>
      </c>
      <c r="F20" s="369">
        <v>0.11932457966296209</v>
      </c>
    </row>
    <row r="21" spans="2:6" ht="22.5" customHeight="1">
      <c r="B21" s="444" t="s">
        <v>261</v>
      </c>
      <c r="C21" s="445"/>
      <c r="D21" s="371">
        <f>SUM(D10:D20)</f>
        <v>100</v>
      </c>
      <c r="E21" s="371">
        <f t="shared" ref="E21:F21" si="0">SUM(E10:E20)</f>
        <v>100</v>
      </c>
      <c r="F21" s="371">
        <f t="shared" si="0"/>
        <v>100</v>
      </c>
    </row>
    <row r="22" spans="2:6" ht="16.8">
      <c r="B22" s="38" t="s">
        <v>211</v>
      </c>
      <c r="C22" s="18"/>
      <c r="D22" s="18"/>
      <c r="F22" s="344" t="s">
        <v>212</v>
      </c>
    </row>
  </sheetData>
  <mergeCells count="7">
    <mergeCell ref="B21:C21"/>
    <mergeCell ref="D2:F2"/>
    <mergeCell ref="D3:F3"/>
    <mergeCell ref="B5:F5"/>
    <mergeCell ref="B6:F6"/>
    <mergeCell ref="B8:B9"/>
    <mergeCell ref="C8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&amp;Lstats.gov.sa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4" tint="-0.249977111117893"/>
  </sheetPr>
  <dimension ref="B2:E15"/>
  <sheetViews>
    <sheetView showGridLines="0" rightToLeft="1" view="pageBreakPreview" zoomScale="80" zoomScaleNormal="60" zoomScaleSheetLayoutView="80" workbookViewId="0">
      <selection activeCell="C12" sqref="C12"/>
    </sheetView>
  </sheetViews>
  <sheetFormatPr defaultColWidth="8.88671875" defaultRowHeight="13.8"/>
  <cols>
    <col min="1" max="1" width="11.77734375" style="4" bestFit="1" customWidth="1"/>
    <col min="2" max="2" width="35.88671875" style="4" bestFit="1" customWidth="1"/>
    <col min="3" max="5" width="17.88671875" style="4" customWidth="1"/>
    <col min="6" max="16384" width="8.88671875" style="4"/>
  </cols>
  <sheetData>
    <row r="2" spans="2:5">
      <c r="D2" s="470" t="s">
        <v>561</v>
      </c>
      <c r="E2" s="470"/>
    </row>
    <row r="3" spans="2:5">
      <c r="B3" s="10"/>
      <c r="D3" s="471" t="s">
        <v>562</v>
      </c>
      <c r="E3" s="471"/>
    </row>
    <row r="4" spans="2:5">
      <c r="B4" s="10"/>
      <c r="D4" s="183"/>
      <c r="E4" s="183"/>
    </row>
    <row r="5" spans="2:5">
      <c r="B5" s="449" t="s">
        <v>272</v>
      </c>
      <c r="C5" s="449"/>
      <c r="D5" s="449"/>
      <c r="E5" s="449"/>
    </row>
    <row r="6" spans="2:5" ht="25.95" customHeight="1">
      <c r="B6" s="480" t="s">
        <v>273</v>
      </c>
      <c r="C6" s="480"/>
      <c r="D6" s="480"/>
      <c r="E6" s="480"/>
    </row>
    <row r="7" spans="2:5">
      <c r="B7" s="52" t="s">
        <v>324</v>
      </c>
      <c r="C7" s="42"/>
      <c r="D7" s="42"/>
      <c r="E7" s="42"/>
    </row>
    <row r="8" spans="2:5" ht="15">
      <c r="B8" s="295" t="s">
        <v>275</v>
      </c>
      <c r="C8" s="295" t="s">
        <v>0</v>
      </c>
      <c r="D8" s="295" t="s">
        <v>1</v>
      </c>
      <c r="E8" s="295" t="s">
        <v>2</v>
      </c>
    </row>
    <row r="9" spans="2:5" ht="15">
      <c r="B9" s="291" t="s">
        <v>676</v>
      </c>
      <c r="C9" s="291" t="s">
        <v>20</v>
      </c>
      <c r="D9" s="293" t="s">
        <v>21</v>
      </c>
      <c r="E9" s="293" t="s">
        <v>5</v>
      </c>
    </row>
    <row r="10" spans="2:5" ht="30">
      <c r="B10" s="215" t="s">
        <v>681</v>
      </c>
      <c r="C10" s="218">
        <v>64.701749596524891</v>
      </c>
      <c r="D10" s="218">
        <v>58.652831817185444</v>
      </c>
      <c r="E10" s="218">
        <v>60.461548434495128</v>
      </c>
    </row>
    <row r="11" spans="2:5" ht="30">
      <c r="B11" s="316" t="s">
        <v>680</v>
      </c>
      <c r="C11" s="217">
        <v>35.298250403475109</v>
      </c>
      <c r="D11" s="217">
        <v>41.347168182814556</v>
      </c>
      <c r="E11" s="217">
        <v>39.538451565504872</v>
      </c>
    </row>
    <row r="12" spans="2:5" ht="21.6" customHeight="1">
      <c r="B12" s="294" t="s">
        <v>23</v>
      </c>
      <c r="C12" s="287">
        <f>SUM(C10:C11)</f>
        <v>100</v>
      </c>
      <c r="D12" s="287">
        <f t="shared" ref="D12:E12" si="0">SUM(D10:D11)</f>
        <v>100</v>
      </c>
      <c r="E12" s="287">
        <f t="shared" si="0"/>
        <v>100</v>
      </c>
    </row>
    <row r="13" spans="2:5" ht="21.6" customHeight="1">
      <c r="B13" s="51" t="s">
        <v>211</v>
      </c>
      <c r="C13" s="51"/>
      <c r="D13" s="51"/>
      <c r="E13" s="195" t="s">
        <v>212</v>
      </c>
    </row>
    <row r="14" spans="2:5" ht="14.4">
      <c r="B14" s="65"/>
      <c r="C14" s="65"/>
      <c r="D14" s="65"/>
      <c r="E14" s="65"/>
    </row>
    <row r="15" spans="2:5" ht="14.4">
      <c r="B15" s="65"/>
      <c r="C15" s="65"/>
      <c r="D15" s="65"/>
      <c r="E15" s="65"/>
    </row>
  </sheetData>
  <mergeCells count="4">
    <mergeCell ref="D2:E2"/>
    <mergeCell ref="D3:E3"/>
    <mergeCell ref="B5:E5"/>
    <mergeCell ref="B6:E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horizontalDpi="300" r:id="rId1"/>
  <headerFooter>
    <oddFooter>&amp;Lstats.gov.sa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L27"/>
  <sheetViews>
    <sheetView showGridLines="0" rightToLeft="1" view="pageBreakPreview" zoomScaleNormal="90" zoomScaleSheetLayoutView="100" workbookViewId="0">
      <selection activeCell="J2" sqref="J2:L3"/>
    </sheetView>
  </sheetViews>
  <sheetFormatPr defaultRowHeight="14.4"/>
  <cols>
    <col min="1" max="1" width="9" style="65"/>
    <col min="2" max="2" width="18.6640625" customWidth="1"/>
    <col min="3" max="3" width="17" customWidth="1"/>
    <col min="4" max="5" width="14.33203125" bestFit="1" customWidth="1"/>
    <col min="6" max="6" width="16.44140625" bestFit="1" customWidth="1"/>
    <col min="7" max="7" width="10.88671875" customWidth="1"/>
    <col min="8" max="8" width="9.109375" customWidth="1"/>
    <col min="9" max="9" width="10.88671875" customWidth="1"/>
  </cols>
  <sheetData>
    <row r="1" spans="2:12" s="65" customFormat="1"/>
    <row r="2" spans="2:12">
      <c r="E2" s="390" t="s">
        <v>561</v>
      </c>
      <c r="F2" s="390"/>
      <c r="G2" s="1"/>
      <c r="H2" s="1"/>
    </row>
    <row r="3" spans="2:12" s="1" customFormat="1" ht="13.8">
      <c r="E3" s="390" t="s">
        <v>565</v>
      </c>
      <c r="F3" s="390"/>
    </row>
    <row r="4" spans="2:12" s="1" customFormat="1" ht="13.8">
      <c r="E4" s="121"/>
      <c r="F4" s="121"/>
    </row>
    <row r="5" spans="2:12" ht="15">
      <c r="B5" s="407" t="s">
        <v>568</v>
      </c>
      <c r="C5" s="407"/>
      <c r="D5" s="407"/>
      <c r="E5" s="407"/>
      <c r="F5" s="407"/>
    </row>
    <row r="6" spans="2:12" ht="15">
      <c r="B6" s="408" t="s">
        <v>722</v>
      </c>
      <c r="C6" s="408"/>
      <c r="D6" s="408"/>
      <c r="E6" s="408"/>
      <c r="F6" s="408"/>
    </row>
    <row r="7" spans="2:12">
      <c r="B7" s="138" t="s">
        <v>188</v>
      </c>
      <c r="C7" s="20"/>
      <c r="D7" s="20"/>
      <c r="E7" s="20"/>
      <c r="F7" s="20"/>
      <c r="G7" s="59"/>
    </row>
    <row r="8" spans="2:12" ht="15">
      <c r="B8" s="409" t="s">
        <v>27</v>
      </c>
      <c r="C8" s="394"/>
      <c r="D8" s="212" t="s">
        <v>17</v>
      </c>
      <c r="E8" s="212" t="s">
        <v>18</v>
      </c>
      <c r="F8" s="212" t="s">
        <v>19</v>
      </c>
      <c r="G8" s="59"/>
    </row>
    <row r="9" spans="2:12" ht="18" customHeight="1">
      <c r="B9" s="396" t="s">
        <v>28</v>
      </c>
      <c r="C9" s="403"/>
      <c r="D9" s="212" t="s">
        <v>20</v>
      </c>
      <c r="E9" s="212" t="s">
        <v>21</v>
      </c>
      <c r="F9" s="212" t="s">
        <v>5</v>
      </c>
      <c r="G9" s="59"/>
    </row>
    <row r="10" spans="2:12" ht="15">
      <c r="B10" s="223" t="s">
        <v>563</v>
      </c>
      <c r="C10" s="223" t="s">
        <v>564</v>
      </c>
      <c r="D10" s="214">
        <v>2522113</v>
      </c>
      <c r="E10" s="214">
        <v>1168606</v>
      </c>
      <c r="F10" s="214">
        <f>D10+E10</f>
        <v>3690719</v>
      </c>
      <c r="G10" s="59"/>
      <c r="H10" s="24"/>
      <c r="I10" s="24"/>
      <c r="J10" s="24"/>
      <c r="K10" s="24"/>
      <c r="L10" s="24"/>
    </row>
    <row r="11" spans="2:12" ht="15">
      <c r="B11" s="225" t="s">
        <v>500</v>
      </c>
      <c r="C11" s="225" t="s">
        <v>501</v>
      </c>
      <c r="D11" s="215">
        <v>2225783</v>
      </c>
      <c r="E11" s="215">
        <v>1000002</v>
      </c>
      <c r="F11" s="215">
        <f>D11+E11</f>
        <v>3225785</v>
      </c>
      <c r="G11" s="59"/>
      <c r="H11" s="24"/>
      <c r="I11" s="24"/>
      <c r="J11" s="24"/>
      <c r="K11" s="24"/>
      <c r="L11" s="24"/>
    </row>
    <row r="12" spans="2:12" s="7" customFormat="1">
      <c r="B12" s="4" t="s">
        <v>456</v>
      </c>
      <c r="C12" s="4"/>
      <c r="D12" s="129"/>
      <c r="E12" s="129"/>
      <c r="F12" s="130" t="s">
        <v>433</v>
      </c>
    </row>
    <row r="13" spans="2:12">
      <c r="B13" s="57" t="s">
        <v>370</v>
      </c>
      <c r="C13" s="129"/>
      <c r="D13" s="130"/>
      <c r="E13" s="130"/>
      <c r="F13" s="129" t="s">
        <v>371</v>
      </c>
    </row>
    <row r="14" spans="2:12">
      <c r="D14" s="24"/>
      <c r="E14" s="24"/>
      <c r="F14" s="24"/>
    </row>
    <row r="15" spans="2:12">
      <c r="B15" s="58"/>
      <c r="C15" s="58"/>
      <c r="D15" s="58"/>
      <c r="E15" s="58"/>
      <c r="F15" s="58"/>
      <c r="G15" s="58"/>
      <c r="H15" s="58"/>
      <c r="I15" s="58"/>
    </row>
    <row r="16" spans="2:12">
      <c r="B16" s="58"/>
      <c r="C16" s="58"/>
      <c r="D16" s="58"/>
      <c r="E16" s="58"/>
      <c r="F16" s="58"/>
      <c r="G16" s="58"/>
      <c r="H16" s="58"/>
      <c r="I16" s="58"/>
    </row>
    <row r="17" spans="2:9">
      <c r="B17" s="406"/>
      <c r="C17" s="406"/>
      <c r="D17" s="406"/>
      <c r="E17" s="406"/>
      <c r="F17" s="406"/>
      <c r="G17" s="58"/>
      <c r="H17" s="58"/>
      <c r="I17" s="58"/>
    </row>
    <row r="18" spans="2:9">
      <c r="B18" s="406"/>
      <c r="C18" s="406"/>
      <c r="D18" s="406"/>
      <c r="E18" s="406"/>
      <c r="F18" s="406"/>
      <c r="G18" s="58"/>
      <c r="H18" s="58"/>
      <c r="I18" s="58"/>
    </row>
    <row r="19" spans="2:9">
      <c r="B19" s="406"/>
      <c r="C19" s="406"/>
      <c r="D19" s="58"/>
      <c r="E19" s="58"/>
      <c r="F19" s="58"/>
      <c r="G19" s="58"/>
      <c r="H19" s="58"/>
      <c r="I19" s="58"/>
    </row>
    <row r="20" spans="2:9">
      <c r="B20" s="58"/>
      <c r="C20" s="58"/>
      <c r="D20" s="58"/>
      <c r="E20" s="58"/>
      <c r="F20" s="58"/>
      <c r="G20" s="58"/>
      <c r="H20" s="58"/>
      <c r="I20" s="58"/>
    </row>
    <row r="21" spans="2:9">
      <c r="B21" s="58"/>
      <c r="C21" s="58"/>
      <c r="D21" s="58"/>
      <c r="E21" s="58"/>
      <c r="F21" s="58"/>
      <c r="G21" s="58"/>
      <c r="H21" s="58"/>
      <c r="I21" s="58"/>
    </row>
    <row r="22" spans="2:9">
      <c r="B22" s="58"/>
      <c r="C22" s="58"/>
      <c r="D22" s="58"/>
      <c r="E22" s="58"/>
      <c r="F22" s="58"/>
      <c r="G22" s="58"/>
      <c r="H22" s="58"/>
      <c r="I22" s="58"/>
    </row>
    <row r="23" spans="2:9">
      <c r="B23" s="58"/>
      <c r="C23" s="58"/>
      <c r="D23" s="58"/>
      <c r="E23" s="58"/>
      <c r="F23" s="58"/>
      <c r="G23" s="58"/>
      <c r="H23" s="58"/>
      <c r="I23" s="58"/>
    </row>
    <row r="24" spans="2:9">
      <c r="B24" s="58"/>
      <c r="C24" s="58"/>
      <c r="D24" s="58"/>
      <c r="E24" s="58"/>
      <c r="F24" s="58"/>
      <c r="G24" s="58"/>
      <c r="H24" s="58"/>
      <c r="I24" s="58"/>
    </row>
    <row r="25" spans="2:9">
      <c r="B25" s="58"/>
      <c r="C25" s="58"/>
      <c r="D25" s="58"/>
      <c r="E25" s="58"/>
      <c r="F25" s="58"/>
      <c r="G25" s="58"/>
      <c r="H25" s="58"/>
      <c r="I25" s="58"/>
    </row>
    <row r="26" spans="2:9">
      <c r="B26" s="58"/>
      <c r="C26" s="58"/>
      <c r="D26" s="58"/>
      <c r="E26" s="58"/>
      <c r="F26" s="58"/>
      <c r="G26" s="58"/>
      <c r="H26" s="58"/>
      <c r="I26" s="58"/>
    </row>
    <row r="27" spans="2:9">
      <c r="B27" s="58"/>
      <c r="C27" s="58"/>
      <c r="D27" s="58"/>
      <c r="E27" s="58"/>
      <c r="F27" s="58"/>
      <c r="G27" s="58"/>
      <c r="H27" s="58"/>
      <c r="I27" s="58"/>
    </row>
  </sheetData>
  <mergeCells count="11">
    <mergeCell ref="B9:C9"/>
    <mergeCell ref="E2:F2"/>
    <mergeCell ref="E3:F3"/>
    <mergeCell ref="B17:C17"/>
    <mergeCell ref="D17:D18"/>
    <mergeCell ref="E17:E18"/>
    <mergeCell ref="F17:F18"/>
    <mergeCell ref="B18:C19"/>
    <mergeCell ref="B5:F5"/>
    <mergeCell ref="B6:F6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4" tint="-0.249977111117893"/>
  </sheetPr>
  <dimension ref="B2:F14"/>
  <sheetViews>
    <sheetView showGridLines="0" rightToLeft="1" view="pageBreakPreview" topLeftCell="A3" zoomScale="70" zoomScaleNormal="70" zoomScaleSheetLayoutView="70" workbookViewId="0">
      <selection activeCell="D12" sqref="D12:F12"/>
    </sheetView>
  </sheetViews>
  <sheetFormatPr defaultColWidth="9" defaultRowHeight="14.4"/>
  <cols>
    <col min="1" max="1" width="9" style="65"/>
    <col min="2" max="2" width="28.44140625" style="65" customWidth="1"/>
    <col min="3" max="3" width="31.88671875" style="65" customWidth="1"/>
    <col min="4" max="4" width="17" style="65" customWidth="1"/>
    <col min="5" max="5" width="16.6640625" style="65" customWidth="1"/>
    <col min="6" max="6" width="18.44140625" style="65" customWidth="1"/>
    <col min="7" max="16384" width="9" style="65"/>
  </cols>
  <sheetData>
    <row r="2" spans="2:6" ht="18" customHeight="1">
      <c r="E2" s="390" t="s">
        <v>561</v>
      </c>
      <c r="F2" s="390"/>
    </row>
    <row r="3" spans="2:6">
      <c r="B3" s="10"/>
      <c r="E3" s="390" t="s">
        <v>562</v>
      </c>
      <c r="F3" s="390"/>
    </row>
    <row r="4" spans="2:6" ht="13.5" customHeight="1">
      <c r="B4" s="10"/>
      <c r="E4" s="116"/>
      <c r="F4" s="116"/>
    </row>
    <row r="5" spans="2:6" ht="17.399999999999999">
      <c r="B5" s="412" t="s">
        <v>276</v>
      </c>
      <c r="C5" s="412"/>
      <c r="D5" s="412"/>
      <c r="E5" s="412"/>
      <c r="F5" s="412"/>
    </row>
    <row r="6" spans="2:6" ht="17.399999999999999">
      <c r="B6" s="413" t="s">
        <v>277</v>
      </c>
      <c r="C6" s="413"/>
      <c r="D6" s="413"/>
      <c r="E6" s="413"/>
      <c r="F6" s="413"/>
    </row>
    <row r="7" spans="2:6">
      <c r="B7" s="49" t="s">
        <v>423</v>
      </c>
    </row>
    <row r="8" spans="2:6" ht="15">
      <c r="B8" s="409" t="s">
        <v>279</v>
      </c>
      <c r="C8" s="394"/>
      <c r="D8" s="295" t="s">
        <v>0</v>
      </c>
      <c r="E8" s="295" t="s">
        <v>1</v>
      </c>
      <c r="F8" s="295" t="s">
        <v>13</v>
      </c>
    </row>
    <row r="9" spans="2:6" ht="15">
      <c r="B9" s="398" t="s">
        <v>280</v>
      </c>
      <c r="C9" s="393"/>
      <c r="D9" s="293" t="s">
        <v>20</v>
      </c>
      <c r="E9" s="293" t="s">
        <v>21</v>
      </c>
      <c r="F9" s="291" t="s">
        <v>5</v>
      </c>
    </row>
    <row r="10" spans="2:6" ht="27.6" customHeight="1">
      <c r="B10" s="223" t="s">
        <v>281</v>
      </c>
      <c r="C10" s="223" t="s">
        <v>282</v>
      </c>
      <c r="D10" s="217">
        <v>2.246613619392499</v>
      </c>
      <c r="E10" s="217">
        <v>4.4271975010960105</v>
      </c>
      <c r="F10" s="217">
        <v>3.7751704036628086</v>
      </c>
    </row>
    <row r="11" spans="2:6" ht="27.6" customHeight="1">
      <c r="B11" s="225" t="s">
        <v>283</v>
      </c>
      <c r="C11" s="225" t="s">
        <v>284</v>
      </c>
      <c r="D11" s="218">
        <v>97.753386380607495</v>
      </c>
      <c r="E11" s="218">
        <v>95.572802498903982</v>
      </c>
      <c r="F11" s="218">
        <v>96.224829596337187</v>
      </c>
    </row>
    <row r="12" spans="2:6" ht="24.6" customHeight="1">
      <c r="B12" s="409" t="s">
        <v>261</v>
      </c>
      <c r="C12" s="481"/>
      <c r="D12" s="287">
        <f>SUM(D10:D11)</f>
        <v>100</v>
      </c>
      <c r="E12" s="287">
        <f t="shared" ref="E12:F12" si="0">SUM(E10:E11)</f>
        <v>100</v>
      </c>
      <c r="F12" s="287">
        <f t="shared" si="0"/>
        <v>100</v>
      </c>
    </row>
    <row r="13" spans="2:6" ht="16.8">
      <c r="B13" s="38" t="s">
        <v>211</v>
      </c>
      <c r="C13" s="18"/>
      <c r="D13" s="18"/>
      <c r="E13" s="18"/>
      <c r="F13" s="105" t="s">
        <v>212</v>
      </c>
    </row>
    <row r="14" spans="2:6">
      <c r="B14"/>
      <c r="C14"/>
      <c r="D14"/>
      <c r="E14"/>
      <c r="F14" s="105"/>
    </row>
  </sheetData>
  <mergeCells count="7">
    <mergeCell ref="B12:C12"/>
    <mergeCell ref="E2:F2"/>
    <mergeCell ref="E3:F3"/>
    <mergeCell ref="B5:F5"/>
    <mergeCell ref="B6:F6"/>
    <mergeCell ref="B8:C8"/>
    <mergeCell ref="B9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Footer>&amp;Lstats.gov.sa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4" tint="-0.249977111117893"/>
  </sheetPr>
  <dimension ref="A2:F19"/>
  <sheetViews>
    <sheetView showGridLines="0" rightToLeft="1" view="pageBreakPreview" zoomScale="85" zoomScaleNormal="70" zoomScaleSheetLayoutView="85" workbookViewId="0">
      <selection activeCell="G11" sqref="G11"/>
    </sheetView>
  </sheetViews>
  <sheetFormatPr defaultColWidth="9" defaultRowHeight="14.4"/>
  <cols>
    <col min="1" max="1" width="9" style="65"/>
    <col min="2" max="2" width="22.109375" style="65" customWidth="1"/>
    <col min="3" max="3" width="24.77734375" style="65" customWidth="1"/>
    <col min="4" max="6" width="15.109375" style="65" customWidth="1"/>
    <col min="7" max="16384" width="9" style="65"/>
  </cols>
  <sheetData>
    <row r="2" spans="1:6">
      <c r="E2" s="390" t="s">
        <v>561</v>
      </c>
      <c r="F2" s="390"/>
    </row>
    <row r="3" spans="1:6">
      <c r="B3" s="10"/>
      <c r="E3" s="390" t="s">
        <v>562</v>
      </c>
      <c r="F3" s="390"/>
    </row>
    <row r="4" spans="1:6">
      <c r="B4" s="10"/>
      <c r="E4" s="177"/>
      <c r="F4" s="177"/>
    </row>
    <row r="5" spans="1:6">
      <c r="B5" s="449" t="s">
        <v>285</v>
      </c>
      <c r="C5" s="449"/>
      <c r="D5" s="449"/>
      <c r="E5" s="449"/>
      <c r="F5" s="449"/>
    </row>
    <row r="6" spans="1:6">
      <c r="B6" s="450" t="s">
        <v>286</v>
      </c>
      <c r="C6" s="450"/>
      <c r="D6" s="450"/>
      <c r="E6" s="450"/>
      <c r="F6" s="450"/>
    </row>
    <row r="7" spans="1:6">
      <c r="B7" s="49" t="s">
        <v>424</v>
      </c>
    </row>
    <row r="8" spans="1:6" ht="19.5" customHeight="1">
      <c r="A8" s="105"/>
      <c r="B8" s="483" t="s">
        <v>288</v>
      </c>
      <c r="C8" s="394"/>
      <c r="D8" s="295" t="s">
        <v>0</v>
      </c>
      <c r="E8" s="295" t="s">
        <v>1</v>
      </c>
      <c r="F8" s="294" t="s">
        <v>13</v>
      </c>
    </row>
    <row r="9" spans="1:6" ht="15">
      <c r="B9" s="404" t="s">
        <v>289</v>
      </c>
      <c r="C9" s="393"/>
      <c r="D9" s="291" t="s">
        <v>20</v>
      </c>
      <c r="E9" s="293" t="s">
        <v>21</v>
      </c>
      <c r="F9" s="292" t="s">
        <v>5</v>
      </c>
    </row>
    <row r="10" spans="1:6" ht="15">
      <c r="B10" s="223" t="s">
        <v>290</v>
      </c>
      <c r="C10" s="223" t="s">
        <v>291</v>
      </c>
      <c r="D10" s="217">
        <v>7.6125804145818448</v>
      </c>
      <c r="E10" s="217">
        <v>19.894012068698746</v>
      </c>
      <c r="F10" s="322">
        <v>17.708598321037904</v>
      </c>
    </row>
    <row r="11" spans="1:6" ht="15">
      <c r="B11" s="225" t="s">
        <v>292</v>
      </c>
      <c r="C11" s="225" t="s">
        <v>293</v>
      </c>
      <c r="D11" s="218">
        <v>0</v>
      </c>
      <c r="E11" s="218">
        <v>0</v>
      </c>
      <c r="F11" s="323">
        <v>0</v>
      </c>
    </row>
    <row r="12" spans="1:6" ht="15">
      <c r="B12" s="223" t="s">
        <v>294</v>
      </c>
      <c r="C12" s="223" t="s">
        <v>295</v>
      </c>
      <c r="D12" s="217">
        <v>62.276626161543959</v>
      </c>
      <c r="E12" s="217">
        <v>55.794522667491876</v>
      </c>
      <c r="F12" s="284">
        <v>56.947977613838717</v>
      </c>
    </row>
    <row r="13" spans="1:6" ht="19.2" customHeight="1">
      <c r="B13" s="225" t="s">
        <v>296</v>
      </c>
      <c r="C13" s="225" t="s">
        <v>297</v>
      </c>
      <c r="D13" s="218">
        <v>30.110793423874192</v>
      </c>
      <c r="E13" s="218">
        <v>13.039610088194337</v>
      </c>
      <c r="F13" s="218">
        <v>16.077334011701858</v>
      </c>
    </row>
    <row r="14" spans="1:6" ht="15">
      <c r="B14" s="223" t="s">
        <v>298</v>
      </c>
      <c r="C14" s="223" t="s">
        <v>299</v>
      </c>
      <c r="D14" s="217">
        <v>0</v>
      </c>
      <c r="E14" s="217">
        <v>11.271855175615039</v>
      </c>
      <c r="F14" s="322">
        <v>9.2660900534215216</v>
      </c>
    </row>
    <row r="15" spans="1:6" ht="15">
      <c r="B15" s="225" t="s">
        <v>300</v>
      </c>
      <c r="C15" s="225" t="s">
        <v>217</v>
      </c>
      <c r="D15" s="218">
        <v>0</v>
      </c>
      <c r="E15" s="218">
        <v>0</v>
      </c>
      <c r="F15" s="323">
        <v>0</v>
      </c>
    </row>
    <row r="16" spans="1:6" ht="15">
      <c r="B16" s="409" t="s">
        <v>261</v>
      </c>
      <c r="C16" s="481"/>
      <c r="D16" s="287">
        <f>SUM(D10:D15)</f>
        <v>100</v>
      </c>
      <c r="E16" s="287">
        <f t="shared" ref="E16:F16" si="0">SUM(E10:E15)</f>
        <v>100</v>
      </c>
      <c r="F16" s="287">
        <f t="shared" si="0"/>
        <v>100</v>
      </c>
    </row>
    <row r="17" spans="2:6" ht="16.8">
      <c r="B17" s="38" t="s">
        <v>211</v>
      </c>
      <c r="C17" s="18"/>
      <c r="D17" s="482" t="s">
        <v>212</v>
      </c>
      <c r="E17" s="482"/>
      <c r="F17" s="482"/>
    </row>
    <row r="19" spans="2:6">
      <c r="B19"/>
      <c r="C19"/>
      <c r="D19"/>
      <c r="E19"/>
      <c r="F19"/>
    </row>
  </sheetData>
  <mergeCells count="8">
    <mergeCell ref="E2:F2"/>
    <mergeCell ref="E3:F3"/>
    <mergeCell ref="B16:C16"/>
    <mergeCell ref="D17:F17"/>
    <mergeCell ref="B9:C9"/>
    <mergeCell ref="B5:F5"/>
    <mergeCell ref="B6:F6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theme="4" tint="-0.249977111117893"/>
  </sheetPr>
  <dimension ref="A2:F19"/>
  <sheetViews>
    <sheetView showGridLines="0" rightToLeft="1" view="pageBreakPreview" zoomScale="70" zoomScaleNormal="70" zoomScaleSheetLayoutView="70" workbookViewId="0">
      <selection activeCell="D22" sqref="D22"/>
    </sheetView>
  </sheetViews>
  <sheetFormatPr defaultColWidth="9" defaultRowHeight="14.4"/>
  <cols>
    <col min="1" max="1" width="10.77734375" style="65" bestFit="1" customWidth="1"/>
    <col min="2" max="2" width="46.21875" style="65" customWidth="1"/>
    <col min="3" max="3" width="47.21875" style="65" customWidth="1"/>
    <col min="4" max="4" width="10.33203125" style="65" customWidth="1"/>
    <col min="5" max="5" width="11" style="65" bestFit="1" customWidth="1"/>
    <col min="6" max="6" width="11.21875" style="65" customWidth="1"/>
    <col min="7" max="16384" width="9" style="65"/>
  </cols>
  <sheetData>
    <row r="2" spans="1:6">
      <c r="D2" s="485" t="s">
        <v>561</v>
      </c>
      <c r="E2" s="485"/>
      <c r="F2" s="485"/>
    </row>
    <row r="3" spans="1:6">
      <c r="B3" s="10"/>
      <c r="D3" s="485" t="s">
        <v>562</v>
      </c>
      <c r="E3" s="485"/>
      <c r="F3" s="485"/>
    </row>
    <row r="4" spans="1:6">
      <c r="B4" s="10"/>
      <c r="D4" s="180"/>
      <c r="E4" s="180"/>
      <c r="F4" s="180"/>
    </row>
    <row r="5" spans="1:6" ht="15">
      <c r="B5" s="420" t="s">
        <v>301</v>
      </c>
      <c r="C5" s="420"/>
      <c r="D5" s="420"/>
      <c r="E5" s="420"/>
      <c r="F5" s="420"/>
    </row>
    <row r="6" spans="1:6" ht="15">
      <c r="B6" s="441" t="s">
        <v>302</v>
      </c>
      <c r="C6" s="441"/>
      <c r="D6" s="441"/>
      <c r="E6" s="441"/>
      <c r="F6" s="441"/>
    </row>
    <row r="7" spans="1:6">
      <c r="B7" s="52" t="s">
        <v>549</v>
      </c>
      <c r="C7" s="39"/>
      <c r="D7" s="39"/>
      <c r="E7" s="39"/>
      <c r="F7" s="39"/>
    </row>
    <row r="8" spans="1:6" ht="19.5" customHeight="1">
      <c r="B8" s="483" t="s">
        <v>304</v>
      </c>
      <c r="C8" s="394"/>
      <c r="D8" s="295" t="s">
        <v>0</v>
      </c>
      <c r="E8" s="295" t="s">
        <v>1</v>
      </c>
      <c r="F8" s="295" t="s">
        <v>13</v>
      </c>
    </row>
    <row r="9" spans="1:6" ht="15">
      <c r="B9" s="404" t="s">
        <v>305</v>
      </c>
      <c r="C9" s="393"/>
      <c r="D9" s="291" t="s">
        <v>20</v>
      </c>
      <c r="E9" s="293" t="s">
        <v>21</v>
      </c>
      <c r="F9" s="293" t="s">
        <v>5</v>
      </c>
    </row>
    <row r="10" spans="1:6" ht="30">
      <c r="A10" s="61"/>
      <c r="B10" s="225" t="s">
        <v>674</v>
      </c>
      <c r="C10" s="225" t="s">
        <v>673</v>
      </c>
      <c r="D10" s="218">
        <v>69.472986410341392</v>
      </c>
      <c r="E10" s="218">
        <v>90.621829795228265</v>
      </c>
      <c r="F10" s="218">
        <v>70.606279771553986</v>
      </c>
    </row>
    <row r="11" spans="1:6" ht="15">
      <c r="B11" s="223" t="s">
        <v>354</v>
      </c>
      <c r="C11" s="223" t="s">
        <v>366</v>
      </c>
      <c r="D11" s="217">
        <v>7.9052038448790194</v>
      </c>
      <c r="E11" s="217">
        <v>2.2017659214728535</v>
      </c>
      <c r="F11" s="217">
        <v>2.6510711524552959</v>
      </c>
    </row>
    <row r="12" spans="1:6" ht="15">
      <c r="B12" s="372" t="s">
        <v>791</v>
      </c>
      <c r="C12" s="225" t="s">
        <v>796</v>
      </c>
      <c r="D12" s="218">
        <v>16.837918462048393</v>
      </c>
      <c r="E12" s="218">
        <v>5.8651136577118166</v>
      </c>
      <c r="F12" s="218">
        <v>6.4269147317754447</v>
      </c>
    </row>
    <row r="13" spans="1:6" ht="15">
      <c r="B13" s="373" t="s">
        <v>792</v>
      </c>
      <c r="C13" s="223" t="s">
        <v>795</v>
      </c>
      <c r="D13" s="217">
        <v>5.7838912827311901</v>
      </c>
      <c r="E13" s="217">
        <v>1.3112906255870749</v>
      </c>
      <c r="F13" s="217">
        <v>20.315734344215279</v>
      </c>
    </row>
    <row r="14" spans="1:6" ht="15">
      <c r="B14" s="372" t="s">
        <v>300</v>
      </c>
      <c r="C14" s="372" t="s">
        <v>217</v>
      </c>
      <c r="D14" s="218">
        <v>0</v>
      </c>
      <c r="E14" s="218">
        <v>0</v>
      </c>
      <c r="F14" s="218">
        <v>0</v>
      </c>
    </row>
    <row r="15" spans="1:6" ht="27.75" customHeight="1">
      <c r="B15" s="409" t="s">
        <v>261</v>
      </c>
      <c r="C15" s="481"/>
      <c r="D15" s="287">
        <v>100</v>
      </c>
      <c r="E15" s="287">
        <v>100</v>
      </c>
      <c r="F15" s="287">
        <v>100</v>
      </c>
    </row>
    <row r="16" spans="1:6" ht="16.8">
      <c r="B16" s="38" t="s">
        <v>211</v>
      </c>
      <c r="C16" s="18"/>
      <c r="D16" s="482" t="s">
        <v>212</v>
      </c>
      <c r="E16" s="482"/>
      <c r="F16" s="482"/>
    </row>
    <row r="17" spans="2:3" ht="19.5" customHeight="1">
      <c r="B17" s="484" t="s">
        <v>793</v>
      </c>
      <c r="C17" s="484"/>
    </row>
    <row r="18" spans="2:3">
      <c r="B18" s="484" t="s">
        <v>794</v>
      </c>
      <c r="C18" s="484"/>
    </row>
    <row r="19" spans="2:3">
      <c r="B19" s="374"/>
      <c r="C19" s="374"/>
    </row>
  </sheetData>
  <mergeCells count="10">
    <mergeCell ref="B17:C17"/>
    <mergeCell ref="B18:C18"/>
    <mergeCell ref="D2:F2"/>
    <mergeCell ref="D3:F3"/>
    <mergeCell ref="B15:C15"/>
    <mergeCell ref="D16:F16"/>
    <mergeCell ref="B5:F5"/>
    <mergeCell ref="B6:F6"/>
    <mergeCell ref="B8:C8"/>
    <mergeCell ref="B9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&amp;Lstats.gov.sa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4" tint="-0.249977111117893"/>
  </sheetPr>
  <dimension ref="B2:H15"/>
  <sheetViews>
    <sheetView showGridLines="0" rightToLeft="1" view="pageBreakPreview" zoomScale="85" zoomScaleNormal="60" zoomScaleSheetLayoutView="85" workbookViewId="0">
      <selection activeCell="G16" sqref="B16:G33"/>
    </sheetView>
  </sheetViews>
  <sheetFormatPr defaultColWidth="9" defaultRowHeight="14.4"/>
  <cols>
    <col min="1" max="1" width="9" style="65"/>
    <col min="2" max="3" width="27.109375" style="65" customWidth="1"/>
    <col min="4" max="4" width="19.33203125" style="65" customWidth="1"/>
    <col min="5" max="5" width="16.88671875" style="65" customWidth="1"/>
    <col min="6" max="6" width="17.33203125" style="65" customWidth="1"/>
    <col min="7" max="7" width="9.33203125" style="65" bestFit="1" customWidth="1"/>
    <col min="8" max="10" width="9.6640625" style="65" bestFit="1" customWidth="1"/>
    <col min="11" max="16384" width="9" style="65"/>
  </cols>
  <sheetData>
    <row r="2" spans="2:8">
      <c r="E2" s="390" t="s">
        <v>561</v>
      </c>
      <c r="F2" s="390"/>
      <c r="G2" s="66"/>
      <c r="H2" s="66"/>
    </row>
    <row r="3" spans="2:8">
      <c r="B3" s="10"/>
      <c r="E3" s="448" t="s">
        <v>562</v>
      </c>
      <c r="F3" s="448"/>
      <c r="G3" s="448"/>
      <c r="H3" s="448"/>
    </row>
    <row r="4" spans="2:8" ht="12.75" customHeight="1">
      <c r="B4" s="10"/>
      <c r="E4" s="113"/>
      <c r="F4" s="113"/>
      <c r="G4" s="113"/>
      <c r="H4" s="113"/>
    </row>
    <row r="5" spans="2:8" ht="17.399999999999999">
      <c r="B5" s="412" t="s">
        <v>306</v>
      </c>
      <c r="C5" s="412"/>
      <c r="D5" s="412"/>
      <c r="E5" s="412"/>
      <c r="F5" s="412"/>
    </row>
    <row r="6" spans="2:8" ht="17.399999999999999">
      <c r="B6" s="413" t="s">
        <v>307</v>
      </c>
      <c r="C6" s="413"/>
      <c r="D6" s="413"/>
      <c r="E6" s="413"/>
      <c r="F6" s="413"/>
    </row>
    <row r="7" spans="2:8">
      <c r="B7" s="52" t="s">
        <v>550</v>
      </c>
      <c r="C7" s="5"/>
      <c r="D7" s="5"/>
      <c r="E7" s="5"/>
      <c r="F7" s="5"/>
    </row>
    <row r="8" spans="2:8" ht="17.7" customHeight="1">
      <c r="B8" s="409" t="s">
        <v>209</v>
      </c>
      <c r="C8" s="394"/>
      <c r="D8" s="295" t="s">
        <v>0</v>
      </c>
      <c r="E8" s="295" t="s">
        <v>1</v>
      </c>
      <c r="F8" s="294" t="s">
        <v>13</v>
      </c>
    </row>
    <row r="9" spans="2:8" ht="17.7" customHeight="1">
      <c r="B9" s="398" t="s">
        <v>210</v>
      </c>
      <c r="C9" s="393"/>
      <c r="D9" s="293" t="s">
        <v>20</v>
      </c>
      <c r="E9" s="293" t="s">
        <v>21</v>
      </c>
      <c r="F9" s="292" t="s">
        <v>5</v>
      </c>
    </row>
    <row r="10" spans="2:8" ht="15">
      <c r="B10" s="223" t="s">
        <v>11</v>
      </c>
      <c r="C10" s="223" t="s">
        <v>14</v>
      </c>
      <c r="D10" s="217">
        <v>4.9435253345601211</v>
      </c>
      <c r="E10" s="217">
        <v>30.848832079962175</v>
      </c>
      <c r="F10" s="284">
        <v>12.017873120579797</v>
      </c>
    </row>
    <row r="11" spans="2:8" ht="15">
      <c r="B11" s="225" t="s">
        <v>12</v>
      </c>
      <c r="C11" s="225" t="s">
        <v>15</v>
      </c>
      <c r="D11" s="218">
        <v>0.25232924507723198</v>
      </c>
      <c r="E11" s="218">
        <v>1.3122653093911836</v>
      </c>
      <c r="F11" s="285">
        <v>0.36729382685784684</v>
      </c>
    </row>
    <row r="12" spans="2:8" ht="15">
      <c r="B12" s="294" t="s">
        <v>13</v>
      </c>
      <c r="C12" s="317" t="s">
        <v>5</v>
      </c>
      <c r="D12" s="287">
        <v>2.1541722509065599</v>
      </c>
      <c r="E12" s="287">
        <v>21.337552127526592</v>
      </c>
      <c r="F12" s="287">
        <v>5.6730416089321469</v>
      </c>
    </row>
    <row r="13" spans="2:8" ht="16.8">
      <c r="B13" s="38" t="s">
        <v>211</v>
      </c>
      <c r="C13" s="18"/>
      <c r="D13" s="482" t="s">
        <v>212</v>
      </c>
      <c r="E13" s="482"/>
      <c r="F13" s="482"/>
    </row>
    <row r="15" spans="2:8">
      <c r="B15"/>
      <c r="C15"/>
      <c r="D15"/>
      <c r="E15"/>
      <c r="F15"/>
    </row>
  </sheetData>
  <mergeCells count="7">
    <mergeCell ref="D13:F13"/>
    <mergeCell ref="E2:F2"/>
    <mergeCell ref="E3:H3"/>
    <mergeCell ref="B5:F5"/>
    <mergeCell ref="B6:F6"/>
    <mergeCell ref="B8:C8"/>
    <mergeCell ref="B9:C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&amp;Lstats.gov.sa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46F66-03B0-4A3F-A56C-59B6784A813B}">
  <sheetPr>
    <tabColor theme="4" tint="-0.249977111117893"/>
  </sheetPr>
  <dimension ref="A1:J25"/>
  <sheetViews>
    <sheetView showGridLines="0" rightToLeft="1" view="pageBreakPreview" topLeftCell="A4" zoomScale="70" zoomScaleNormal="100" zoomScaleSheetLayoutView="70" workbookViewId="0">
      <selection activeCell="H24" sqref="H24"/>
    </sheetView>
  </sheetViews>
  <sheetFormatPr defaultRowHeight="14.4"/>
  <cols>
    <col min="1" max="1" width="8.88671875" style="334"/>
    <col min="2" max="2" width="15.44140625" customWidth="1"/>
    <col min="3" max="3" width="14.21875" customWidth="1"/>
    <col min="4" max="4" width="10.88671875" customWidth="1"/>
    <col min="8" max="8" width="18" customWidth="1"/>
  </cols>
  <sheetData>
    <row r="1" spans="1:10" s="65" customFormat="1">
      <c r="A1" s="334"/>
    </row>
    <row r="2" spans="1:10" s="65" customFormat="1" ht="19.5" customHeight="1">
      <c r="A2" s="334"/>
      <c r="G2" s="319" t="s">
        <v>561</v>
      </c>
      <c r="J2" s="319"/>
    </row>
    <row r="3" spans="1:10" s="65" customFormat="1">
      <c r="A3" s="334"/>
      <c r="C3" s="10"/>
      <c r="F3" s="390" t="s">
        <v>562</v>
      </c>
      <c r="G3" s="390"/>
      <c r="H3" s="390"/>
      <c r="J3" s="319"/>
    </row>
    <row r="4" spans="1:10" s="65" customFormat="1">
      <c r="A4" s="334"/>
      <c r="C4" s="10"/>
      <c r="F4" s="332"/>
      <c r="G4" s="332"/>
      <c r="H4" s="96"/>
    </row>
    <row r="5" spans="1:10" ht="17.399999999999999">
      <c r="B5" s="412" t="s">
        <v>765</v>
      </c>
      <c r="C5" s="412"/>
      <c r="D5" s="412"/>
      <c r="E5" s="412"/>
      <c r="F5" s="412"/>
      <c r="G5" s="412"/>
      <c r="H5" s="412"/>
    </row>
    <row r="6" spans="1:10" ht="17.399999999999999">
      <c r="B6" s="413" t="s">
        <v>766</v>
      </c>
      <c r="C6" s="413"/>
      <c r="D6" s="413"/>
      <c r="E6" s="413"/>
      <c r="F6" s="413"/>
      <c r="G6" s="413"/>
      <c r="H6" s="413"/>
    </row>
    <row r="7" spans="1:10">
      <c r="B7" s="52" t="s">
        <v>764</v>
      </c>
      <c r="D7" s="5"/>
      <c r="E7" s="5"/>
      <c r="F7" s="5"/>
      <c r="G7" s="5"/>
    </row>
    <row r="8" spans="1:10" ht="27" customHeight="1">
      <c r="B8" s="409" t="s">
        <v>756</v>
      </c>
      <c r="C8" s="394"/>
      <c r="D8" s="409" t="s">
        <v>758</v>
      </c>
      <c r="E8" s="452" t="s">
        <v>759</v>
      </c>
      <c r="F8" s="453"/>
      <c r="G8" s="399"/>
      <c r="H8" s="409" t="s">
        <v>763</v>
      </c>
    </row>
    <row r="9" spans="1:10" ht="30">
      <c r="B9" s="398"/>
      <c r="C9" s="393"/>
      <c r="D9" s="398"/>
      <c r="E9" s="331" t="s">
        <v>760</v>
      </c>
      <c r="F9" s="331" t="s">
        <v>761</v>
      </c>
      <c r="G9" s="331" t="s">
        <v>762</v>
      </c>
      <c r="H9" s="398"/>
    </row>
    <row r="10" spans="1:10" ht="19.95" customHeight="1">
      <c r="B10" s="223" t="s">
        <v>731</v>
      </c>
      <c r="C10" s="223" t="s">
        <v>743</v>
      </c>
      <c r="D10" s="217">
        <v>5.6</v>
      </c>
      <c r="E10" s="217">
        <v>11.6</v>
      </c>
      <c r="F10" s="217">
        <v>5.4</v>
      </c>
      <c r="G10" s="217">
        <v>33.700000000000003</v>
      </c>
      <c r="H10" s="284">
        <v>0.6</v>
      </c>
    </row>
    <row r="11" spans="1:10" ht="19.95" customHeight="1">
      <c r="B11" s="225" t="s">
        <v>732</v>
      </c>
      <c r="C11" s="225" t="s">
        <v>744</v>
      </c>
      <c r="D11" s="218">
        <v>5.7</v>
      </c>
      <c r="E11" s="218">
        <v>12.1</v>
      </c>
      <c r="F11" s="218">
        <v>5.7</v>
      </c>
      <c r="G11" s="218">
        <v>34.5</v>
      </c>
      <c r="H11" s="285">
        <v>0.8</v>
      </c>
    </row>
    <row r="12" spans="1:10" ht="19.95" customHeight="1">
      <c r="B12" s="223" t="s">
        <v>733</v>
      </c>
      <c r="C12" s="223" t="s">
        <v>745</v>
      </c>
      <c r="D12" s="217">
        <v>5.6</v>
      </c>
      <c r="E12" s="217">
        <v>12.3</v>
      </c>
      <c r="F12" s="217">
        <v>5.9</v>
      </c>
      <c r="G12" s="217">
        <v>34.5</v>
      </c>
      <c r="H12" s="284">
        <v>0.5</v>
      </c>
    </row>
    <row r="13" spans="1:10" ht="19.95" customHeight="1">
      <c r="B13" s="225" t="s">
        <v>757</v>
      </c>
      <c r="C13" s="225" t="s">
        <v>746</v>
      </c>
      <c r="D13" s="218">
        <v>5.8</v>
      </c>
      <c r="E13" s="218">
        <v>12.7</v>
      </c>
      <c r="F13" s="218">
        <v>7.2</v>
      </c>
      <c r="G13" s="218">
        <v>33</v>
      </c>
      <c r="H13" s="285">
        <v>0.7</v>
      </c>
    </row>
    <row r="14" spans="1:10" ht="19.95" customHeight="1">
      <c r="B14" s="223" t="s">
        <v>734</v>
      </c>
      <c r="C14" s="223" t="s">
        <v>747</v>
      </c>
      <c r="D14" s="217">
        <v>6</v>
      </c>
      <c r="E14" s="217">
        <v>12.8</v>
      </c>
      <c r="F14" s="217">
        <v>7.4</v>
      </c>
      <c r="G14" s="217">
        <v>33.1</v>
      </c>
      <c r="H14" s="284">
        <v>0.9</v>
      </c>
    </row>
    <row r="15" spans="1:10" ht="19.95" customHeight="1">
      <c r="B15" s="225" t="s">
        <v>735</v>
      </c>
      <c r="C15" s="225" t="s">
        <v>748</v>
      </c>
      <c r="D15" s="218">
        <v>5.8</v>
      </c>
      <c r="E15" s="218">
        <v>12.8</v>
      </c>
      <c r="F15" s="218">
        <v>7.4</v>
      </c>
      <c r="G15" s="218">
        <v>32.700000000000003</v>
      </c>
      <c r="H15" s="285">
        <v>0.5</v>
      </c>
    </row>
    <row r="16" spans="1:10" ht="19.95" customHeight="1">
      <c r="B16" s="223" t="s">
        <v>736</v>
      </c>
      <c r="C16" s="223" t="s">
        <v>749</v>
      </c>
      <c r="D16" s="217">
        <v>6</v>
      </c>
      <c r="E16" s="217">
        <v>12.8</v>
      </c>
      <c r="F16" s="217">
        <v>7.5</v>
      </c>
      <c r="G16" s="217">
        <v>31</v>
      </c>
      <c r="H16" s="284">
        <v>0.7</v>
      </c>
    </row>
    <row r="17" spans="2:8" ht="19.95" customHeight="1">
      <c r="B17" s="225" t="s">
        <v>737</v>
      </c>
      <c r="C17" s="225" t="s">
        <v>750</v>
      </c>
      <c r="D17" s="218">
        <v>6.1</v>
      </c>
      <c r="E17" s="218">
        <v>12.9</v>
      </c>
      <c r="F17" s="218">
        <v>7.6</v>
      </c>
      <c r="G17" s="218">
        <v>30.9</v>
      </c>
      <c r="H17" s="285">
        <v>0.9</v>
      </c>
    </row>
    <row r="18" spans="2:8" ht="19.95" customHeight="1">
      <c r="B18" s="223" t="s">
        <v>738</v>
      </c>
      <c r="C18" s="223" t="s">
        <v>751</v>
      </c>
      <c r="D18" s="217">
        <v>6</v>
      </c>
      <c r="E18" s="217">
        <v>12.9</v>
      </c>
      <c r="F18" s="217">
        <v>7.6</v>
      </c>
      <c r="G18" s="217">
        <v>31.1</v>
      </c>
      <c r="H18" s="284">
        <v>0.7</v>
      </c>
    </row>
    <row r="19" spans="2:8" ht="19.95" customHeight="1">
      <c r="B19" s="225" t="s">
        <v>739</v>
      </c>
      <c r="C19" s="225" t="s">
        <v>752</v>
      </c>
      <c r="D19" s="218">
        <v>6</v>
      </c>
      <c r="E19" s="218">
        <v>12.8</v>
      </c>
      <c r="F19" s="218">
        <v>7.5</v>
      </c>
      <c r="G19" s="218">
        <v>30.9</v>
      </c>
      <c r="H19" s="285">
        <v>0.9</v>
      </c>
    </row>
    <row r="20" spans="2:8" ht="19.95" customHeight="1">
      <c r="B20" s="223" t="s">
        <v>740</v>
      </c>
      <c r="C20" s="223" t="s">
        <v>753</v>
      </c>
      <c r="D20" s="217">
        <v>6</v>
      </c>
      <c r="E20" s="217">
        <v>12.7</v>
      </c>
      <c r="F20" s="217">
        <v>6.6</v>
      </c>
      <c r="G20" s="217">
        <v>32.5</v>
      </c>
      <c r="H20" s="284">
        <v>1</v>
      </c>
    </row>
    <row r="21" spans="2:8" ht="19.95" customHeight="1">
      <c r="B21" s="225" t="s">
        <v>741</v>
      </c>
      <c r="C21" s="225" t="s">
        <v>754</v>
      </c>
      <c r="D21" s="218">
        <v>5.7</v>
      </c>
      <c r="E21" s="218">
        <v>12.5</v>
      </c>
      <c r="F21" s="218">
        <v>6.6</v>
      </c>
      <c r="G21" s="218">
        <v>31.7</v>
      </c>
      <c r="H21" s="285">
        <v>0.6</v>
      </c>
    </row>
    <row r="22" spans="2:8" ht="19.95" customHeight="1">
      <c r="B22" s="223" t="s">
        <v>742</v>
      </c>
      <c r="C22" s="223" t="s">
        <v>755</v>
      </c>
      <c r="D22" s="217">
        <v>5.6</v>
      </c>
      <c r="E22" s="217">
        <v>12.3</v>
      </c>
      <c r="F22" s="217">
        <v>6</v>
      </c>
      <c r="G22" s="217">
        <v>31.1</v>
      </c>
      <c r="H22" s="284">
        <v>0.3</v>
      </c>
    </row>
    <row r="23" spans="2:8" ht="19.95" customHeight="1">
      <c r="B23" s="225" t="s">
        <v>500</v>
      </c>
      <c r="C23" s="225" t="s">
        <v>501</v>
      </c>
      <c r="D23" s="218">
        <v>5.5</v>
      </c>
      <c r="E23" s="218">
        <v>12</v>
      </c>
      <c r="F23" s="218">
        <v>5.8</v>
      </c>
      <c r="G23" s="218">
        <v>30.8</v>
      </c>
      <c r="H23" s="285">
        <v>0.3</v>
      </c>
    </row>
    <row r="24" spans="2:8" ht="19.95" customHeight="1">
      <c r="B24" s="223" t="s">
        <v>563</v>
      </c>
      <c r="C24" s="223" t="s">
        <v>564</v>
      </c>
      <c r="D24" s="217">
        <v>5.6730416089321469</v>
      </c>
      <c r="E24" s="217">
        <v>12.017873120579797</v>
      </c>
      <c r="F24" s="217">
        <v>4.9435253345601211</v>
      </c>
      <c r="G24" s="217">
        <v>30.848832079962175</v>
      </c>
      <c r="H24" s="284">
        <v>0.36729382685784684</v>
      </c>
    </row>
    <row r="25" spans="2:8" ht="16.8">
      <c r="B25" s="38" t="s">
        <v>211</v>
      </c>
      <c r="C25" s="18"/>
      <c r="E25" s="333"/>
      <c r="F25" s="333"/>
      <c r="H25" s="333" t="s">
        <v>212</v>
      </c>
    </row>
  </sheetData>
  <mergeCells count="7">
    <mergeCell ref="B5:H5"/>
    <mergeCell ref="B6:H6"/>
    <mergeCell ref="F3:H3"/>
    <mergeCell ref="D8:D9"/>
    <mergeCell ref="E8:G8"/>
    <mergeCell ref="H8:H9"/>
    <mergeCell ref="B8:C9"/>
  </mergeCells>
  <pageMargins left="0.7" right="0.7" top="0.75" bottom="0.75" header="0.3" footer="0.3"/>
  <pageSetup paperSize="9" scale="81" orientation="portrait" horizontalDpi="4294967293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theme="4" tint="-0.249977111117893"/>
  </sheetPr>
  <dimension ref="B2:V17"/>
  <sheetViews>
    <sheetView showGridLines="0" rightToLeft="1" view="pageBreakPreview" topLeftCell="A2" zoomScale="80" zoomScaleNormal="70" zoomScaleSheetLayoutView="80" workbookViewId="0">
      <selection activeCell="M17" sqref="A17:M30"/>
    </sheetView>
  </sheetViews>
  <sheetFormatPr defaultColWidth="9" defaultRowHeight="14.4"/>
  <cols>
    <col min="1" max="1" width="9" style="65"/>
    <col min="2" max="2" width="20.6640625" style="65" customWidth="1"/>
    <col min="3" max="3" width="17.6640625" style="65" customWidth="1"/>
    <col min="4" max="16384" width="9" style="65"/>
  </cols>
  <sheetData>
    <row r="2" spans="2:22">
      <c r="I2" s="486" t="s">
        <v>561</v>
      </c>
      <c r="J2" s="486"/>
      <c r="K2" s="486"/>
      <c r="L2" s="486"/>
    </row>
    <row r="3" spans="2:22">
      <c r="B3" s="10"/>
      <c r="C3" s="10"/>
      <c r="I3" s="471" t="s">
        <v>562</v>
      </c>
      <c r="J3" s="471"/>
      <c r="K3" s="471"/>
      <c r="L3" s="471"/>
    </row>
    <row r="4" spans="2:22">
      <c r="B4" s="10"/>
      <c r="C4" s="10"/>
      <c r="I4" s="183"/>
      <c r="J4" s="183"/>
      <c r="K4" s="183"/>
      <c r="L4" s="183"/>
    </row>
    <row r="5" spans="2:22" ht="17.399999999999999">
      <c r="B5" s="412" t="s">
        <v>581</v>
      </c>
      <c r="C5" s="412"/>
      <c r="D5" s="412"/>
      <c r="E5" s="412"/>
      <c r="F5" s="412"/>
      <c r="G5" s="412"/>
      <c r="H5" s="412"/>
      <c r="I5" s="412"/>
      <c r="J5" s="412"/>
      <c r="K5" s="412"/>
      <c r="L5" s="412"/>
    </row>
    <row r="6" spans="2:22" ht="17.399999999999999">
      <c r="B6" s="413" t="s">
        <v>582</v>
      </c>
      <c r="C6" s="413"/>
      <c r="D6" s="413"/>
      <c r="E6" s="413"/>
      <c r="F6" s="413"/>
      <c r="G6" s="413"/>
      <c r="H6" s="413"/>
      <c r="I6" s="413"/>
      <c r="J6" s="413"/>
      <c r="K6" s="413"/>
      <c r="L6" s="413"/>
    </row>
    <row r="7" spans="2:22">
      <c r="B7" s="52" t="s">
        <v>551</v>
      </c>
      <c r="C7" s="43"/>
      <c r="D7" s="66"/>
      <c r="E7" s="66"/>
      <c r="F7" s="66"/>
      <c r="G7" s="66"/>
      <c r="H7" s="66"/>
      <c r="I7" s="66"/>
      <c r="J7" s="66"/>
      <c r="K7" s="66"/>
      <c r="L7" s="66"/>
    </row>
    <row r="8" spans="2:22" ht="17.7" customHeight="1">
      <c r="B8" s="396" t="s">
        <v>27</v>
      </c>
      <c r="C8" s="461"/>
      <c r="D8" s="395" t="s">
        <v>11</v>
      </c>
      <c r="E8" s="395"/>
      <c r="F8" s="395"/>
      <c r="G8" s="395" t="s">
        <v>12</v>
      </c>
      <c r="H8" s="395"/>
      <c r="I8" s="395"/>
      <c r="J8" s="395" t="s">
        <v>13</v>
      </c>
      <c r="K8" s="395"/>
      <c r="L8" s="396"/>
    </row>
    <row r="9" spans="2:22" ht="15">
      <c r="B9" s="396"/>
      <c r="C9" s="461"/>
      <c r="D9" s="397" t="s">
        <v>14</v>
      </c>
      <c r="E9" s="397"/>
      <c r="F9" s="397"/>
      <c r="G9" s="397" t="s">
        <v>15</v>
      </c>
      <c r="H9" s="397"/>
      <c r="I9" s="397"/>
      <c r="J9" s="397" t="s">
        <v>5</v>
      </c>
      <c r="K9" s="397"/>
      <c r="L9" s="398"/>
    </row>
    <row r="10" spans="2:22" ht="15">
      <c r="B10" s="396" t="s">
        <v>28</v>
      </c>
      <c r="C10" s="403"/>
      <c r="D10" s="295" t="s">
        <v>17</v>
      </c>
      <c r="E10" s="295" t="s">
        <v>18</v>
      </c>
      <c r="F10" s="295" t="s">
        <v>19</v>
      </c>
      <c r="G10" s="295" t="s">
        <v>17</v>
      </c>
      <c r="H10" s="295" t="s">
        <v>18</v>
      </c>
      <c r="I10" s="295" t="s">
        <v>19</v>
      </c>
      <c r="J10" s="295" t="s">
        <v>17</v>
      </c>
      <c r="K10" s="295" t="s">
        <v>18</v>
      </c>
      <c r="L10" s="294" t="s">
        <v>19</v>
      </c>
    </row>
    <row r="11" spans="2:22" ht="15">
      <c r="B11" s="398"/>
      <c r="C11" s="393"/>
      <c r="D11" s="291" t="s">
        <v>20</v>
      </c>
      <c r="E11" s="291" t="s">
        <v>21</v>
      </c>
      <c r="F11" s="291" t="s">
        <v>5</v>
      </c>
      <c r="G11" s="291" t="s">
        <v>20</v>
      </c>
      <c r="H11" s="291" t="s">
        <v>21</v>
      </c>
      <c r="I11" s="291" t="s">
        <v>5</v>
      </c>
      <c r="J11" s="291" t="s">
        <v>20</v>
      </c>
      <c r="K11" s="291" t="s">
        <v>21</v>
      </c>
      <c r="L11" s="292" t="s">
        <v>5</v>
      </c>
    </row>
    <row r="12" spans="2:22" ht="15">
      <c r="B12" s="223" t="s">
        <v>563</v>
      </c>
      <c r="C12" s="223" t="s">
        <v>564</v>
      </c>
      <c r="D12" s="217">
        <v>4.9435253345601211</v>
      </c>
      <c r="E12" s="217">
        <v>30.848832079962175</v>
      </c>
      <c r="F12" s="217">
        <v>12.017873120579797</v>
      </c>
      <c r="G12" s="217">
        <v>0.25232924507723198</v>
      </c>
      <c r="H12" s="217">
        <v>1.3122653093911836</v>
      </c>
      <c r="I12" s="217">
        <v>0.36729382685784684</v>
      </c>
      <c r="J12" s="217">
        <v>2.1541722509065599</v>
      </c>
      <c r="K12" s="217">
        <v>21.337552127526592</v>
      </c>
      <c r="L12" s="284">
        <v>5.6730416089321469</v>
      </c>
      <c r="M12" s="69"/>
      <c r="N12" s="69"/>
      <c r="O12" s="69"/>
      <c r="P12" s="69"/>
      <c r="Q12" s="69"/>
      <c r="R12" s="69"/>
      <c r="S12" s="69"/>
      <c r="T12" s="69"/>
      <c r="U12" s="69"/>
      <c r="V12" s="69"/>
    </row>
    <row r="13" spans="2:22" ht="15">
      <c r="B13" s="225" t="s">
        <v>500</v>
      </c>
      <c r="C13" s="225" t="s">
        <v>501</v>
      </c>
      <c r="D13" s="218">
        <v>5.760490865623904</v>
      </c>
      <c r="E13" s="218">
        <v>30.842256201017292</v>
      </c>
      <c r="F13" s="218">
        <v>12.029443997801581</v>
      </c>
      <c r="G13" s="218">
        <v>0.23434549381747541</v>
      </c>
      <c r="H13" s="218">
        <v>1.0131772002178279</v>
      </c>
      <c r="I13" s="218">
        <v>0.31504250701861469</v>
      </c>
      <c r="J13" s="218">
        <v>2.4544949610476499</v>
      </c>
      <c r="K13" s="218">
        <v>20.682451308328993</v>
      </c>
      <c r="L13" s="285">
        <v>5.5307016299205536</v>
      </c>
      <c r="M13" s="69"/>
      <c r="N13" s="69"/>
      <c r="O13" s="69"/>
      <c r="P13" s="69"/>
      <c r="Q13" s="69"/>
      <c r="R13" s="69"/>
      <c r="S13" s="69"/>
      <c r="T13" s="69"/>
      <c r="U13" s="69"/>
      <c r="V13" s="69"/>
    </row>
    <row r="14" spans="2:22" ht="16.8">
      <c r="B14" s="38" t="s">
        <v>211</v>
      </c>
      <c r="C14" s="38"/>
      <c r="D14" s="18"/>
      <c r="E14" s="18"/>
      <c r="F14" s="18"/>
      <c r="H14" s="482" t="s">
        <v>212</v>
      </c>
      <c r="I14" s="482"/>
      <c r="J14" s="482"/>
      <c r="K14" s="482"/>
      <c r="L14" s="482"/>
    </row>
    <row r="17" spans="2:12">
      <c r="B17"/>
      <c r="C17"/>
      <c r="D17"/>
      <c r="E17"/>
      <c r="F17"/>
      <c r="G17"/>
      <c r="H17"/>
      <c r="I17"/>
      <c r="J17"/>
      <c r="K17"/>
      <c r="L17"/>
    </row>
  </sheetData>
  <mergeCells count="13">
    <mergeCell ref="J9:L9"/>
    <mergeCell ref="B10:C11"/>
    <mergeCell ref="H14:L14"/>
    <mergeCell ref="I2:L2"/>
    <mergeCell ref="I3:L3"/>
    <mergeCell ref="B5:L5"/>
    <mergeCell ref="B6:L6"/>
    <mergeCell ref="B8:C9"/>
    <mergeCell ref="D8:F8"/>
    <mergeCell ref="G8:I8"/>
    <mergeCell ref="J8:L8"/>
    <mergeCell ref="D9:F9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Footer>&amp;Lstats.gov.sa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theme="4" tint="-0.249977111117893"/>
  </sheetPr>
  <dimension ref="B2:K33"/>
  <sheetViews>
    <sheetView showGridLines="0" rightToLeft="1" view="pageBreakPreview" topLeftCell="A13" zoomScale="80" zoomScaleNormal="70" zoomScaleSheetLayoutView="80" workbookViewId="0">
      <selection activeCell="L26" sqref="B26:L50"/>
    </sheetView>
  </sheetViews>
  <sheetFormatPr defaultColWidth="9" defaultRowHeight="14.4"/>
  <cols>
    <col min="1" max="1" width="9" style="65"/>
    <col min="2" max="2" width="19.109375" style="65" customWidth="1"/>
    <col min="3" max="3" width="9" style="65"/>
    <col min="4" max="4" width="11.44140625" style="65" customWidth="1"/>
    <col min="5" max="6" width="9" style="65"/>
    <col min="7" max="7" width="11.21875" style="65" customWidth="1"/>
    <col min="8" max="9" width="9" style="65"/>
    <col min="10" max="10" width="13.44140625" style="65" customWidth="1"/>
    <col min="11" max="16384" width="9" style="65"/>
  </cols>
  <sheetData>
    <row r="2" spans="2:11">
      <c r="H2" s="390" t="s">
        <v>561</v>
      </c>
      <c r="I2" s="390"/>
      <c r="J2" s="390"/>
      <c r="K2" s="390"/>
    </row>
    <row r="3" spans="2:11">
      <c r="B3" s="10"/>
      <c r="H3" s="390" t="s">
        <v>562</v>
      </c>
      <c r="I3" s="390"/>
      <c r="J3" s="390"/>
      <c r="K3" s="390"/>
    </row>
    <row r="4" spans="2:11">
      <c r="B4" s="10"/>
      <c r="H4" s="177"/>
      <c r="I4" s="177"/>
      <c r="J4" s="177"/>
      <c r="K4" s="177"/>
    </row>
    <row r="5" spans="2:11" ht="17.399999999999999">
      <c r="B5" s="412" t="s">
        <v>309</v>
      </c>
      <c r="C5" s="412"/>
      <c r="D5" s="412"/>
      <c r="E5" s="412"/>
      <c r="F5" s="412"/>
      <c r="G5" s="412"/>
      <c r="H5" s="412"/>
      <c r="I5" s="412"/>
      <c r="J5" s="412"/>
      <c r="K5" s="412"/>
    </row>
    <row r="6" spans="2:11" ht="17.399999999999999">
      <c r="B6" s="413" t="s">
        <v>310</v>
      </c>
      <c r="C6" s="413"/>
      <c r="D6" s="413"/>
      <c r="E6" s="413"/>
      <c r="F6" s="413"/>
      <c r="G6" s="413"/>
      <c r="H6" s="413"/>
      <c r="I6" s="413"/>
      <c r="J6" s="413"/>
      <c r="K6" s="413"/>
    </row>
    <row r="7" spans="2:11">
      <c r="B7" s="52" t="s">
        <v>552</v>
      </c>
      <c r="C7" s="5"/>
      <c r="D7" s="5"/>
      <c r="E7" s="5"/>
      <c r="F7" s="5"/>
      <c r="G7" s="5"/>
      <c r="H7" s="5"/>
      <c r="I7" s="5"/>
      <c r="J7" s="5"/>
      <c r="K7" s="5"/>
    </row>
    <row r="8" spans="2:11" ht="15.75" customHeight="1">
      <c r="B8" s="403" t="s">
        <v>32</v>
      </c>
      <c r="C8" s="396" t="s">
        <v>11</v>
      </c>
      <c r="D8" s="402"/>
      <c r="E8" s="403"/>
      <c r="F8" s="396" t="s">
        <v>12</v>
      </c>
      <c r="G8" s="402"/>
      <c r="H8" s="403"/>
      <c r="I8" s="396" t="s">
        <v>13</v>
      </c>
      <c r="J8" s="402"/>
      <c r="K8" s="402"/>
    </row>
    <row r="9" spans="2:11" ht="18" customHeight="1">
      <c r="B9" s="403"/>
      <c r="C9" s="398" t="s">
        <v>14</v>
      </c>
      <c r="D9" s="404"/>
      <c r="E9" s="393"/>
      <c r="F9" s="398" t="s">
        <v>15</v>
      </c>
      <c r="G9" s="404"/>
      <c r="H9" s="393"/>
      <c r="I9" s="398" t="s">
        <v>5</v>
      </c>
      <c r="J9" s="404"/>
      <c r="K9" s="404"/>
    </row>
    <row r="10" spans="2:11" ht="17.7" customHeight="1">
      <c r="B10" s="403" t="s">
        <v>241</v>
      </c>
      <c r="C10" s="295" t="s">
        <v>0</v>
      </c>
      <c r="D10" s="295" t="s">
        <v>1</v>
      </c>
      <c r="E10" s="295" t="s">
        <v>34</v>
      </c>
      <c r="F10" s="295" t="s">
        <v>0</v>
      </c>
      <c r="G10" s="295" t="s">
        <v>1</v>
      </c>
      <c r="H10" s="295" t="s">
        <v>34</v>
      </c>
      <c r="I10" s="295" t="s">
        <v>0</v>
      </c>
      <c r="J10" s="295" t="s">
        <v>1</v>
      </c>
      <c r="K10" s="294" t="s">
        <v>34</v>
      </c>
    </row>
    <row r="11" spans="2:11" ht="15">
      <c r="B11" s="393"/>
      <c r="C11" s="291" t="s">
        <v>20</v>
      </c>
      <c r="D11" s="291" t="s">
        <v>21</v>
      </c>
      <c r="E11" s="291" t="s">
        <v>5</v>
      </c>
      <c r="F11" s="291" t="s">
        <v>20</v>
      </c>
      <c r="G11" s="291" t="s">
        <v>21</v>
      </c>
      <c r="H11" s="291" t="s">
        <v>5</v>
      </c>
      <c r="I11" s="291" t="s">
        <v>20</v>
      </c>
      <c r="J11" s="291" t="s">
        <v>21</v>
      </c>
      <c r="K11" s="292" t="s">
        <v>5</v>
      </c>
    </row>
    <row r="12" spans="2:11" ht="20.7" customHeight="1">
      <c r="B12" s="214" t="s">
        <v>35</v>
      </c>
      <c r="C12" s="217">
        <v>15.70217357792508</v>
      </c>
      <c r="D12" s="217">
        <v>35.242317138920505</v>
      </c>
      <c r="E12" s="217">
        <v>19.70133516422888</v>
      </c>
      <c r="F12" s="217">
        <v>15.487244648616949</v>
      </c>
      <c r="G12" s="217">
        <v>15.870939611946804</v>
      </c>
      <c r="H12" s="217">
        <v>15.557507285719987</v>
      </c>
      <c r="I12" s="217">
        <v>15.650635166174471</v>
      </c>
      <c r="J12" s="217">
        <v>31.066729323308273</v>
      </c>
      <c r="K12" s="284">
        <v>18.727722958015981</v>
      </c>
    </row>
    <row r="13" spans="2:11" ht="20.7" customHeight="1">
      <c r="B13" s="215" t="s">
        <v>36</v>
      </c>
      <c r="C13" s="218">
        <v>17.470607140831547</v>
      </c>
      <c r="D13" s="218">
        <v>59.627720643916263</v>
      </c>
      <c r="E13" s="218">
        <v>30.146488506557606</v>
      </c>
      <c r="F13" s="218">
        <v>3.2025825971850774</v>
      </c>
      <c r="G13" s="218">
        <v>11.290664032178393</v>
      </c>
      <c r="H13" s="218">
        <v>4.5020123575761009</v>
      </c>
      <c r="I13" s="218">
        <v>12.931549388171359</v>
      </c>
      <c r="J13" s="218">
        <v>51.314735556112915</v>
      </c>
      <c r="K13" s="285">
        <v>22.968294316079422</v>
      </c>
    </row>
    <row r="14" spans="2:11" ht="20.7" customHeight="1">
      <c r="B14" s="214" t="s">
        <v>37</v>
      </c>
      <c r="C14" s="217">
        <v>10.865518742614459</v>
      </c>
      <c r="D14" s="217">
        <v>50.269266157059569</v>
      </c>
      <c r="E14" s="217">
        <v>24.163430365943569</v>
      </c>
      <c r="F14" s="217">
        <v>0.4315460857766425</v>
      </c>
      <c r="G14" s="217">
        <v>3.2689392767655518</v>
      </c>
      <c r="H14" s="217">
        <v>0.8500823046675815</v>
      </c>
      <c r="I14" s="217">
        <v>6.1332592107523061</v>
      </c>
      <c r="J14" s="217">
        <v>39.93268272439375</v>
      </c>
      <c r="K14" s="284">
        <v>15.022165485894021</v>
      </c>
    </row>
    <row r="15" spans="2:11" ht="20.7" customHeight="1">
      <c r="B15" s="215" t="s">
        <v>38</v>
      </c>
      <c r="C15" s="218">
        <v>4.1838146085171601</v>
      </c>
      <c r="D15" s="218">
        <v>37.422645703964172</v>
      </c>
      <c r="E15" s="218">
        <v>14.080067716193415</v>
      </c>
      <c r="F15" s="218">
        <v>0.29288401792890012</v>
      </c>
      <c r="G15" s="218">
        <v>0.66122131466355505</v>
      </c>
      <c r="H15" s="218">
        <v>0.34836283054351563</v>
      </c>
      <c r="I15" s="218">
        <v>2.1168199112659338</v>
      </c>
      <c r="J15" s="218">
        <v>25.600968728417062</v>
      </c>
      <c r="K15" s="285">
        <v>7.4375946173945691</v>
      </c>
    </row>
    <row r="16" spans="2:11" ht="20.7" customHeight="1">
      <c r="B16" s="214" t="s">
        <v>39</v>
      </c>
      <c r="C16" s="217">
        <v>1.5446162243366324</v>
      </c>
      <c r="D16" s="217">
        <v>19.111781895250633</v>
      </c>
      <c r="E16" s="217">
        <v>6.5380679894080886</v>
      </c>
      <c r="F16" s="217">
        <v>6.8009936069309357E-2</v>
      </c>
      <c r="G16" s="217">
        <v>7.4015551582186367E-2</v>
      </c>
      <c r="H16" s="217">
        <v>6.8849075853670436E-2</v>
      </c>
      <c r="I16" s="217">
        <v>0.57925414460998692</v>
      </c>
      <c r="J16" s="217">
        <v>10.816089871353505</v>
      </c>
      <c r="K16" s="284">
        <v>2.5850380710254415</v>
      </c>
    </row>
    <row r="17" spans="2:11" ht="20.7" customHeight="1">
      <c r="B17" s="215" t="s">
        <v>40</v>
      </c>
      <c r="C17" s="218">
        <v>0.67863531660458731</v>
      </c>
      <c r="D17" s="218">
        <v>6.8665033196332592</v>
      </c>
      <c r="E17" s="218">
        <v>2.4069282800275507</v>
      </c>
      <c r="F17" s="218">
        <v>8.6276761707827273E-3</v>
      </c>
      <c r="G17" s="218">
        <v>0</v>
      </c>
      <c r="H17" s="218">
        <v>7.6701966336638651E-3</v>
      </c>
      <c r="I17" s="218">
        <v>0.22027284224052263</v>
      </c>
      <c r="J17" s="218">
        <v>4.0448554095139659</v>
      </c>
      <c r="K17" s="285">
        <v>0.87833561649322667</v>
      </c>
    </row>
    <row r="18" spans="2:11" ht="20.7" customHeight="1">
      <c r="B18" s="214" t="s">
        <v>41</v>
      </c>
      <c r="C18" s="217">
        <v>0.41994455682925003</v>
      </c>
      <c r="D18" s="217">
        <v>4.4573926677917006</v>
      </c>
      <c r="E18" s="217">
        <v>1.3078723659178777</v>
      </c>
      <c r="F18" s="217">
        <v>2.1835595057940277E-2</v>
      </c>
      <c r="G18" s="217">
        <v>0.77676877658917687</v>
      </c>
      <c r="H18" s="217">
        <v>8.0706364510908055E-2</v>
      </c>
      <c r="I18" s="217">
        <v>0.15574537898672258</v>
      </c>
      <c r="J18" s="217">
        <v>3.0888852717643083</v>
      </c>
      <c r="K18" s="284">
        <v>0.5404511806665947</v>
      </c>
    </row>
    <row r="19" spans="2:11" ht="20.7" customHeight="1">
      <c r="B19" s="215" t="s">
        <v>42</v>
      </c>
      <c r="C19" s="218">
        <v>0.27797039221682901</v>
      </c>
      <c r="D19" s="218">
        <v>1.4222493958715463</v>
      </c>
      <c r="E19" s="218">
        <v>0.47500281993758536</v>
      </c>
      <c r="F19" s="218">
        <v>0</v>
      </c>
      <c r="G19" s="218">
        <v>0</v>
      </c>
      <c r="H19" s="218">
        <v>0</v>
      </c>
      <c r="I19" s="218">
        <v>8.793153983643584E-2</v>
      </c>
      <c r="J19" s="218">
        <v>1.0701806272112868</v>
      </c>
      <c r="K19" s="285">
        <v>0.16691814492722984</v>
      </c>
    </row>
    <row r="20" spans="2:11" ht="20.7" customHeight="1">
      <c r="B20" s="214" t="s">
        <v>43</v>
      </c>
      <c r="C20" s="217">
        <v>0.41528164786624977</v>
      </c>
      <c r="D20" s="217">
        <v>2.2858755467757863</v>
      </c>
      <c r="E20" s="217">
        <v>0.67154571498161653</v>
      </c>
      <c r="F20" s="217">
        <v>0.20053775223336845</v>
      </c>
      <c r="G20" s="217">
        <v>0</v>
      </c>
      <c r="H20" s="217">
        <v>0.19573162457248394</v>
      </c>
      <c r="I20" s="217">
        <v>0.27456024806163243</v>
      </c>
      <c r="J20" s="217">
        <v>1.7664376840039255</v>
      </c>
      <c r="K20" s="284">
        <v>0.3732139663934379</v>
      </c>
    </row>
    <row r="21" spans="2:11" ht="20.7" customHeight="1">
      <c r="B21" s="215" t="s">
        <v>44</v>
      </c>
      <c r="C21" s="218">
        <v>0.43054552954522013</v>
      </c>
      <c r="D21" s="218">
        <v>0</v>
      </c>
      <c r="E21" s="218">
        <v>0.38897817529639206</v>
      </c>
      <c r="F21" s="218">
        <v>0</v>
      </c>
      <c r="G21" s="218">
        <v>0</v>
      </c>
      <c r="H21" s="218">
        <v>0</v>
      </c>
      <c r="I21" s="218">
        <v>0.11450983618922236</v>
      </c>
      <c r="J21" s="218">
        <v>0</v>
      </c>
      <c r="K21" s="285">
        <v>0.11007372302946615</v>
      </c>
    </row>
    <row r="22" spans="2:11" ht="20.7" customHeight="1">
      <c r="B22" s="214" t="s">
        <v>45</v>
      </c>
      <c r="C22" s="217">
        <v>0</v>
      </c>
      <c r="D22" s="217">
        <v>0</v>
      </c>
      <c r="E22" s="217">
        <v>0</v>
      </c>
      <c r="F22" s="217">
        <v>0</v>
      </c>
      <c r="G22" s="217">
        <v>0</v>
      </c>
      <c r="H22" s="217">
        <v>0</v>
      </c>
      <c r="I22" s="217">
        <v>0</v>
      </c>
      <c r="J22" s="217">
        <v>0</v>
      </c>
      <c r="K22" s="284">
        <v>0</v>
      </c>
    </row>
    <row r="23" spans="2:11" ht="20.7" customHeight="1">
      <c r="B23" s="290" t="s">
        <v>23</v>
      </c>
      <c r="C23" s="286">
        <v>4.9435253345601211</v>
      </c>
      <c r="D23" s="286">
        <v>30.848832079962175</v>
      </c>
      <c r="E23" s="286">
        <v>12.017873120579797</v>
      </c>
      <c r="F23" s="286">
        <v>0.25232924507723198</v>
      </c>
      <c r="G23" s="286">
        <v>1.3122653093911836</v>
      </c>
      <c r="H23" s="286">
        <v>0.36729382685784684</v>
      </c>
      <c r="I23" s="286">
        <v>2.1541722509065599</v>
      </c>
      <c r="J23" s="286">
        <v>21.337552127526592</v>
      </c>
      <c r="K23" s="287">
        <v>5.6730416089321469</v>
      </c>
    </row>
    <row r="24" spans="2:11" ht="16.8">
      <c r="B24" s="38" t="s">
        <v>211</v>
      </c>
      <c r="C24" s="18"/>
      <c r="D24" s="18"/>
      <c r="E24" s="18"/>
      <c r="G24" s="482" t="s">
        <v>212</v>
      </c>
      <c r="H24" s="482"/>
      <c r="I24" s="482"/>
      <c r="J24" s="482"/>
      <c r="K24" s="482"/>
    </row>
    <row r="26" spans="2:11" ht="18" customHeight="1">
      <c r="B26"/>
      <c r="C26"/>
      <c r="D26"/>
      <c r="E26"/>
      <c r="F26"/>
      <c r="G26"/>
      <c r="H26"/>
      <c r="I26"/>
      <c r="J26"/>
      <c r="K26"/>
    </row>
    <row r="27" spans="2:11">
      <c r="B27"/>
      <c r="C27"/>
      <c r="D27"/>
      <c r="E27"/>
      <c r="F27"/>
      <c r="G27"/>
      <c r="H27"/>
      <c r="I27"/>
      <c r="J27"/>
      <c r="K27"/>
    </row>
    <row r="28" spans="2:11">
      <c r="B28"/>
      <c r="C28"/>
      <c r="D28"/>
      <c r="E28"/>
      <c r="F28"/>
      <c r="G28"/>
      <c r="H28"/>
      <c r="I28"/>
      <c r="J28"/>
      <c r="K28"/>
    </row>
    <row r="29" spans="2:11">
      <c r="B29"/>
      <c r="C29"/>
      <c r="D29"/>
      <c r="E29"/>
      <c r="F29"/>
      <c r="G29"/>
      <c r="H29"/>
      <c r="I29"/>
      <c r="J29"/>
      <c r="K29"/>
    </row>
    <row r="30" spans="2:11">
      <c r="B30"/>
      <c r="C30"/>
      <c r="D30"/>
      <c r="E30"/>
      <c r="F30"/>
      <c r="G30"/>
      <c r="H30"/>
      <c r="I30"/>
      <c r="J30"/>
      <c r="K30"/>
    </row>
    <row r="31" spans="2:11">
      <c r="B31"/>
      <c r="C31"/>
      <c r="D31"/>
      <c r="E31"/>
      <c r="F31"/>
      <c r="G31"/>
      <c r="H31"/>
      <c r="I31"/>
      <c r="J31"/>
      <c r="K31"/>
    </row>
    <row r="32" spans="2:11">
      <c r="B32"/>
      <c r="C32"/>
      <c r="D32"/>
      <c r="E32"/>
      <c r="F32"/>
      <c r="G32"/>
      <c r="H32"/>
      <c r="I32"/>
      <c r="J32"/>
      <c r="K32"/>
    </row>
    <row r="33" spans="2:11">
      <c r="B33"/>
      <c r="C33"/>
      <c r="D33"/>
      <c r="E33"/>
      <c r="F33"/>
      <c r="G33"/>
      <c r="H33"/>
      <c r="I33"/>
      <c r="J33"/>
      <c r="K33"/>
    </row>
  </sheetData>
  <mergeCells count="13">
    <mergeCell ref="H3:K3"/>
    <mergeCell ref="H2:K2"/>
    <mergeCell ref="I9:K9"/>
    <mergeCell ref="B10:B11"/>
    <mergeCell ref="G24:K24"/>
    <mergeCell ref="B5:K5"/>
    <mergeCell ref="B6:K6"/>
    <mergeCell ref="B8:B9"/>
    <mergeCell ref="C8:E8"/>
    <mergeCell ref="F8:H8"/>
    <mergeCell ref="I8:K8"/>
    <mergeCell ref="C9:E9"/>
    <mergeCell ref="F9:H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theme="4" tint="-0.249977111117893"/>
  </sheetPr>
  <dimension ref="B2:L24"/>
  <sheetViews>
    <sheetView showGridLines="0" rightToLeft="1" view="pageBreakPreview" zoomScale="60" zoomScaleNormal="70" workbookViewId="0">
      <selection activeCell="L26" sqref="B26:L46"/>
    </sheetView>
  </sheetViews>
  <sheetFormatPr defaultColWidth="9" defaultRowHeight="14.4"/>
  <cols>
    <col min="1" max="1" width="9" style="65"/>
    <col min="2" max="2" width="26.77734375" style="65" customWidth="1"/>
    <col min="3" max="3" width="9.109375" style="65" customWidth="1"/>
    <col min="4" max="4" width="11.88671875" style="65" customWidth="1"/>
    <col min="5" max="6" width="9.109375" style="65" customWidth="1"/>
    <col min="7" max="7" width="10.77734375" style="65" customWidth="1"/>
    <col min="8" max="9" width="9.109375" style="65" customWidth="1"/>
    <col min="10" max="10" width="10.44140625" style="65" customWidth="1"/>
    <col min="11" max="11" width="9.109375" style="65" customWidth="1"/>
    <col min="12" max="12" width="29.33203125" style="65" customWidth="1"/>
    <col min="13" max="16384" width="9" style="65"/>
  </cols>
  <sheetData>
    <row r="2" spans="2:12">
      <c r="K2" s="390" t="s">
        <v>561</v>
      </c>
      <c r="L2" s="390"/>
    </row>
    <row r="3" spans="2:12">
      <c r="B3" s="10"/>
      <c r="I3" s="1"/>
      <c r="K3" s="390" t="s">
        <v>562</v>
      </c>
      <c r="L3" s="390"/>
    </row>
    <row r="4" spans="2:12">
      <c r="B4" s="10"/>
      <c r="I4" s="1"/>
      <c r="K4" s="177"/>
      <c r="L4" s="177"/>
    </row>
    <row r="5" spans="2:12" ht="17.399999999999999">
      <c r="B5" s="412" t="s">
        <v>311</v>
      </c>
      <c r="C5" s="412"/>
      <c r="D5" s="412"/>
      <c r="E5" s="412"/>
      <c r="F5" s="412"/>
      <c r="G5" s="412"/>
      <c r="H5" s="412"/>
      <c r="I5" s="412"/>
      <c r="J5" s="412"/>
      <c r="K5" s="412"/>
      <c r="L5" s="412"/>
    </row>
    <row r="6" spans="2:12" ht="17.399999999999999">
      <c r="B6" s="413" t="s">
        <v>721</v>
      </c>
      <c r="C6" s="413"/>
      <c r="D6" s="413"/>
      <c r="E6" s="413"/>
      <c r="F6" s="413"/>
      <c r="G6" s="413"/>
      <c r="H6" s="413"/>
      <c r="I6" s="413"/>
      <c r="J6" s="413"/>
      <c r="K6" s="413"/>
      <c r="L6" s="413"/>
    </row>
    <row r="7" spans="2:12">
      <c r="B7" s="188" t="s">
        <v>669</v>
      </c>
    </row>
    <row r="8" spans="2:12" ht="17.7" customHeight="1">
      <c r="B8" s="416" t="s">
        <v>84</v>
      </c>
      <c r="C8" s="395" t="s">
        <v>11</v>
      </c>
      <c r="D8" s="395"/>
      <c r="E8" s="395"/>
      <c r="F8" s="395" t="s">
        <v>12</v>
      </c>
      <c r="G8" s="395"/>
      <c r="H8" s="395"/>
      <c r="I8" s="395" t="s">
        <v>13</v>
      </c>
      <c r="J8" s="395"/>
      <c r="K8" s="396"/>
      <c r="L8" s="396" t="s">
        <v>220</v>
      </c>
    </row>
    <row r="9" spans="2:12" ht="17.7" customHeight="1">
      <c r="B9" s="416"/>
      <c r="C9" s="397" t="s">
        <v>14</v>
      </c>
      <c r="D9" s="397"/>
      <c r="E9" s="397"/>
      <c r="F9" s="397" t="s">
        <v>15</v>
      </c>
      <c r="G9" s="397"/>
      <c r="H9" s="397"/>
      <c r="I9" s="397" t="s">
        <v>5</v>
      </c>
      <c r="J9" s="397"/>
      <c r="K9" s="398"/>
      <c r="L9" s="396"/>
    </row>
    <row r="10" spans="2:12" ht="15">
      <c r="B10" s="416"/>
      <c r="C10" s="295" t="s">
        <v>0</v>
      </c>
      <c r="D10" s="295" t="s">
        <v>1</v>
      </c>
      <c r="E10" s="295" t="s">
        <v>34</v>
      </c>
      <c r="F10" s="295" t="s">
        <v>0</v>
      </c>
      <c r="G10" s="295" t="s">
        <v>1</v>
      </c>
      <c r="H10" s="295" t="s">
        <v>34</v>
      </c>
      <c r="I10" s="295" t="s">
        <v>0</v>
      </c>
      <c r="J10" s="295" t="s">
        <v>1</v>
      </c>
      <c r="K10" s="294" t="s">
        <v>34</v>
      </c>
      <c r="L10" s="396"/>
    </row>
    <row r="11" spans="2:12" ht="15">
      <c r="B11" s="416"/>
      <c r="C11" s="291" t="s">
        <v>20</v>
      </c>
      <c r="D11" s="291" t="s">
        <v>21</v>
      </c>
      <c r="E11" s="291" t="s">
        <v>5</v>
      </c>
      <c r="F11" s="291" t="s">
        <v>20</v>
      </c>
      <c r="G11" s="291" t="s">
        <v>21</v>
      </c>
      <c r="H11" s="291" t="s">
        <v>5</v>
      </c>
      <c r="I11" s="291" t="s">
        <v>20</v>
      </c>
      <c r="J11" s="291" t="s">
        <v>21</v>
      </c>
      <c r="K11" s="292" t="s">
        <v>5</v>
      </c>
      <c r="L11" s="398"/>
    </row>
    <row r="12" spans="2:12" ht="15">
      <c r="B12" s="237" t="s">
        <v>221</v>
      </c>
      <c r="C12" s="284">
        <v>0</v>
      </c>
      <c r="D12" s="284">
        <v>9.7970369101652821</v>
      </c>
      <c r="E12" s="284">
        <v>4.0486976217440542</v>
      </c>
      <c r="F12" s="284">
        <v>0</v>
      </c>
      <c r="G12" s="284">
        <v>0</v>
      </c>
      <c r="H12" s="284">
        <v>0</v>
      </c>
      <c r="I12" s="284">
        <v>0</v>
      </c>
      <c r="J12" s="284">
        <v>6.5263277996463005</v>
      </c>
      <c r="K12" s="284">
        <v>1.3316416207847839</v>
      </c>
      <c r="L12" s="238" t="s">
        <v>164</v>
      </c>
    </row>
    <row r="13" spans="2:12" ht="15">
      <c r="B13" s="239" t="s">
        <v>222</v>
      </c>
      <c r="C13" s="285">
        <v>1.20512975988358</v>
      </c>
      <c r="D13" s="285">
        <v>3.7661625769838456</v>
      </c>
      <c r="E13" s="285">
        <v>2.024107814932822</v>
      </c>
      <c r="F13" s="285">
        <v>0.23258058289905423</v>
      </c>
      <c r="G13" s="285">
        <v>1.38692247681239</v>
      </c>
      <c r="H13" s="285">
        <v>0.39776885577364385</v>
      </c>
      <c r="I13" s="285">
        <v>0.46740944628268566</v>
      </c>
      <c r="J13" s="285">
        <v>2.5113528999420929</v>
      </c>
      <c r="K13" s="285">
        <v>0.86326476404096453</v>
      </c>
      <c r="L13" s="240" t="s">
        <v>223</v>
      </c>
    </row>
    <row r="14" spans="2:12" ht="30">
      <c r="B14" s="237" t="s">
        <v>345</v>
      </c>
      <c r="C14" s="284">
        <v>2.6267251796730906</v>
      </c>
      <c r="D14" s="284">
        <v>16.165374677002582</v>
      </c>
      <c r="E14" s="284">
        <v>7.7840774864162539</v>
      </c>
      <c r="F14" s="284">
        <v>0.55679523961321853</v>
      </c>
      <c r="G14" s="284">
        <v>0</v>
      </c>
      <c r="H14" s="284">
        <v>0.49120011248857537</v>
      </c>
      <c r="I14" s="284">
        <v>0.85311336301475882</v>
      </c>
      <c r="J14" s="284">
        <v>7.0315836798920994</v>
      </c>
      <c r="K14" s="284">
        <v>1.8936138799398829</v>
      </c>
      <c r="L14" s="238" t="s">
        <v>356</v>
      </c>
    </row>
    <row r="15" spans="2:12" ht="15">
      <c r="B15" s="239" t="s">
        <v>224</v>
      </c>
      <c r="C15" s="285">
        <v>3.4125307174130475</v>
      </c>
      <c r="D15" s="285">
        <v>21.514389900193219</v>
      </c>
      <c r="E15" s="285">
        <v>6.773037307938151</v>
      </c>
      <c r="F15" s="285">
        <v>2.5335557540266632E-2</v>
      </c>
      <c r="G15" s="285">
        <v>0.1533470061452113</v>
      </c>
      <c r="H15" s="285">
        <v>4.1720085779977066E-2</v>
      </c>
      <c r="I15" s="285">
        <v>0.51103296473677839</v>
      </c>
      <c r="J15" s="285">
        <v>4.560960694501067</v>
      </c>
      <c r="K15" s="285">
        <v>1.0648838798570261</v>
      </c>
      <c r="L15" s="240" t="s">
        <v>165</v>
      </c>
    </row>
    <row r="16" spans="2:12" ht="15">
      <c r="B16" s="237" t="s">
        <v>225</v>
      </c>
      <c r="C16" s="284">
        <v>4.2455048360378758</v>
      </c>
      <c r="D16" s="284">
        <v>22.916666666666664</v>
      </c>
      <c r="E16" s="284">
        <v>7.0403658627251229</v>
      </c>
      <c r="F16" s="284">
        <v>9.8430633759655647E-2</v>
      </c>
      <c r="G16" s="284">
        <v>0.38318741923831728</v>
      </c>
      <c r="H16" s="284">
        <v>0.13367948637575552</v>
      </c>
      <c r="I16" s="284">
        <v>0.8535684902977958</v>
      </c>
      <c r="J16" s="284">
        <v>5.2767517993895634</v>
      </c>
      <c r="K16" s="284">
        <v>1.4224753200269513</v>
      </c>
      <c r="L16" s="238" t="s">
        <v>166</v>
      </c>
    </row>
    <row r="17" spans="2:12" ht="15">
      <c r="B17" s="239" t="s">
        <v>226</v>
      </c>
      <c r="C17" s="285">
        <v>5.1637189633989538</v>
      </c>
      <c r="D17" s="285">
        <v>35.808826611156903</v>
      </c>
      <c r="E17" s="285">
        <v>9.6260733531746432</v>
      </c>
      <c r="F17" s="285">
        <v>0.5473160838703347</v>
      </c>
      <c r="G17" s="285">
        <v>2.5048311131031542</v>
      </c>
      <c r="H17" s="285">
        <v>0.70735717542518028</v>
      </c>
      <c r="I17" s="285">
        <v>3.2189974341943892</v>
      </c>
      <c r="J17" s="285">
        <v>26.633427261979953</v>
      </c>
      <c r="K17" s="285">
        <v>6.0247200594205141</v>
      </c>
      <c r="L17" s="240" t="s">
        <v>227</v>
      </c>
    </row>
    <row r="18" spans="2:12" ht="15">
      <c r="B18" s="237" t="s">
        <v>228</v>
      </c>
      <c r="C18" s="284">
        <v>5.1843184709975354</v>
      </c>
      <c r="D18" s="284">
        <v>19.960116327378479</v>
      </c>
      <c r="E18" s="284">
        <v>8.3046439889243331</v>
      </c>
      <c r="F18" s="284">
        <v>0</v>
      </c>
      <c r="G18" s="284">
        <v>3.339417572388617</v>
      </c>
      <c r="H18" s="284">
        <v>0.20600616738960759</v>
      </c>
      <c r="I18" s="284">
        <v>2.8554031023992685</v>
      </c>
      <c r="J18" s="284">
        <v>17.186548153070831</v>
      </c>
      <c r="K18" s="284">
        <v>5.0103938634047527</v>
      </c>
      <c r="L18" s="238" t="s">
        <v>229</v>
      </c>
    </row>
    <row r="19" spans="2:12" ht="15">
      <c r="B19" s="239" t="s">
        <v>230</v>
      </c>
      <c r="C19" s="285">
        <v>5.5083973653531526</v>
      </c>
      <c r="D19" s="285">
        <v>33.180601083260726</v>
      </c>
      <c r="E19" s="285">
        <v>17.451561697211602</v>
      </c>
      <c r="F19" s="285">
        <v>0.550755133907326</v>
      </c>
      <c r="G19" s="285">
        <v>5.1831804924432907</v>
      </c>
      <c r="H19" s="285">
        <v>0.94795349602928847</v>
      </c>
      <c r="I19" s="285">
        <v>3.3649297533284495</v>
      </c>
      <c r="J19" s="285">
        <v>30.773191904865982</v>
      </c>
      <c r="K19" s="285">
        <v>12.147931412033177</v>
      </c>
      <c r="L19" s="240" t="s">
        <v>167</v>
      </c>
    </row>
    <row r="20" spans="2:12" ht="30">
      <c r="B20" s="237" t="s">
        <v>231</v>
      </c>
      <c r="C20" s="284">
        <v>3.180489997752304</v>
      </c>
      <c r="D20" s="284">
        <v>22.195873843964904</v>
      </c>
      <c r="E20" s="284">
        <v>8.4936428355824525</v>
      </c>
      <c r="F20" s="284">
        <v>0</v>
      </c>
      <c r="G20" s="284">
        <v>0</v>
      </c>
      <c r="H20" s="284">
        <v>0</v>
      </c>
      <c r="I20" s="284">
        <v>1.4814991076740036</v>
      </c>
      <c r="J20" s="284">
        <v>15.656537496515194</v>
      </c>
      <c r="K20" s="284">
        <v>4.3712347971052932</v>
      </c>
      <c r="L20" s="238" t="s">
        <v>168</v>
      </c>
    </row>
    <row r="21" spans="2:12" ht="15">
      <c r="B21" s="239" t="s">
        <v>93</v>
      </c>
      <c r="C21" s="285">
        <v>0</v>
      </c>
      <c r="D21" s="285">
        <v>2.8990489286123524</v>
      </c>
      <c r="E21" s="285">
        <v>0.85067751588715912</v>
      </c>
      <c r="F21" s="285">
        <v>0</v>
      </c>
      <c r="G21" s="285">
        <v>0</v>
      </c>
      <c r="H21" s="285">
        <v>0</v>
      </c>
      <c r="I21" s="285">
        <v>0</v>
      </c>
      <c r="J21" s="285">
        <v>1.0782934833567746</v>
      </c>
      <c r="K21" s="285">
        <v>0.23238511633033593</v>
      </c>
      <c r="L21" s="240" t="s">
        <v>169</v>
      </c>
    </row>
    <row r="22" spans="2:12" ht="15">
      <c r="B22" s="295" t="s">
        <v>23</v>
      </c>
      <c r="C22" s="300">
        <v>4.9435253345601211</v>
      </c>
      <c r="D22" s="286">
        <v>30.848832079962175</v>
      </c>
      <c r="E22" s="300">
        <v>12.017873120579797</v>
      </c>
      <c r="F22" s="300">
        <v>0.25232924507723198</v>
      </c>
      <c r="G22" s="300">
        <v>1.3122653093911836</v>
      </c>
      <c r="H22" s="286">
        <v>0.36729382685784684</v>
      </c>
      <c r="I22" s="300">
        <v>2.1541722509065599</v>
      </c>
      <c r="J22" s="300">
        <v>21.337552127526592</v>
      </c>
      <c r="K22" s="300">
        <v>5.6730416089321469</v>
      </c>
      <c r="L22" s="330" t="s">
        <v>5</v>
      </c>
    </row>
    <row r="23" spans="2:12" ht="16.8">
      <c r="B23" s="38" t="s">
        <v>211</v>
      </c>
      <c r="C23" s="108"/>
      <c r="D23" s="18"/>
      <c r="E23" s="108"/>
      <c r="F23" s="105"/>
      <c r="G23" s="105"/>
      <c r="I23" s="105"/>
      <c r="J23" s="487" t="s">
        <v>212</v>
      </c>
      <c r="K23" s="487"/>
      <c r="L23" s="487"/>
    </row>
    <row r="24" spans="2:12">
      <c r="C24" s="45"/>
      <c r="D24" s="45"/>
      <c r="E24" s="45"/>
      <c r="F24" s="45"/>
      <c r="G24" s="45"/>
      <c r="H24" s="45"/>
      <c r="I24" s="45"/>
      <c r="J24" s="45"/>
      <c r="K24" s="45"/>
    </row>
  </sheetData>
  <mergeCells count="13">
    <mergeCell ref="K2:L2"/>
    <mergeCell ref="K3:L3"/>
    <mergeCell ref="F9:H9"/>
    <mergeCell ref="I9:K9"/>
    <mergeCell ref="J23:L23"/>
    <mergeCell ref="B5:L5"/>
    <mergeCell ref="B6:L6"/>
    <mergeCell ref="B8:B11"/>
    <mergeCell ref="C8:E8"/>
    <mergeCell ref="F8:H8"/>
    <mergeCell ref="I8:K8"/>
    <mergeCell ref="L8:L11"/>
    <mergeCell ref="C9:E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&amp;Lstats.gov.sa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theme="4" tint="-0.249977111117893"/>
  </sheetPr>
  <dimension ref="B1:L66"/>
  <sheetViews>
    <sheetView showGridLines="0" rightToLeft="1" view="pageBreakPreview" zoomScale="60" zoomScaleNormal="60" workbookViewId="0">
      <selection activeCell="H27" sqref="H27"/>
    </sheetView>
  </sheetViews>
  <sheetFormatPr defaultColWidth="9" defaultRowHeight="14.4"/>
  <cols>
    <col min="1" max="1" width="9" style="65"/>
    <col min="2" max="2" width="17.109375" style="65" customWidth="1"/>
    <col min="3" max="3" width="10" style="65" bestFit="1" customWidth="1"/>
    <col min="4" max="4" width="9.77734375" style="65" bestFit="1" customWidth="1"/>
    <col min="5" max="5" width="11" style="65" bestFit="1" customWidth="1"/>
    <col min="6" max="7" width="9.77734375" style="65" bestFit="1" customWidth="1"/>
    <col min="8" max="10" width="11" style="65" bestFit="1" customWidth="1"/>
    <col min="11" max="11" width="12.44140625" style="65" bestFit="1" customWidth="1"/>
    <col min="12" max="12" width="21.33203125" style="70" customWidth="1"/>
    <col min="13" max="16384" width="9" style="65"/>
  </cols>
  <sheetData>
    <row r="1" spans="2:12">
      <c r="L1" s="178"/>
    </row>
    <row r="2" spans="2:12">
      <c r="J2" s="390" t="s">
        <v>576</v>
      </c>
      <c r="K2" s="390"/>
      <c r="L2" s="390"/>
    </row>
    <row r="3" spans="2:12">
      <c r="B3" s="10"/>
      <c r="I3" s="1"/>
      <c r="J3" s="471" t="s">
        <v>562</v>
      </c>
      <c r="K3" s="471"/>
      <c r="L3" s="471"/>
    </row>
    <row r="4" spans="2:12">
      <c r="B4" s="10"/>
      <c r="I4" s="1"/>
      <c r="J4" s="183"/>
      <c r="K4" s="183"/>
      <c r="L4" s="183"/>
    </row>
    <row r="5" spans="2:12" ht="17.399999999999999">
      <c r="B5" s="412" t="s">
        <v>434</v>
      </c>
      <c r="C5" s="412"/>
      <c r="D5" s="412"/>
      <c r="E5" s="412"/>
      <c r="F5" s="412"/>
      <c r="G5" s="412"/>
      <c r="H5" s="412"/>
      <c r="I5" s="412"/>
      <c r="J5" s="412"/>
      <c r="K5" s="412"/>
      <c r="L5" s="412"/>
    </row>
    <row r="6" spans="2:12" ht="17.399999999999999">
      <c r="B6" s="414" t="s">
        <v>683</v>
      </c>
      <c r="C6" s="414"/>
      <c r="D6" s="414"/>
      <c r="E6" s="414"/>
      <c r="F6" s="414"/>
      <c r="G6" s="414"/>
      <c r="H6" s="414"/>
      <c r="I6" s="414"/>
      <c r="J6" s="414"/>
      <c r="K6" s="414"/>
      <c r="L6" s="414"/>
    </row>
    <row r="7" spans="2:12">
      <c r="B7" s="52" t="s">
        <v>670</v>
      </c>
      <c r="C7" s="5"/>
      <c r="E7" s="5"/>
      <c r="F7" s="5"/>
      <c r="G7" s="5"/>
      <c r="H7" s="5"/>
      <c r="I7" s="5"/>
      <c r="J7" s="5"/>
      <c r="K7" s="5"/>
    </row>
    <row r="8" spans="2:12" ht="15.75" customHeight="1">
      <c r="B8" s="476" t="s">
        <v>50</v>
      </c>
      <c r="C8" s="490" t="s">
        <v>11</v>
      </c>
      <c r="D8" s="490"/>
      <c r="E8" s="490"/>
      <c r="F8" s="490" t="s">
        <v>12</v>
      </c>
      <c r="G8" s="490"/>
      <c r="H8" s="490"/>
      <c r="I8" s="490" t="s">
        <v>13</v>
      </c>
      <c r="J8" s="490"/>
      <c r="K8" s="491"/>
      <c r="L8" s="491" t="s">
        <v>147</v>
      </c>
    </row>
    <row r="9" spans="2:12" ht="18.75" customHeight="1">
      <c r="B9" s="476"/>
      <c r="C9" s="488" t="s">
        <v>14</v>
      </c>
      <c r="D9" s="488"/>
      <c r="E9" s="488"/>
      <c r="F9" s="488" t="s">
        <v>15</v>
      </c>
      <c r="G9" s="488"/>
      <c r="H9" s="488"/>
      <c r="I9" s="488" t="s">
        <v>5</v>
      </c>
      <c r="J9" s="488"/>
      <c r="K9" s="442"/>
      <c r="L9" s="491"/>
    </row>
    <row r="10" spans="2:12" ht="15.75" customHeight="1">
      <c r="B10" s="476"/>
      <c r="C10" s="199" t="s">
        <v>0</v>
      </c>
      <c r="D10" s="199" t="s">
        <v>1</v>
      </c>
      <c r="E10" s="199" t="s">
        <v>34</v>
      </c>
      <c r="F10" s="199" t="s">
        <v>0</v>
      </c>
      <c r="G10" s="199" t="s">
        <v>1</v>
      </c>
      <c r="H10" s="199" t="s">
        <v>34</v>
      </c>
      <c r="I10" s="199" t="s">
        <v>0</v>
      </c>
      <c r="J10" s="199" t="s">
        <v>1</v>
      </c>
      <c r="K10" s="200" t="s">
        <v>34</v>
      </c>
      <c r="L10" s="491"/>
    </row>
    <row r="11" spans="2:12" ht="18" customHeight="1">
      <c r="B11" s="476"/>
      <c r="C11" s="201" t="s">
        <v>20</v>
      </c>
      <c r="D11" s="201" t="s">
        <v>21</v>
      </c>
      <c r="E11" s="201" t="s">
        <v>5</v>
      </c>
      <c r="F11" s="201" t="s">
        <v>20</v>
      </c>
      <c r="G11" s="201" t="s">
        <v>21</v>
      </c>
      <c r="H11" s="201" t="s">
        <v>5</v>
      </c>
      <c r="I11" s="201" t="s">
        <v>20</v>
      </c>
      <c r="J11" s="201" t="s">
        <v>21</v>
      </c>
      <c r="K11" s="202" t="s">
        <v>5</v>
      </c>
      <c r="L11" s="442"/>
    </row>
    <row r="12" spans="2:12" ht="23.7" customHeight="1">
      <c r="B12" s="198" t="s">
        <v>51</v>
      </c>
      <c r="C12" s="308">
        <v>5.3598210159813693</v>
      </c>
      <c r="D12" s="308">
        <v>31.14826380603596</v>
      </c>
      <c r="E12" s="308">
        <v>12.085300843958059</v>
      </c>
      <c r="F12" s="308">
        <v>0.3441007959646486</v>
      </c>
      <c r="G12" s="308">
        <v>2.1599677809101894</v>
      </c>
      <c r="H12" s="308">
        <v>0.56984290568212725</v>
      </c>
      <c r="I12" s="308">
        <v>2.0156975377182791</v>
      </c>
      <c r="J12" s="308">
        <v>18.21990973243037</v>
      </c>
      <c r="K12" s="311">
        <v>4.8526506876401871</v>
      </c>
      <c r="L12" s="203" t="s">
        <v>148</v>
      </c>
    </row>
    <row r="13" spans="2:12" ht="23.7" customHeight="1">
      <c r="B13" s="204" t="s">
        <v>52</v>
      </c>
      <c r="C13" s="309">
        <v>4.7678899151479337</v>
      </c>
      <c r="D13" s="309">
        <v>32.049541790905174</v>
      </c>
      <c r="E13" s="309">
        <v>12.075109682623095</v>
      </c>
      <c r="F13" s="312">
        <v>0.188994717105892</v>
      </c>
      <c r="G13" s="312">
        <v>1.8184148842660415</v>
      </c>
      <c r="H13" s="309">
        <v>0.33828264826028764</v>
      </c>
      <c r="I13" s="309">
        <v>1.8199860161147627</v>
      </c>
      <c r="J13" s="309">
        <v>21.995100255949961</v>
      </c>
      <c r="K13" s="312">
        <v>5.1155773420208366</v>
      </c>
      <c r="L13" s="205" t="s">
        <v>149</v>
      </c>
    </row>
    <row r="14" spans="2:12" ht="23.7" customHeight="1">
      <c r="B14" s="198" t="s">
        <v>53</v>
      </c>
      <c r="C14" s="308">
        <v>6.9080513086370354</v>
      </c>
      <c r="D14" s="308">
        <v>48.585135605679575</v>
      </c>
      <c r="E14" s="308">
        <v>18.640460745574863</v>
      </c>
      <c r="F14" s="311">
        <v>0.51090294874948383</v>
      </c>
      <c r="G14" s="311">
        <v>1.3381995133819951</v>
      </c>
      <c r="H14" s="308">
        <v>0.5836820126738852</v>
      </c>
      <c r="I14" s="308">
        <v>3.2406880349399212</v>
      </c>
      <c r="J14" s="308">
        <v>36.842288884107944</v>
      </c>
      <c r="K14" s="311">
        <v>9.3560276963225011</v>
      </c>
      <c r="L14" s="203" t="s">
        <v>150</v>
      </c>
    </row>
    <row r="15" spans="2:12" ht="23.7" customHeight="1">
      <c r="B15" s="204" t="s">
        <v>54</v>
      </c>
      <c r="C15" s="309">
        <v>6.3383537653239923</v>
      </c>
      <c r="D15" s="309">
        <v>0</v>
      </c>
      <c r="E15" s="309">
        <v>4.9099374500305695</v>
      </c>
      <c r="F15" s="312">
        <v>0</v>
      </c>
      <c r="G15" s="312">
        <v>0</v>
      </c>
      <c r="H15" s="309">
        <v>0</v>
      </c>
      <c r="I15" s="309">
        <v>2.6248150619361201</v>
      </c>
      <c r="J15" s="309">
        <v>0</v>
      </c>
      <c r="K15" s="312">
        <v>2.1776767276443962</v>
      </c>
      <c r="L15" s="205" t="s">
        <v>151</v>
      </c>
    </row>
    <row r="16" spans="2:12" ht="23.7" customHeight="1">
      <c r="B16" s="198" t="s">
        <v>55</v>
      </c>
      <c r="C16" s="308">
        <v>3.7732982359487965</v>
      </c>
      <c r="D16" s="308">
        <v>22.393608805135372</v>
      </c>
      <c r="E16" s="308">
        <v>8.5378789271467177</v>
      </c>
      <c r="F16" s="311">
        <v>0.13067058292956507</v>
      </c>
      <c r="G16" s="311">
        <v>0.37470279255772126</v>
      </c>
      <c r="H16" s="308">
        <v>0.15705791915937181</v>
      </c>
      <c r="I16" s="308">
        <v>1.5903595373805524</v>
      </c>
      <c r="J16" s="308">
        <v>14.791869528607648</v>
      </c>
      <c r="K16" s="311">
        <v>3.8856203951826305</v>
      </c>
      <c r="L16" s="203" t="s">
        <v>152</v>
      </c>
    </row>
    <row r="17" spans="2:12" ht="23.7" customHeight="1">
      <c r="B17" s="204" t="s">
        <v>56</v>
      </c>
      <c r="C17" s="309">
        <v>5.6622367312016335</v>
      </c>
      <c r="D17" s="309">
        <v>30.214417841231793</v>
      </c>
      <c r="E17" s="309">
        <v>13.722028934935738</v>
      </c>
      <c r="F17" s="312">
        <v>0.16598483305874875</v>
      </c>
      <c r="G17" s="312">
        <v>0</v>
      </c>
      <c r="H17" s="309">
        <v>0.14441557326003393</v>
      </c>
      <c r="I17" s="309">
        <v>3.1770300753453036</v>
      </c>
      <c r="J17" s="309">
        <v>24.128159783626341</v>
      </c>
      <c r="K17" s="312">
        <v>8.4374784518334476</v>
      </c>
      <c r="L17" s="205" t="s">
        <v>153</v>
      </c>
    </row>
    <row r="18" spans="2:12" ht="23.7" customHeight="1">
      <c r="B18" s="198" t="s">
        <v>57</v>
      </c>
      <c r="C18" s="308">
        <v>2.8400792145081057</v>
      </c>
      <c r="D18" s="308">
        <v>18.481392739073733</v>
      </c>
      <c r="E18" s="308">
        <v>6.8327068760621055</v>
      </c>
      <c r="F18" s="311">
        <v>0</v>
      </c>
      <c r="G18" s="311">
        <v>0</v>
      </c>
      <c r="H18" s="308">
        <v>0</v>
      </c>
      <c r="I18" s="308">
        <v>1.6724772804490955</v>
      </c>
      <c r="J18" s="308">
        <v>16.08590058340593</v>
      </c>
      <c r="K18" s="311">
        <v>4.3857447765384645</v>
      </c>
      <c r="L18" s="203" t="s">
        <v>154</v>
      </c>
    </row>
    <row r="19" spans="2:12" ht="23.7" customHeight="1">
      <c r="B19" s="204" t="s">
        <v>58</v>
      </c>
      <c r="C19" s="309">
        <v>3.2985893613289567</v>
      </c>
      <c r="D19" s="309">
        <v>24.085708342001247</v>
      </c>
      <c r="E19" s="309">
        <v>8.1092271103536593</v>
      </c>
      <c r="F19" s="312">
        <v>9.1176262304369371E-2</v>
      </c>
      <c r="G19" s="312">
        <v>0</v>
      </c>
      <c r="H19" s="309">
        <v>7.8672196634663114E-2</v>
      </c>
      <c r="I19" s="309">
        <v>1.9694657608615909</v>
      </c>
      <c r="J19" s="309">
        <v>17.535781900795154</v>
      </c>
      <c r="K19" s="312">
        <v>5.0044738170961827</v>
      </c>
      <c r="L19" s="205" t="s">
        <v>155</v>
      </c>
    </row>
    <row r="20" spans="2:12" ht="23.7" customHeight="1">
      <c r="B20" s="198" t="s">
        <v>59</v>
      </c>
      <c r="C20" s="308">
        <v>2.9517144856543038</v>
      </c>
      <c r="D20" s="308">
        <v>18.683414747615725</v>
      </c>
      <c r="E20" s="308">
        <v>6.5899187691645604</v>
      </c>
      <c r="F20" s="311">
        <v>0.55567945286946174</v>
      </c>
      <c r="G20" s="311">
        <v>0</v>
      </c>
      <c r="H20" s="308">
        <v>0.47143780647399208</v>
      </c>
      <c r="I20" s="308">
        <v>1.9224321001453</v>
      </c>
      <c r="J20" s="308">
        <v>12.909032465445195</v>
      </c>
      <c r="K20" s="311">
        <v>4.1082574439783075</v>
      </c>
      <c r="L20" s="203" t="s">
        <v>156</v>
      </c>
    </row>
    <row r="21" spans="2:12" ht="23.7" customHeight="1">
      <c r="B21" s="204" t="s">
        <v>60</v>
      </c>
      <c r="C21" s="309">
        <v>3.3191806380580045</v>
      </c>
      <c r="D21" s="309">
        <v>42.472224321668804</v>
      </c>
      <c r="E21" s="309">
        <v>15.209746871470935</v>
      </c>
      <c r="F21" s="312">
        <v>0.70918413603441155</v>
      </c>
      <c r="G21" s="312">
        <v>0</v>
      </c>
      <c r="H21" s="309">
        <v>0.67498250222916811</v>
      </c>
      <c r="I21" s="309">
        <v>2.2867287246760286</v>
      </c>
      <c r="J21" s="309">
        <v>39.471096438856499</v>
      </c>
      <c r="K21" s="312">
        <v>10.503736034495068</v>
      </c>
      <c r="L21" s="205" t="s">
        <v>157</v>
      </c>
    </row>
    <row r="22" spans="2:12" ht="23.7" customHeight="1">
      <c r="B22" s="198" t="s">
        <v>61</v>
      </c>
      <c r="C22" s="308">
        <v>2.0683586513523524</v>
      </c>
      <c r="D22" s="308">
        <v>30.100910657149889</v>
      </c>
      <c r="E22" s="308">
        <v>10.275592356520999</v>
      </c>
      <c r="F22" s="311">
        <v>0.66165023352361185</v>
      </c>
      <c r="G22" s="311">
        <v>0</v>
      </c>
      <c r="H22" s="308">
        <v>0.58687021729541045</v>
      </c>
      <c r="I22" s="308">
        <v>1.4192640779023826</v>
      </c>
      <c r="J22" s="308">
        <v>23.81947272437543</v>
      </c>
      <c r="K22" s="311">
        <v>6.3432385622822895</v>
      </c>
      <c r="L22" s="203" t="s">
        <v>158</v>
      </c>
    </row>
    <row r="23" spans="2:12" ht="23.7" customHeight="1">
      <c r="B23" s="204" t="s">
        <v>62</v>
      </c>
      <c r="C23" s="309">
        <v>6.505942349361991</v>
      </c>
      <c r="D23" s="309">
        <v>41.393881044073602</v>
      </c>
      <c r="E23" s="309">
        <v>19.775405856265174</v>
      </c>
      <c r="F23" s="312">
        <v>0</v>
      </c>
      <c r="G23" s="312">
        <v>0</v>
      </c>
      <c r="H23" s="309">
        <v>0</v>
      </c>
      <c r="I23" s="309">
        <v>3.6937625429489209</v>
      </c>
      <c r="J23" s="309">
        <v>32.465425866625644</v>
      </c>
      <c r="K23" s="312">
        <v>12.544953970575584</v>
      </c>
      <c r="L23" s="205" t="s">
        <v>159</v>
      </c>
    </row>
    <row r="24" spans="2:12" ht="23.7" customHeight="1">
      <c r="B24" s="198" t="s">
        <v>63</v>
      </c>
      <c r="C24" s="308">
        <v>17.499800473542791</v>
      </c>
      <c r="D24" s="308">
        <v>50.797107084532236</v>
      </c>
      <c r="E24" s="308">
        <v>28.791701463671927</v>
      </c>
      <c r="F24" s="311">
        <v>0.23577738423330433</v>
      </c>
      <c r="G24" s="311">
        <v>0</v>
      </c>
      <c r="H24" s="308">
        <v>0.20603263556947421</v>
      </c>
      <c r="I24" s="308">
        <v>7.8431717338678961</v>
      </c>
      <c r="J24" s="308">
        <v>37.429804790464907</v>
      </c>
      <c r="K24" s="311">
        <v>14.79047905239033</v>
      </c>
      <c r="L24" s="203" t="s">
        <v>160</v>
      </c>
    </row>
    <row r="25" spans="2:12" ht="34.950000000000003" customHeight="1">
      <c r="B25" s="206" t="s">
        <v>163</v>
      </c>
      <c r="C25" s="310">
        <v>4.9435253345601211</v>
      </c>
      <c r="D25" s="310">
        <v>30.848832079962175</v>
      </c>
      <c r="E25" s="310">
        <v>12.017873120579797</v>
      </c>
      <c r="F25" s="310">
        <v>0.25232924507723198</v>
      </c>
      <c r="G25" s="310">
        <v>1.3122653093911836</v>
      </c>
      <c r="H25" s="310">
        <v>0.36729382685784684</v>
      </c>
      <c r="I25" s="310">
        <v>2.1541722509065599</v>
      </c>
      <c r="J25" s="310">
        <v>21.337552127526592</v>
      </c>
      <c r="K25" s="310">
        <v>5.6730416089321469</v>
      </c>
      <c r="L25" s="206" t="s">
        <v>5</v>
      </c>
    </row>
    <row r="26" spans="2:12" ht="16.2">
      <c r="B26" s="18" t="s">
        <v>211</v>
      </c>
      <c r="C26" s="18"/>
      <c r="D26" s="18"/>
      <c r="E26" s="18"/>
      <c r="F26" s="66"/>
      <c r="G26" s="66"/>
      <c r="H26" s="66"/>
      <c r="I26" s="489" t="s">
        <v>212</v>
      </c>
      <c r="J26" s="489"/>
      <c r="K26" s="489"/>
      <c r="L26" s="489"/>
    </row>
    <row r="28" spans="2:12">
      <c r="L28" s="65"/>
    </row>
    <row r="29" spans="2:12">
      <c r="L29" s="65"/>
    </row>
    <row r="30" spans="2:12">
      <c r="L30" s="65"/>
    </row>
    <row r="31" spans="2:12" ht="15" customHeight="1">
      <c r="L31" s="65"/>
    </row>
    <row r="32" spans="2:12" ht="15" customHeight="1">
      <c r="L32" s="65"/>
    </row>
    <row r="33" spans="12:12">
      <c r="L33" s="65"/>
    </row>
    <row r="34" spans="12:12">
      <c r="L34" s="65"/>
    </row>
    <row r="35" spans="12:12">
      <c r="L35" s="65"/>
    </row>
    <row r="36" spans="12:12">
      <c r="L36" s="65"/>
    </row>
    <row r="37" spans="12:12">
      <c r="L37" s="65"/>
    </row>
    <row r="38" spans="12:12">
      <c r="L38" s="65"/>
    </row>
    <row r="39" spans="12:12">
      <c r="L39" s="65"/>
    </row>
    <row r="40" spans="12:12">
      <c r="L40" s="65"/>
    </row>
    <row r="41" spans="12:12">
      <c r="L41" s="65"/>
    </row>
    <row r="42" spans="12:12">
      <c r="L42" s="65"/>
    </row>
    <row r="43" spans="12:12">
      <c r="L43" s="65"/>
    </row>
    <row r="44" spans="12:12">
      <c r="L44" s="65"/>
    </row>
    <row r="45" spans="12:12">
      <c r="L45" s="65"/>
    </row>
    <row r="46" spans="12:12">
      <c r="L46" s="65"/>
    </row>
    <row r="47" spans="12:12">
      <c r="L47" s="65"/>
    </row>
    <row r="48" spans="12:12">
      <c r="L48" s="65"/>
    </row>
    <row r="49" spans="2:12">
      <c r="L49" s="65"/>
    </row>
    <row r="50" spans="2:12">
      <c r="L50" s="65"/>
    </row>
    <row r="51" spans="2:12">
      <c r="C51" s="86"/>
      <c r="D51" s="86"/>
      <c r="E51" s="86"/>
      <c r="F51" s="86"/>
      <c r="G51" s="86"/>
      <c r="H51" s="86"/>
      <c r="I51" s="86"/>
      <c r="J51" s="86"/>
      <c r="K51" s="86"/>
      <c r="L51"/>
    </row>
    <row r="52" spans="2:12">
      <c r="C52" s="86"/>
      <c r="D52" s="86"/>
      <c r="E52" s="86"/>
      <c r="F52" s="86"/>
      <c r="G52" s="86"/>
      <c r="H52" s="86"/>
      <c r="I52" s="86"/>
      <c r="J52" s="86"/>
      <c r="K52" s="86"/>
      <c r="L52"/>
    </row>
    <row r="53" spans="2:12">
      <c r="C53" s="86"/>
      <c r="D53" s="86"/>
      <c r="E53" s="86"/>
      <c r="F53" s="86"/>
      <c r="G53" s="86"/>
      <c r="H53" s="86"/>
      <c r="I53" s="86"/>
      <c r="J53" s="86"/>
      <c r="K53" s="86"/>
      <c r="L53"/>
    </row>
    <row r="54" spans="2:12">
      <c r="C54" s="86"/>
      <c r="D54" s="86"/>
      <c r="E54" s="86"/>
      <c r="F54" s="86"/>
      <c r="G54" s="86"/>
      <c r="H54" s="86"/>
      <c r="I54" s="86"/>
      <c r="J54" s="86"/>
      <c r="K54" s="86"/>
      <c r="L54"/>
    </row>
    <row r="55" spans="2:12">
      <c r="C55" s="86"/>
      <c r="D55" s="86"/>
      <c r="E55" s="86"/>
      <c r="F55" s="86"/>
      <c r="G55" s="86"/>
      <c r="H55" s="86"/>
      <c r="I55" s="86"/>
      <c r="J55" s="86"/>
      <c r="K55" s="86"/>
      <c r="L55"/>
    </row>
    <row r="56" spans="2:12">
      <c r="C56" s="86"/>
      <c r="D56" s="86"/>
      <c r="E56" s="86"/>
      <c r="F56" s="86"/>
      <c r="G56" s="86"/>
      <c r="H56" s="86"/>
      <c r="I56" s="86"/>
      <c r="J56" s="86"/>
      <c r="K56" s="86"/>
      <c r="L56"/>
    </row>
    <row r="57" spans="2:12">
      <c r="B57"/>
      <c r="C57"/>
      <c r="D57"/>
      <c r="E57"/>
      <c r="F57"/>
      <c r="G57"/>
      <c r="H57"/>
      <c r="I57"/>
      <c r="J57"/>
      <c r="K57"/>
      <c r="L57"/>
    </row>
    <row r="58" spans="2:12">
      <c r="B58"/>
      <c r="C58"/>
      <c r="D58"/>
      <c r="E58"/>
      <c r="F58"/>
      <c r="G58"/>
      <c r="H58"/>
      <c r="I58"/>
      <c r="J58"/>
      <c r="K58"/>
      <c r="L58"/>
    </row>
    <row r="59" spans="2:12">
      <c r="B59"/>
      <c r="C59"/>
      <c r="D59"/>
      <c r="E59"/>
      <c r="F59"/>
      <c r="G59"/>
      <c r="H59"/>
      <c r="I59"/>
      <c r="J59"/>
      <c r="K59"/>
      <c r="L59"/>
    </row>
    <row r="60" spans="2:12">
      <c r="B60"/>
      <c r="C60"/>
      <c r="D60"/>
      <c r="E60"/>
      <c r="F60"/>
      <c r="G60"/>
      <c r="H60"/>
      <c r="I60"/>
      <c r="J60"/>
      <c r="K60"/>
      <c r="L60"/>
    </row>
    <row r="61" spans="2:12">
      <c r="B61"/>
      <c r="C61"/>
      <c r="D61"/>
      <c r="E61"/>
      <c r="F61"/>
      <c r="G61"/>
      <c r="H61"/>
      <c r="I61"/>
      <c r="J61"/>
      <c r="K61"/>
      <c r="L61"/>
    </row>
    <row r="62" spans="2:12">
      <c r="B62"/>
      <c r="C62"/>
      <c r="D62"/>
      <c r="E62"/>
      <c r="F62"/>
      <c r="G62"/>
      <c r="H62"/>
      <c r="I62"/>
      <c r="J62"/>
      <c r="K62"/>
      <c r="L62"/>
    </row>
    <row r="63" spans="2:12">
      <c r="B63"/>
      <c r="C63"/>
      <c r="D63"/>
      <c r="E63"/>
      <c r="F63"/>
      <c r="G63"/>
      <c r="H63"/>
      <c r="I63"/>
      <c r="J63"/>
      <c r="K63"/>
      <c r="L63"/>
    </row>
    <row r="64" spans="2:12">
      <c r="B64"/>
      <c r="C64"/>
      <c r="D64"/>
      <c r="E64"/>
      <c r="F64"/>
      <c r="G64"/>
      <c r="H64"/>
      <c r="I64"/>
      <c r="J64"/>
      <c r="K64"/>
      <c r="L64"/>
    </row>
    <row r="65" spans="2:12">
      <c r="B65"/>
      <c r="C65"/>
      <c r="D65"/>
      <c r="E65"/>
      <c r="F65"/>
      <c r="G65"/>
      <c r="H65"/>
      <c r="I65"/>
      <c r="J65"/>
      <c r="K65"/>
      <c r="L65"/>
    </row>
    <row r="66" spans="2:12">
      <c r="B66"/>
      <c r="C66"/>
      <c r="D66"/>
      <c r="E66"/>
      <c r="F66"/>
      <c r="G66"/>
      <c r="H66"/>
      <c r="I66"/>
      <c r="J66"/>
      <c r="K66"/>
      <c r="L66"/>
    </row>
  </sheetData>
  <mergeCells count="13">
    <mergeCell ref="F9:H9"/>
    <mergeCell ref="I9:K9"/>
    <mergeCell ref="I26:L26"/>
    <mergeCell ref="J2:L2"/>
    <mergeCell ref="J3:L3"/>
    <mergeCell ref="B5:L5"/>
    <mergeCell ref="B6:L6"/>
    <mergeCell ref="B8:B11"/>
    <mergeCell ref="C8:E8"/>
    <mergeCell ref="F8:H8"/>
    <mergeCell ref="I8:K8"/>
    <mergeCell ref="L8:L11"/>
    <mergeCell ref="C9:E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&amp;Lstats.gov.sa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</sheetPr>
  <dimension ref="A1:P29"/>
  <sheetViews>
    <sheetView showGridLines="0" rightToLeft="1" view="pageBreakPreview" zoomScale="70" zoomScaleNormal="80" zoomScaleSheetLayoutView="70" workbookViewId="0">
      <selection activeCell="B6" sqref="A6:L18"/>
    </sheetView>
  </sheetViews>
  <sheetFormatPr defaultRowHeight="14.4"/>
  <cols>
    <col min="1" max="1" width="9" style="65"/>
    <col min="2" max="2" width="21.6640625" customWidth="1"/>
    <col min="3" max="3" width="13.33203125" customWidth="1"/>
    <col min="4" max="8" width="11.21875" bestFit="1" customWidth="1"/>
    <col min="9" max="9" width="12.44140625" bestFit="1" customWidth="1"/>
    <col min="10" max="10" width="13" customWidth="1"/>
    <col min="11" max="11" width="12.44140625" customWidth="1"/>
    <col min="12" max="12" width="15.6640625" customWidth="1"/>
  </cols>
  <sheetData>
    <row r="1" spans="2:16" s="65" customFormat="1"/>
    <row r="2" spans="2:16">
      <c r="J2" s="390" t="s">
        <v>561</v>
      </c>
      <c r="K2" s="390"/>
      <c r="L2" s="390"/>
    </row>
    <row r="3" spans="2:16" s="1" customFormat="1" ht="14.7" customHeight="1">
      <c r="J3" s="390" t="s">
        <v>562</v>
      </c>
      <c r="K3" s="390"/>
      <c r="L3" s="390"/>
    </row>
    <row r="4" spans="2:16" s="1" customFormat="1" ht="14.7" customHeight="1">
      <c r="J4" s="172"/>
      <c r="K4" s="172"/>
      <c r="L4" s="172"/>
    </row>
    <row r="5" spans="2:16" ht="17.399999999999999">
      <c r="B5" s="412" t="s">
        <v>569</v>
      </c>
      <c r="C5" s="412"/>
      <c r="D5" s="412"/>
      <c r="E5" s="412"/>
      <c r="F5" s="412"/>
      <c r="G5" s="412"/>
      <c r="H5" s="412"/>
      <c r="I5" s="412"/>
      <c r="J5" s="412"/>
      <c r="K5" s="412"/>
      <c r="L5" s="412"/>
    </row>
    <row r="6" spans="2:16" ht="17.399999999999999">
      <c r="B6" s="413" t="s">
        <v>712</v>
      </c>
      <c r="C6" s="413"/>
      <c r="D6" s="413"/>
      <c r="E6" s="413"/>
      <c r="F6" s="413"/>
      <c r="G6" s="413"/>
      <c r="H6" s="413"/>
      <c r="I6" s="413"/>
      <c r="J6" s="413"/>
      <c r="K6" s="413"/>
      <c r="L6" s="413"/>
    </row>
    <row r="7" spans="2:16">
      <c r="B7" s="138" t="s">
        <v>189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2:16" ht="15">
      <c r="B8" s="402" t="s">
        <v>27</v>
      </c>
      <c r="C8" s="403"/>
      <c r="D8" s="395" t="s">
        <v>11</v>
      </c>
      <c r="E8" s="395"/>
      <c r="F8" s="395"/>
      <c r="G8" s="395" t="s">
        <v>12</v>
      </c>
      <c r="H8" s="395"/>
      <c r="I8" s="395"/>
      <c r="J8" s="395" t="s">
        <v>13</v>
      </c>
      <c r="K8" s="395"/>
      <c r="L8" s="396"/>
    </row>
    <row r="9" spans="2:16" ht="15">
      <c r="B9" s="402"/>
      <c r="C9" s="403"/>
      <c r="D9" s="397" t="s">
        <v>14</v>
      </c>
      <c r="E9" s="397"/>
      <c r="F9" s="397"/>
      <c r="G9" s="397" t="s">
        <v>15</v>
      </c>
      <c r="H9" s="397"/>
      <c r="I9" s="397"/>
      <c r="J9" s="397" t="s">
        <v>5</v>
      </c>
      <c r="K9" s="397"/>
      <c r="L9" s="398"/>
    </row>
    <row r="10" spans="2:16" ht="15">
      <c r="B10" s="402" t="s">
        <v>28</v>
      </c>
      <c r="C10" s="403"/>
      <c r="D10" s="212" t="s">
        <v>17</v>
      </c>
      <c r="E10" s="212" t="s">
        <v>18</v>
      </c>
      <c r="F10" s="212" t="s">
        <v>19</v>
      </c>
      <c r="G10" s="212" t="s">
        <v>17</v>
      </c>
      <c r="H10" s="212" t="s">
        <v>18</v>
      </c>
      <c r="I10" s="212" t="s">
        <v>19</v>
      </c>
      <c r="J10" s="212" t="s">
        <v>17</v>
      </c>
      <c r="K10" s="212" t="s">
        <v>18</v>
      </c>
      <c r="L10" s="220" t="s">
        <v>19</v>
      </c>
    </row>
    <row r="11" spans="2:16" ht="15">
      <c r="B11" s="404"/>
      <c r="C11" s="393"/>
      <c r="D11" s="213" t="s">
        <v>20</v>
      </c>
      <c r="E11" s="213" t="s">
        <v>21</v>
      </c>
      <c r="F11" s="213" t="s">
        <v>5</v>
      </c>
      <c r="G11" s="213" t="s">
        <v>20</v>
      </c>
      <c r="H11" s="213" t="s">
        <v>21</v>
      </c>
      <c r="I11" s="213" t="s">
        <v>5</v>
      </c>
      <c r="J11" s="213" t="s">
        <v>20</v>
      </c>
      <c r="K11" s="213" t="s">
        <v>21</v>
      </c>
      <c r="L11" s="221" t="s">
        <v>5</v>
      </c>
    </row>
    <row r="12" spans="2:16" ht="15">
      <c r="B12" s="223" t="s">
        <v>563</v>
      </c>
      <c r="C12" s="223" t="s">
        <v>564</v>
      </c>
      <c r="D12" s="214">
        <v>2054858</v>
      </c>
      <c r="E12" s="214">
        <v>1115414</v>
      </c>
      <c r="F12" s="214">
        <f t="shared" ref="F12:F13" si="0">SUM(D12:E12)</f>
        <v>3170272</v>
      </c>
      <c r="G12" s="214">
        <v>8792516</v>
      </c>
      <c r="H12" s="214">
        <v>1428187</v>
      </c>
      <c r="I12" s="214">
        <f t="shared" ref="I12:I13" si="1">SUM(G12:H12)</f>
        <v>10220703</v>
      </c>
      <c r="J12" s="214">
        <f>D12+G12</f>
        <v>10847374</v>
      </c>
      <c r="K12" s="214">
        <f>E12+H12</f>
        <v>2543601</v>
      </c>
      <c r="L12" s="223">
        <f t="shared" ref="L12:L13" si="2">SUM(J12:K12)</f>
        <v>13390975</v>
      </c>
    </row>
    <row r="13" spans="2:16" ht="15">
      <c r="B13" s="225" t="s">
        <v>500</v>
      </c>
      <c r="C13" s="225" t="s">
        <v>501</v>
      </c>
      <c r="D13" s="215">
        <v>2023910</v>
      </c>
      <c r="E13" s="215">
        <v>1076902</v>
      </c>
      <c r="F13" s="215">
        <f t="shared" si="0"/>
        <v>3100812</v>
      </c>
      <c r="G13" s="215">
        <v>8572339</v>
      </c>
      <c r="H13" s="215">
        <v>1254757</v>
      </c>
      <c r="I13" s="215">
        <f t="shared" si="1"/>
        <v>9827096</v>
      </c>
      <c r="J13" s="215">
        <f>D13+G13</f>
        <v>10596249</v>
      </c>
      <c r="K13" s="215">
        <f>E13+H13</f>
        <v>2331659</v>
      </c>
      <c r="L13" s="225">
        <f t="shared" si="2"/>
        <v>12927908</v>
      </c>
      <c r="M13" s="24"/>
      <c r="N13" s="24"/>
      <c r="O13" s="24"/>
      <c r="P13" s="24"/>
    </row>
    <row r="14" spans="2:16">
      <c r="B14" s="411" t="s">
        <v>457</v>
      </c>
      <c r="C14" s="411"/>
      <c r="D14" s="411"/>
      <c r="E14" s="411"/>
      <c r="F14" s="411"/>
      <c r="G14" s="411"/>
      <c r="H14" s="4"/>
      <c r="I14" s="4"/>
      <c r="J14" s="4"/>
      <c r="K14" s="4"/>
      <c r="L14" s="4" t="s">
        <v>458</v>
      </c>
    </row>
    <row r="15" spans="2:16">
      <c r="B15" s="125" t="s">
        <v>69</v>
      </c>
      <c r="C15" s="125"/>
      <c r="D15" s="125"/>
      <c r="E15" s="125"/>
      <c r="F15" s="125"/>
      <c r="G15" s="125"/>
      <c r="H15" s="125"/>
      <c r="I15" s="4"/>
      <c r="J15" s="4"/>
      <c r="K15" s="4"/>
    </row>
    <row r="16" spans="2:16" s="65" customFormat="1" ht="16.8">
      <c r="B16" s="208"/>
      <c r="C16" s="208"/>
      <c r="D16" s="208"/>
      <c r="E16" s="208"/>
      <c r="F16" s="208"/>
      <c r="G16" s="208"/>
      <c r="H16" s="208"/>
      <c r="I16" s="4"/>
      <c r="J16" s="4"/>
      <c r="K16" s="4"/>
      <c r="L16" s="167" t="s">
        <v>70</v>
      </c>
    </row>
    <row r="17" spans="2:12">
      <c r="B17" s="410" t="s">
        <v>368</v>
      </c>
      <c r="C17" s="410"/>
      <c r="D17" s="410"/>
      <c r="E17" s="410"/>
      <c r="F17" s="410"/>
      <c r="G17" s="126"/>
      <c r="H17" s="126"/>
      <c r="I17" s="129"/>
      <c r="J17" s="140"/>
      <c r="K17" s="140"/>
      <c r="L17" s="140" t="s">
        <v>369</v>
      </c>
    </row>
    <row r="19" spans="2:12">
      <c r="B19" s="24"/>
      <c r="C19" s="24"/>
      <c r="D19" s="24"/>
      <c r="E19" s="24"/>
      <c r="F19" s="24"/>
      <c r="G19" s="24"/>
      <c r="H19" s="24"/>
      <c r="I19" s="24"/>
      <c r="J19" s="24"/>
    </row>
    <row r="26" spans="2:12">
      <c r="D26" s="24"/>
      <c r="E26" s="55"/>
      <c r="F26" s="34"/>
      <c r="G26" s="56"/>
    </row>
    <row r="27" spans="2:12">
      <c r="D27" s="24"/>
      <c r="E27" s="55"/>
      <c r="F27" s="34"/>
      <c r="G27" s="56"/>
    </row>
    <row r="28" spans="2:12">
      <c r="D28" s="24"/>
      <c r="E28" s="55"/>
      <c r="F28" s="34"/>
      <c r="G28" s="56"/>
    </row>
    <row r="29" spans="2:12">
      <c r="D29" s="24"/>
      <c r="E29" s="55"/>
      <c r="F29" s="34"/>
      <c r="G29" s="56"/>
    </row>
  </sheetData>
  <mergeCells count="14">
    <mergeCell ref="B17:F17"/>
    <mergeCell ref="J2:L2"/>
    <mergeCell ref="J3:L3"/>
    <mergeCell ref="B14:G14"/>
    <mergeCell ref="B5:L5"/>
    <mergeCell ref="B6:L6"/>
    <mergeCell ref="D8:F8"/>
    <mergeCell ref="B8:C9"/>
    <mergeCell ref="G8:I8"/>
    <mergeCell ref="J8:L8"/>
    <mergeCell ref="D9:F9"/>
    <mergeCell ref="G9:I9"/>
    <mergeCell ref="J9:L9"/>
    <mergeCell ref="B10:C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horizontalDpi="300" r:id="rId1"/>
  <headerFooter>
    <oddFooter>&amp;Lstats.gov.sa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59999389629810485"/>
  </sheetPr>
  <dimension ref="A1:O31"/>
  <sheetViews>
    <sheetView showGridLines="0" rightToLeft="1" view="pageBreakPreview" zoomScale="60" zoomScaleNormal="70" workbookViewId="0">
      <selection activeCell="G20" sqref="G20"/>
    </sheetView>
  </sheetViews>
  <sheetFormatPr defaultRowHeight="14.4"/>
  <cols>
    <col min="1" max="1" width="9" style="65"/>
    <col min="2" max="2" width="33.21875" customWidth="1"/>
    <col min="3" max="3" width="11.44140625" bestFit="1" customWidth="1"/>
    <col min="4" max="4" width="11.21875" bestFit="1" customWidth="1"/>
    <col min="5" max="7" width="11.44140625" bestFit="1" customWidth="1"/>
    <col min="8" max="9" width="12.6640625" bestFit="1" customWidth="1"/>
    <col min="10" max="10" width="11.44140625" bestFit="1" customWidth="1"/>
    <col min="11" max="11" width="18.44140625" customWidth="1"/>
  </cols>
  <sheetData>
    <row r="1" spans="1:12" s="65" customFormat="1"/>
    <row r="2" spans="1:12">
      <c r="I2" s="390" t="s">
        <v>561</v>
      </c>
      <c r="J2" s="390"/>
      <c r="K2" s="390"/>
      <c r="L2" s="65"/>
    </row>
    <row r="3" spans="1:12" s="1" customFormat="1" ht="14.7" customHeight="1">
      <c r="I3" s="390" t="s">
        <v>562</v>
      </c>
      <c r="J3" s="390"/>
      <c r="K3" s="390"/>
    </row>
    <row r="4" spans="1:12" s="1" customFormat="1" ht="13.8">
      <c r="K4" s="96"/>
    </row>
    <row r="5" spans="1:12" ht="17.399999999999999">
      <c r="B5" s="412" t="s">
        <v>48</v>
      </c>
      <c r="C5" s="412"/>
      <c r="D5" s="412"/>
      <c r="E5" s="412"/>
      <c r="F5" s="412"/>
      <c r="G5" s="412"/>
      <c r="H5" s="412"/>
      <c r="I5" s="412"/>
      <c r="J5" s="412"/>
      <c r="K5" s="412"/>
    </row>
    <row r="6" spans="1:12" ht="17.399999999999999">
      <c r="B6" s="414" t="s">
        <v>49</v>
      </c>
      <c r="C6" s="414"/>
      <c r="D6" s="414"/>
      <c r="E6" s="414"/>
      <c r="F6" s="414"/>
      <c r="G6" s="414"/>
      <c r="H6" s="414"/>
      <c r="I6" s="414"/>
      <c r="J6" s="414"/>
      <c r="K6" s="414"/>
    </row>
    <row r="7" spans="1:12">
      <c r="B7" s="138" t="s">
        <v>190</v>
      </c>
      <c r="C7" s="20"/>
      <c r="D7" s="20"/>
      <c r="E7" s="20"/>
      <c r="F7" s="20"/>
      <c r="G7" s="20"/>
      <c r="H7" s="20"/>
      <c r="I7" s="20"/>
      <c r="J7" s="20"/>
      <c r="K7" s="20"/>
    </row>
    <row r="8" spans="1:12" ht="15">
      <c r="B8" s="395" t="s">
        <v>32</v>
      </c>
      <c r="C8" s="395" t="s">
        <v>11</v>
      </c>
      <c r="D8" s="395"/>
      <c r="E8" s="395"/>
      <c r="F8" s="395" t="s">
        <v>12</v>
      </c>
      <c r="G8" s="395"/>
      <c r="H8" s="395"/>
      <c r="I8" s="395" t="s">
        <v>13</v>
      </c>
      <c r="J8" s="395"/>
      <c r="K8" s="396"/>
      <c r="L8" s="105"/>
    </row>
    <row r="9" spans="1:12" ht="15">
      <c r="B9" s="395"/>
      <c r="C9" s="397" t="s">
        <v>14</v>
      </c>
      <c r="D9" s="397"/>
      <c r="E9" s="397"/>
      <c r="F9" s="397" t="s">
        <v>15</v>
      </c>
      <c r="G9" s="397"/>
      <c r="H9" s="397"/>
      <c r="I9" s="397" t="s">
        <v>5</v>
      </c>
      <c r="J9" s="397"/>
      <c r="K9" s="398"/>
    </row>
    <row r="10" spans="1:12" ht="15">
      <c r="B10" s="395" t="s">
        <v>126</v>
      </c>
      <c r="C10" s="212" t="s">
        <v>0</v>
      </c>
      <c r="D10" s="212" t="s">
        <v>1</v>
      </c>
      <c r="E10" s="212" t="s">
        <v>34</v>
      </c>
      <c r="F10" s="212" t="s">
        <v>0</v>
      </c>
      <c r="G10" s="212" t="s">
        <v>1</v>
      </c>
      <c r="H10" s="212" t="s">
        <v>34</v>
      </c>
      <c r="I10" s="212" t="s">
        <v>0</v>
      </c>
      <c r="J10" s="212" t="s">
        <v>1</v>
      </c>
      <c r="K10" s="220" t="s">
        <v>34</v>
      </c>
    </row>
    <row r="11" spans="1:12" ht="15">
      <c r="B11" s="397"/>
      <c r="C11" s="213" t="s">
        <v>20</v>
      </c>
      <c r="D11" s="213" t="s">
        <v>21</v>
      </c>
      <c r="E11" s="213" t="s">
        <v>5</v>
      </c>
      <c r="F11" s="213" t="s">
        <v>20</v>
      </c>
      <c r="G11" s="213" t="s">
        <v>21</v>
      </c>
      <c r="H11" s="213" t="s">
        <v>5</v>
      </c>
      <c r="I11" s="213" t="s">
        <v>20</v>
      </c>
      <c r="J11" s="213" t="s">
        <v>21</v>
      </c>
      <c r="K11" s="221" t="s">
        <v>5</v>
      </c>
    </row>
    <row r="12" spans="1:12" ht="15">
      <c r="A12" s="105"/>
      <c r="B12" s="233" t="s">
        <v>35</v>
      </c>
      <c r="C12" s="214">
        <v>38952</v>
      </c>
      <c r="D12" s="214">
        <v>11345</v>
      </c>
      <c r="E12" s="214">
        <f t="shared" ref="E12:E23" si="0">SUM(C12:D12)</f>
        <v>50297</v>
      </c>
      <c r="F12" s="214">
        <v>638</v>
      </c>
      <c r="G12" s="214">
        <v>135</v>
      </c>
      <c r="H12" s="214">
        <f t="shared" ref="H12:H23" si="1">SUM(F12:G12)</f>
        <v>773</v>
      </c>
      <c r="I12" s="214">
        <f>C12+F12</f>
        <v>39590</v>
      </c>
      <c r="J12" s="214">
        <f>D12+G12</f>
        <v>11480</v>
      </c>
      <c r="K12" s="223">
        <f>SUM(I12:J12)</f>
        <v>51070</v>
      </c>
    </row>
    <row r="13" spans="1:12" ht="15">
      <c r="B13" s="215" t="s">
        <v>36</v>
      </c>
      <c r="C13" s="215">
        <v>231486</v>
      </c>
      <c r="D13" s="215">
        <v>76159</v>
      </c>
      <c r="E13" s="215">
        <f t="shared" si="0"/>
        <v>307645</v>
      </c>
      <c r="F13" s="215">
        <v>182285</v>
      </c>
      <c r="G13" s="215">
        <v>7479</v>
      </c>
      <c r="H13" s="215">
        <f t="shared" si="1"/>
        <v>189764</v>
      </c>
      <c r="I13" s="215">
        <f t="shared" ref="I13:I23" si="2">C13+F13</f>
        <v>413771</v>
      </c>
      <c r="J13" s="215">
        <f t="shared" ref="J13:J23" si="3">D13+G13</f>
        <v>83638</v>
      </c>
      <c r="K13" s="215">
        <f t="shared" ref="K13:K23" si="4">SUM(I13:J13)</f>
        <v>497409</v>
      </c>
    </row>
    <row r="14" spans="1:12" ht="15">
      <c r="A14" s="105"/>
      <c r="B14" s="233" t="s">
        <v>37</v>
      </c>
      <c r="C14" s="214">
        <v>362331</v>
      </c>
      <c r="D14" s="214">
        <v>176643</v>
      </c>
      <c r="E14" s="214">
        <f t="shared" si="0"/>
        <v>538974</v>
      </c>
      <c r="F14" s="214">
        <v>883305</v>
      </c>
      <c r="G14" s="214">
        <v>37428</v>
      </c>
      <c r="H14" s="214">
        <f t="shared" si="1"/>
        <v>920733</v>
      </c>
      <c r="I14" s="214">
        <f t="shared" si="2"/>
        <v>1245636</v>
      </c>
      <c r="J14" s="214">
        <f t="shared" si="3"/>
        <v>214071</v>
      </c>
      <c r="K14" s="214">
        <f t="shared" si="4"/>
        <v>1459707</v>
      </c>
    </row>
    <row r="15" spans="1:12" ht="15">
      <c r="A15" s="105"/>
      <c r="B15" s="234" t="s">
        <v>38</v>
      </c>
      <c r="C15" s="215">
        <v>388249</v>
      </c>
      <c r="D15" s="215">
        <v>204355</v>
      </c>
      <c r="E15" s="215">
        <f t="shared" si="0"/>
        <v>592604</v>
      </c>
      <c r="F15" s="215">
        <v>1269541</v>
      </c>
      <c r="G15" s="215">
        <v>57606</v>
      </c>
      <c r="H15" s="215">
        <f t="shared" si="1"/>
        <v>1327147</v>
      </c>
      <c r="I15" s="215">
        <f t="shared" si="2"/>
        <v>1657790</v>
      </c>
      <c r="J15" s="215">
        <f t="shared" si="3"/>
        <v>261961</v>
      </c>
      <c r="K15" s="215">
        <f t="shared" si="4"/>
        <v>1919751</v>
      </c>
    </row>
    <row r="16" spans="1:12" ht="15">
      <c r="A16" s="105"/>
      <c r="B16" s="233" t="s">
        <v>39</v>
      </c>
      <c r="C16" s="214">
        <v>330825</v>
      </c>
      <c r="D16" s="214">
        <v>220599</v>
      </c>
      <c r="E16" s="214">
        <f t="shared" si="0"/>
        <v>551424</v>
      </c>
      <c r="F16" s="214">
        <v>1181806</v>
      </c>
      <c r="G16" s="214">
        <v>54539</v>
      </c>
      <c r="H16" s="214">
        <f t="shared" si="1"/>
        <v>1236345</v>
      </c>
      <c r="I16" s="214">
        <f t="shared" si="2"/>
        <v>1512631</v>
      </c>
      <c r="J16" s="214">
        <f t="shared" si="3"/>
        <v>275138</v>
      </c>
      <c r="K16" s="214">
        <f t="shared" si="4"/>
        <v>1787769</v>
      </c>
    </row>
    <row r="17" spans="1:15" ht="15">
      <c r="A17" s="105"/>
      <c r="B17" s="234" t="s">
        <v>40</v>
      </c>
      <c r="C17" s="215">
        <v>246133</v>
      </c>
      <c r="D17" s="215">
        <v>176281</v>
      </c>
      <c r="E17" s="215">
        <f t="shared" si="0"/>
        <v>422414</v>
      </c>
      <c r="F17" s="215">
        <v>955897</v>
      </c>
      <c r="G17" s="215">
        <v>40943</v>
      </c>
      <c r="H17" s="215">
        <f t="shared" si="1"/>
        <v>996840</v>
      </c>
      <c r="I17" s="215">
        <f t="shared" si="2"/>
        <v>1202030</v>
      </c>
      <c r="J17" s="215">
        <f t="shared" si="3"/>
        <v>217224</v>
      </c>
      <c r="K17" s="215">
        <f t="shared" si="4"/>
        <v>1419254</v>
      </c>
    </row>
    <row r="18" spans="1:15" ht="15">
      <c r="A18" s="105"/>
      <c r="B18" s="233" t="s">
        <v>41</v>
      </c>
      <c r="C18" s="214">
        <v>166788</v>
      </c>
      <c r="D18" s="214">
        <v>107525</v>
      </c>
      <c r="E18" s="214">
        <f t="shared" si="0"/>
        <v>274313</v>
      </c>
      <c r="F18" s="214">
        <v>659812</v>
      </c>
      <c r="G18" s="214">
        <v>24529</v>
      </c>
      <c r="H18" s="214">
        <f t="shared" si="1"/>
        <v>684341</v>
      </c>
      <c r="I18" s="214">
        <f t="shared" si="2"/>
        <v>826600</v>
      </c>
      <c r="J18" s="214">
        <f t="shared" si="3"/>
        <v>132054</v>
      </c>
      <c r="K18" s="214">
        <f t="shared" si="4"/>
        <v>958654</v>
      </c>
    </row>
    <row r="19" spans="1:15" ht="15">
      <c r="A19" s="105"/>
      <c r="B19" s="234" t="s">
        <v>42</v>
      </c>
      <c r="C19" s="215">
        <v>123545</v>
      </c>
      <c r="D19" s="215">
        <v>57735</v>
      </c>
      <c r="E19" s="215">
        <f t="shared" si="0"/>
        <v>181280</v>
      </c>
      <c r="F19" s="215">
        <v>505030</v>
      </c>
      <c r="G19" s="215">
        <v>14075</v>
      </c>
      <c r="H19" s="215">
        <f t="shared" si="1"/>
        <v>519105</v>
      </c>
      <c r="I19" s="215">
        <f t="shared" si="2"/>
        <v>628575</v>
      </c>
      <c r="J19" s="215">
        <f t="shared" si="3"/>
        <v>71810</v>
      </c>
      <c r="K19" s="215">
        <f t="shared" si="4"/>
        <v>700385</v>
      </c>
    </row>
    <row r="20" spans="1:15" ht="15">
      <c r="A20" s="105"/>
      <c r="B20" s="233" t="s">
        <v>43</v>
      </c>
      <c r="C20" s="214">
        <v>68668</v>
      </c>
      <c r="D20" s="214">
        <v>26377</v>
      </c>
      <c r="E20" s="214">
        <f t="shared" si="0"/>
        <v>95045</v>
      </c>
      <c r="F20" s="214">
        <v>329262</v>
      </c>
      <c r="G20" s="214">
        <v>8145</v>
      </c>
      <c r="H20" s="214">
        <f t="shared" si="1"/>
        <v>337407</v>
      </c>
      <c r="I20" s="214">
        <f t="shared" si="2"/>
        <v>397930</v>
      </c>
      <c r="J20" s="214">
        <f t="shared" si="3"/>
        <v>34522</v>
      </c>
      <c r="K20" s="214">
        <f t="shared" si="4"/>
        <v>432452</v>
      </c>
    </row>
    <row r="21" spans="1:15" ht="15">
      <c r="A21" s="105"/>
      <c r="B21" s="234" t="s">
        <v>44</v>
      </c>
      <c r="C21" s="215">
        <v>15262</v>
      </c>
      <c r="D21" s="215">
        <v>7288</v>
      </c>
      <c r="E21" s="215">
        <f t="shared" si="0"/>
        <v>22550</v>
      </c>
      <c r="F21" s="215">
        <v>180365</v>
      </c>
      <c r="G21" s="215">
        <v>4980</v>
      </c>
      <c r="H21" s="215">
        <f t="shared" si="1"/>
        <v>185345</v>
      </c>
      <c r="I21" s="215">
        <f t="shared" si="2"/>
        <v>195627</v>
      </c>
      <c r="J21" s="215">
        <f t="shared" si="3"/>
        <v>12268</v>
      </c>
      <c r="K21" s="215">
        <f t="shared" si="4"/>
        <v>207895</v>
      </c>
    </row>
    <row r="22" spans="1:15" ht="15">
      <c r="A22" s="105"/>
      <c r="B22" s="233" t="s">
        <v>45</v>
      </c>
      <c r="C22" s="214">
        <v>8639</v>
      </c>
      <c r="D22" s="214">
        <v>2816</v>
      </c>
      <c r="E22" s="214">
        <f t="shared" si="0"/>
        <v>11455</v>
      </c>
      <c r="F22" s="214">
        <v>114024</v>
      </c>
      <c r="G22" s="214">
        <v>2132</v>
      </c>
      <c r="H22" s="214">
        <f t="shared" si="1"/>
        <v>116156</v>
      </c>
      <c r="I22" s="214">
        <f t="shared" si="2"/>
        <v>122663</v>
      </c>
      <c r="J22" s="214">
        <f t="shared" si="3"/>
        <v>4948</v>
      </c>
      <c r="K22" s="214">
        <f t="shared" si="4"/>
        <v>127611</v>
      </c>
    </row>
    <row r="23" spans="1:15" ht="15">
      <c r="A23" s="105"/>
      <c r="B23" s="235" t="s">
        <v>585</v>
      </c>
      <c r="C23" s="215">
        <v>73980</v>
      </c>
      <c r="D23" s="215">
        <v>48291</v>
      </c>
      <c r="E23" s="215">
        <f t="shared" si="0"/>
        <v>122271</v>
      </c>
      <c r="F23" s="215">
        <v>8438</v>
      </c>
      <c r="G23" s="215">
        <v>7590</v>
      </c>
      <c r="H23" s="215">
        <f t="shared" si="1"/>
        <v>16028</v>
      </c>
      <c r="I23" s="215">
        <f t="shared" si="2"/>
        <v>82418</v>
      </c>
      <c r="J23" s="215">
        <f t="shared" si="3"/>
        <v>55881</v>
      </c>
      <c r="K23" s="215">
        <f t="shared" si="4"/>
        <v>138299</v>
      </c>
    </row>
    <row r="24" spans="1:15" ht="15">
      <c r="B24" s="226" t="s">
        <v>22</v>
      </c>
      <c r="C24" s="214">
        <f>SUM(C12:C23)</f>
        <v>2054858</v>
      </c>
      <c r="D24" s="214">
        <f t="shared" ref="D24:K24" si="5">SUM(D12:D23)</f>
        <v>1115414</v>
      </c>
      <c r="E24" s="214">
        <f t="shared" si="5"/>
        <v>3170272</v>
      </c>
      <c r="F24" s="214">
        <f t="shared" si="5"/>
        <v>6270403</v>
      </c>
      <c r="G24" s="214">
        <f t="shared" si="5"/>
        <v>259581</v>
      </c>
      <c r="H24" s="214">
        <f t="shared" si="5"/>
        <v>6529984</v>
      </c>
      <c r="I24" s="214">
        <f t="shared" si="5"/>
        <v>8325261</v>
      </c>
      <c r="J24" s="214">
        <f t="shared" si="5"/>
        <v>1374995</v>
      </c>
      <c r="K24" s="214">
        <f t="shared" si="5"/>
        <v>9700256</v>
      </c>
    </row>
    <row r="25" spans="1:15" ht="30">
      <c r="A25" s="105"/>
      <c r="B25" s="235" t="s">
        <v>554</v>
      </c>
      <c r="C25" s="215">
        <v>0</v>
      </c>
      <c r="D25" s="215">
        <v>0</v>
      </c>
      <c r="E25" s="215">
        <f t="shared" ref="E25" si="6">SUM(C25:D25)</f>
        <v>0</v>
      </c>
      <c r="F25" s="215">
        <v>2522113</v>
      </c>
      <c r="G25" s="215">
        <v>1168606</v>
      </c>
      <c r="H25" s="215">
        <f t="shared" ref="H25" si="7">SUM(F25:G25)</f>
        <v>3690719</v>
      </c>
      <c r="I25" s="215">
        <f>C25+F25</f>
        <v>2522113</v>
      </c>
      <c r="J25" s="215">
        <f t="shared" ref="J25" si="8">D25+G25</f>
        <v>1168606</v>
      </c>
      <c r="K25" s="215">
        <f>SUM(I25:J25)</f>
        <v>3690719</v>
      </c>
    </row>
    <row r="26" spans="1:15" ht="15">
      <c r="A26" s="105"/>
      <c r="B26" s="236" t="s">
        <v>23</v>
      </c>
      <c r="C26" s="228">
        <f>SUM(C24:C25)</f>
        <v>2054858</v>
      </c>
      <c r="D26" s="228">
        <f t="shared" ref="D26:K26" si="9">SUM(D24:D25)</f>
        <v>1115414</v>
      </c>
      <c r="E26" s="228">
        <f>SUM(E24:E25)</f>
        <v>3170272</v>
      </c>
      <c r="F26" s="228">
        <f t="shared" si="9"/>
        <v>8792516</v>
      </c>
      <c r="G26" s="228">
        <f t="shared" si="9"/>
        <v>1428187</v>
      </c>
      <c r="H26" s="228">
        <f t="shared" si="9"/>
        <v>10220703</v>
      </c>
      <c r="I26" s="228">
        <f t="shared" si="9"/>
        <v>10847374</v>
      </c>
      <c r="J26" s="228">
        <f t="shared" si="9"/>
        <v>2543601</v>
      </c>
      <c r="K26" s="228">
        <f t="shared" si="9"/>
        <v>13390975</v>
      </c>
    </row>
    <row r="27" spans="1:15" s="8" customFormat="1" ht="19.2" customHeight="1">
      <c r="B27" s="133" t="s">
        <v>46</v>
      </c>
      <c r="C27" s="141"/>
      <c r="D27" s="141"/>
      <c r="E27" s="141"/>
      <c r="F27" s="4"/>
      <c r="G27" s="4"/>
      <c r="H27" s="4"/>
      <c r="I27" s="4"/>
      <c r="J27" s="4"/>
      <c r="K27" s="99" t="s">
        <v>47</v>
      </c>
      <c r="L27"/>
      <c r="M27"/>
      <c r="N27"/>
      <c r="O27"/>
    </row>
    <row r="28" spans="1:15">
      <c r="B28" s="133" t="s">
        <v>459</v>
      </c>
      <c r="C28" s="141"/>
      <c r="D28" s="141"/>
      <c r="E28" s="4"/>
      <c r="F28" s="4"/>
      <c r="G28" s="4"/>
      <c r="H28" s="4"/>
      <c r="I28" s="4"/>
      <c r="J28" s="4"/>
      <c r="K28" s="6" t="s">
        <v>454</v>
      </c>
    </row>
    <row r="29" spans="1:15" s="65" customFormat="1">
      <c r="B29" s="139" t="s">
        <v>69</v>
      </c>
      <c r="C29" s="141"/>
      <c r="D29" s="141"/>
      <c r="E29" s="4"/>
      <c r="F29" s="4"/>
      <c r="G29" s="4"/>
      <c r="H29" s="4"/>
      <c r="I29" s="4"/>
      <c r="J29" s="4"/>
      <c r="K29" s="6"/>
    </row>
    <row r="30" spans="1:15" ht="16.8">
      <c r="C30" s="139"/>
      <c r="D30" s="139"/>
      <c r="E30" s="139"/>
      <c r="F30" s="139"/>
      <c r="G30" s="139"/>
      <c r="H30" s="139"/>
      <c r="I30" s="4"/>
      <c r="J30" s="4"/>
      <c r="K30" s="132" t="s">
        <v>70</v>
      </c>
    </row>
    <row r="31" spans="1:15">
      <c r="B31" s="133" t="s">
        <v>368</v>
      </c>
      <c r="C31" s="133"/>
      <c r="D31" s="133"/>
      <c r="E31" s="133"/>
      <c r="F31" s="133"/>
      <c r="G31" s="126"/>
      <c r="H31" s="126"/>
      <c r="I31" s="391" t="s">
        <v>369</v>
      </c>
      <c r="J31" s="391"/>
      <c r="K31" s="391"/>
    </row>
  </sheetData>
  <mergeCells count="13">
    <mergeCell ref="I3:K3"/>
    <mergeCell ref="I2:K2"/>
    <mergeCell ref="I31:K31"/>
    <mergeCell ref="B5:K5"/>
    <mergeCell ref="B6:K6"/>
    <mergeCell ref="C8:E8"/>
    <mergeCell ref="F8:H8"/>
    <mergeCell ref="I8:K8"/>
    <mergeCell ref="C9:E9"/>
    <mergeCell ref="F9:H9"/>
    <mergeCell ref="I9:K9"/>
    <mergeCell ref="B10:B11"/>
    <mergeCell ref="B8:B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300" r:id="rId1"/>
  <headerFooter>
    <oddFooter>&amp;Lstats.gov.sa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59999389629810485"/>
  </sheetPr>
  <dimension ref="A1:N59"/>
  <sheetViews>
    <sheetView showGridLines="0" rightToLeft="1" view="pageBreakPreview" topLeftCell="A7" zoomScale="80" zoomScaleNormal="70" zoomScaleSheetLayoutView="80" workbookViewId="0">
      <selection activeCell="B29" sqref="B29:F29"/>
    </sheetView>
  </sheetViews>
  <sheetFormatPr defaultRowHeight="14.4"/>
  <cols>
    <col min="1" max="1" width="9" style="65"/>
    <col min="2" max="2" width="15.77734375" bestFit="1" customWidth="1"/>
    <col min="3" max="3" width="11.109375" style="77" bestFit="1" customWidth="1"/>
    <col min="4" max="4" width="11" style="77" bestFit="1" customWidth="1"/>
    <col min="5" max="7" width="11.109375" style="77" bestFit="1" customWidth="1"/>
    <col min="8" max="9" width="12.33203125" style="77" bestFit="1" customWidth="1"/>
    <col min="10" max="10" width="11.109375" style="77" bestFit="1" customWidth="1"/>
    <col min="11" max="11" width="12.33203125" style="77" bestFit="1" customWidth="1"/>
    <col min="12" max="12" width="20.44140625" bestFit="1" customWidth="1"/>
    <col min="14" max="14" width="9" style="65"/>
  </cols>
  <sheetData>
    <row r="1" spans="2:14" s="65" customFormat="1">
      <c r="C1" s="77"/>
      <c r="D1" s="77"/>
      <c r="E1" s="77"/>
      <c r="F1" s="77"/>
      <c r="G1" s="77"/>
      <c r="H1" s="77"/>
      <c r="I1" s="77"/>
      <c r="J1" s="77"/>
      <c r="K1" s="77"/>
    </row>
    <row r="2" spans="2:14">
      <c r="J2" s="390" t="s">
        <v>561</v>
      </c>
      <c r="K2" s="390"/>
      <c r="L2" s="390"/>
    </row>
    <row r="3" spans="2:14" s="1" customFormat="1" ht="14.7" customHeight="1">
      <c r="C3" s="137"/>
      <c r="D3" s="137"/>
      <c r="E3" s="137"/>
      <c r="F3" s="137"/>
      <c r="G3" s="137"/>
      <c r="H3" s="137"/>
      <c r="I3" s="137"/>
      <c r="J3" s="390" t="s">
        <v>562</v>
      </c>
      <c r="K3" s="390"/>
      <c r="L3" s="390"/>
    </row>
    <row r="4" spans="2:14" s="1" customFormat="1" ht="13.8">
      <c r="C4" s="137"/>
      <c r="D4" s="137"/>
      <c r="E4" s="137"/>
      <c r="F4" s="137"/>
      <c r="G4" s="137"/>
      <c r="H4" s="137"/>
      <c r="I4" s="137"/>
      <c r="J4" s="137"/>
      <c r="K4" s="134"/>
      <c r="L4" s="121"/>
    </row>
    <row r="5" spans="2:14" ht="17.399999999999999">
      <c r="B5" s="415" t="s">
        <v>65</v>
      </c>
      <c r="C5" s="415"/>
      <c r="D5" s="415"/>
      <c r="E5" s="415"/>
      <c r="F5" s="415"/>
      <c r="G5" s="415"/>
      <c r="H5" s="415"/>
      <c r="I5" s="415"/>
      <c r="J5" s="415"/>
      <c r="K5" s="415"/>
      <c r="L5" s="415"/>
    </row>
    <row r="6" spans="2:14" ht="17.399999999999999">
      <c r="B6" s="414" t="s">
        <v>66</v>
      </c>
      <c r="C6" s="414"/>
      <c r="D6" s="414"/>
      <c r="E6" s="414"/>
      <c r="F6" s="414"/>
      <c r="G6" s="414"/>
      <c r="H6" s="414"/>
      <c r="I6" s="414"/>
      <c r="J6" s="414"/>
      <c r="K6" s="414"/>
      <c r="L6" s="414"/>
    </row>
    <row r="7" spans="2:14" ht="12.75" customHeight="1">
      <c r="B7" s="138" t="s">
        <v>191</v>
      </c>
      <c r="C7" s="20"/>
      <c r="D7" s="20"/>
      <c r="E7" s="20"/>
      <c r="F7" s="20"/>
      <c r="G7" s="20"/>
      <c r="H7" s="20"/>
      <c r="I7" s="20"/>
      <c r="J7" s="20"/>
      <c r="K7" s="20"/>
    </row>
    <row r="8" spans="2:14" ht="15">
      <c r="B8" s="416" t="s">
        <v>50</v>
      </c>
      <c r="C8" s="395" t="s">
        <v>11</v>
      </c>
      <c r="D8" s="395"/>
      <c r="E8" s="395"/>
      <c r="F8" s="395" t="s">
        <v>12</v>
      </c>
      <c r="G8" s="395"/>
      <c r="H8" s="395"/>
      <c r="I8" s="395" t="s">
        <v>13</v>
      </c>
      <c r="J8" s="395"/>
      <c r="K8" s="396"/>
      <c r="L8" s="396" t="s">
        <v>147</v>
      </c>
      <c r="N8"/>
    </row>
    <row r="9" spans="2:14" ht="15">
      <c r="B9" s="416"/>
      <c r="C9" s="397" t="s">
        <v>14</v>
      </c>
      <c r="D9" s="397"/>
      <c r="E9" s="397"/>
      <c r="F9" s="397" t="s">
        <v>15</v>
      </c>
      <c r="G9" s="397"/>
      <c r="H9" s="397"/>
      <c r="I9" s="397" t="s">
        <v>5</v>
      </c>
      <c r="J9" s="397"/>
      <c r="K9" s="398"/>
      <c r="L9" s="396"/>
      <c r="N9"/>
    </row>
    <row r="10" spans="2:14" ht="15">
      <c r="B10" s="416"/>
      <c r="C10" s="212" t="s">
        <v>0</v>
      </c>
      <c r="D10" s="212" t="s">
        <v>1</v>
      </c>
      <c r="E10" s="212" t="s">
        <v>34</v>
      </c>
      <c r="F10" s="212" t="s">
        <v>0</v>
      </c>
      <c r="G10" s="212" t="s">
        <v>1</v>
      </c>
      <c r="H10" s="212" t="s">
        <v>34</v>
      </c>
      <c r="I10" s="212" t="s">
        <v>0</v>
      </c>
      <c r="J10" s="212" t="s">
        <v>1</v>
      </c>
      <c r="K10" s="220" t="s">
        <v>34</v>
      </c>
      <c r="L10" s="396"/>
      <c r="N10"/>
    </row>
    <row r="11" spans="2:14" ht="15">
      <c r="B11" s="416"/>
      <c r="C11" s="213" t="s">
        <v>20</v>
      </c>
      <c r="D11" s="213" t="s">
        <v>21</v>
      </c>
      <c r="E11" s="213" t="s">
        <v>5</v>
      </c>
      <c r="F11" s="213" t="s">
        <v>20</v>
      </c>
      <c r="G11" s="213" t="s">
        <v>21</v>
      </c>
      <c r="H11" s="213" t="s">
        <v>5</v>
      </c>
      <c r="I11" s="213" t="s">
        <v>20</v>
      </c>
      <c r="J11" s="213" t="s">
        <v>21</v>
      </c>
      <c r="K11" s="221" t="s">
        <v>5</v>
      </c>
      <c r="L11" s="398"/>
      <c r="N11"/>
    </row>
    <row r="12" spans="2:14" ht="15">
      <c r="B12" s="237" t="s">
        <v>51</v>
      </c>
      <c r="C12" s="223">
        <v>820119</v>
      </c>
      <c r="D12" s="223">
        <v>454999</v>
      </c>
      <c r="E12" s="223">
        <f t="shared" ref="E12:E25" si="0">SUM(C12:D12)</f>
        <v>1275118</v>
      </c>
      <c r="F12" s="223">
        <v>2481811</v>
      </c>
      <c r="G12" s="223">
        <v>130839</v>
      </c>
      <c r="H12" s="223">
        <f t="shared" ref="H12:H25" si="1">SUM(F12:G12)</f>
        <v>2612650</v>
      </c>
      <c r="I12" s="223">
        <f>C12+F12</f>
        <v>3301930</v>
      </c>
      <c r="J12" s="223">
        <f>D12+G12</f>
        <v>585838</v>
      </c>
      <c r="K12" s="223">
        <f t="shared" ref="K12:K25" si="2">SUM(I12:J12)</f>
        <v>3887768</v>
      </c>
      <c r="L12" s="238" t="s">
        <v>148</v>
      </c>
      <c r="N12"/>
    </row>
    <row r="13" spans="2:14" ht="15">
      <c r="B13" s="239" t="s">
        <v>52</v>
      </c>
      <c r="C13" s="225">
        <v>387997</v>
      </c>
      <c r="D13" s="225">
        <v>230767</v>
      </c>
      <c r="E13" s="225">
        <f t="shared" si="0"/>
        <v>618764</v>
      </c>
      <c r="F13" s="225">
        <v>1431205</v>
      </c>
      <c r="G13" s="225">
        <v>46427</v>
      </c>
      <c r="H13" s="225">
        <f t="shared" si="1"/>
        <v>1477632</v>
      </c>
      <c r="I13" s="225">
        <f t="shared" ref="I13:I25" si="3">C13+F13</f>
        <v>1819202</v>
      </c>
      <c r="J13" s="225">
        <f t="shared" ref="J13:J25" si="4">D13+G13</f>
        <v>277194</v>
      </c>
      <c r="K13" s="225">
        <f t="shared" si="2"/>
        <v>2096396</v>
      </c>
      <c r="L13" s="240" t="s">
        <v>149</v>
      </c>
      <c r="N13"/>
    </row>
    <row r="14" spans="2:14" ht="15">
      <c r="B14" s="237" t="s">
        <v>53</v>
      </c>
      <c r="C14" s="223">
        <v>69765</v>
      </c>
      <c r="D14" s="223">
        <v>45305</v>
      </c>
      <c r="E14" s="223">
        <f t="shared" si="0"/>
        <v>115070</v>
      </c>
      <c r="F14" s="223">
        <v>164902</v>
      </c>
      <c r="G14" s="223">
        <v>6827</v>
      </c>
      <c r="H14" s="223">
        <f t="shared" si="1"/>
        <v>171729</v>
      </c>
      <c r="I14" s="223">
        <f t="shared" si="3"/>
        <v>234667</v>
      </c>
      <c r="J14" s="223">
        <f t="shared" si="4"/>
        <v>52132</v>
      </c>
      <c r="K14" s="223">
        <f t="shared" si="2"/>
        <v>286799</v>
      </c>
      <c r="L14" s="238" t="s">
        <v>150</v>
      </c>
      <c r="N14"/>
    </row>
    <row r="15" spans="2:14" ht="15">
      <c r="B15" s="239" t="s">
        <v>54</v>
      </c>
      <c r="C15" s="225">
        <v>66944</v>
      </c>
      <c r="D15" s="225">
        <v>42362</v>
      </c>
      <c r="E15" s="225">
        <f t="shared" si="0"/>
        <v>109306</v>
      </c>
      <c r="F15" s="225">
        <v>243348</v>
      </c>
      <c r="G15" s="225">
        <v>9039</v>
      </c>
      <c r="H15" s="225">
        <f t="shared" si="1"/>
        <v>252387</v>
      </c>
      <c r="I15" s="225">
        <f t="shared" si="3"/>
        <v>310292</v>
      </c>
      <c r="J15" s="225">
        <f t="shared" si="4"/>
        <v>51401</v>
      </c>
      <c r="K15" s="225">
        <f t="shared" si="2"/>
        <v>361693</v>
      </c>
      <c r="L15" s="240" t="s">
        <v>151</v>
      </c>
      <c r="N15"/>
    </row>
    <row r="16" spans="2:14" ht="15">
      <c r="B16" s="237" t="s">
        <v>55</v>
      </c>
      <c r="C16" s="223">
        <v>418461</v>
      </c>
      <c r="D16" s="223">
        <v>150046</v>
      </c>
      <c r="E16" s="223">
        <f t="shared" si="0"/>
        <v>568507</v>
      </c>
      <c r="F16" s="223">
        <v>1241283</v>
      </c>
      <c r="G16" s="223">
        <v>37985</v>
      </c>
      <c r="H16" s="223">
        <f t="shared" si="1"/>
        <v>1279268</v>
      </c>
      <c r="I16" s="223">
        <f t="shared" si="3"/>
        <v>1659744</v>
      </c>
      <c r="J16" s="223">
        <f t="shared" si="4"/>
        <v>188031</v>
      </c>
      <c r="K16" s="223">
        <f t="shared" si="2"/>
        <v>1847775</v>
      </c>
      <c r="L16" s="238" t="s">
        <v>152</v>
      </c>
      <c r="N16"/>
    </row>
    <row r="17" spans="2:14" ht="15">
      <c r="B17" s="239" t="s">
        <v>56</v>
      </c>
      <c r="C17" s="225">
        <v>88571</v>
      </c>
      <c r="D17" s="225">
        <v>59895</v>
      </c>
      <c r="E17" s="225">
        <f t="shared" si="0"/>
        <v>148466</v>
      </c>
      <c r="F17" s="225">
        <v>211365</v>
      </c>
      <c r="G17" s="225">
        <v>11038</v>
      </c>
      <c r="H17" s="225">
        <f t="shared" si="1"/>
        <v>222403</v>
      </c>
      <c r="I17" s="225">
        <f t="shared" si="3"/>
        <v>299936</v>
      </c>
      <c r="J17" s="225">
        <f t="shared" si="4"/>
        <v>70933</v>
      </c>
      <c r="K17" s="225">
        <f t="shared" si="2"/>
        <v>370869</v>
      </c>
      <c r="L17" s="240" t="s">
        <v>153</v>
      </c>
      <c r="N17"/>
    </row>
    <row r="18" spans="2:14" ht="15">
      <c r="B18" s="237" t="s">
        <v>57</v>
      </c>
      <c r="C18" s="223">
        <v>33003</v>
      </c>
      <c r="D18" s="223">
        <v>22106</v>
      </c>
      <c r="E18" s="223">
        <f t="shared" si="0"/>
        <v>55109</v>
      </c>
      <c r="F18" s="223">
        <v>71092</v>
      </c>
      <c r="G18" s="223">
        <v>2454</v>
      </c>
      <c r="H18" s="223">
        <f t="shared" si="1"/>
        <v>73546</v>
      </c>
      <c r="I18" s="223">
        <f t="shared" si="3"/>
        <v>104095</v>
      </c>
      <c r="J18" s="223">
        <f t="shared" si="4"/>
        <v>24560</v>
      </c>
      <c r="K18" s="223">
        <f t="shared" si="2"/>
        <v>128655</v>
      </c>
      <c r="L18" s="238" t="s">
        <v>154</v>
      </c>
      <c r="N18"/>
    </row>
    <row r="19" spans="2:14" ht="15">
      <c r="B19" s="239" t="s">
        <v>58</v>
      </c>
      <c r="C19" s="225">
        <v>28571</v>
      </c>
      <c r="D19" s="225">
        <v>20535</v>
      </c>
      <c r="E19" s="225">
        <f t="shared" si="0"/>
        <v>49106</v>
      </c>
      <c r="F19" s="225">
        <v>80218</v>
      </c>
      <c r="G19" s="225">
        <v>3146</v>
      </c>
      <c r="H19" s="225">
        <f t="shared" si="1"/>
        <v>83364</v>
      </c>
      <c r="I19" s="225">
        <f t="shared" si="3"/>
        <v>108789</v>
      </c>
      <c r="J19" s="225">
        <f t="shared" si="4"/>
        <v>23681</v>
      </c>
      <c r="K19" s="225">
        <f t="shared" si="2"/>
        <v>132470</v>
      </c>
      <c r="L19" s="240" t="s">
        <v>155</v>
      </c>
      <c r="N19"/>
    </row>
    <row r="20" spans="2:14" ht="15">
      <c r="B20" s="237" t="s">
        <v>59</v>
      </c>
      <c r="C20" s="223">
        <v>23825</v>
      </c>
      <c r="D20" s="223">
        <v>13111</v>
      </c>
      <c r="E20" s="223">
        <f t="shared" si="0"/>
        <v>36936</v>
      </c>
      <c r="F20" s="223">
        <v>84687</v>
      </c>
      <c r="G20" s="223">
        <v>2743</v>
      </c>
      <c r="H20" s="223">
        <f t="shared" si="1"/>
        <v>87430</v>
      </c>
      <c r="I20" s="223">
        <f t="shared" si="3"/>
        <v>108512</v>
      </c>
      <c r="J20" s="223">
        <f t="shared" si="4"/>
        <v>15854</v>
      </c>
      <c r="K20" s="223">
        <f t="shared" si="2"/>
        <v>124366</v>
      </c>
      <c r="L20" s="238" t="s">
        <v>156</v>
      </c>
      <c r="N20"/>
    </row>
    <row r="21" spans="2:14" ht="15">
      <c r="B21" s="239" t="s">
        <v>60</v>
      </c>
      <c r="C21" s="225">
        <v>42386</v>
      </c>
      <c r="D21" s="225">
        <v>33009</v>
      </c>
      <c r="E21" s="225">
        <f t="shared" si="0"/>
        <v>75395</v>
      </c>
      <c r="F21" s="225">
        <v>96455</v>
      </c>
      <c r="G21" s="225">
        <v>3152</v>
      </c>
      <c r="H21" s="225">
        <f t="shared" si="1"/>
        <v>99607</v>
      </c>
      <c r="I21" s="225">
        <f t="shared" si="3"/>
        <v>138841</v>
      </c>
      <c r="J21" s="225">
        <f t="shared" si="4"/>
        <v>36161</v>
      </c>
      <c r="K21" s="225">
        <f t="shared" si="2"/>
        <v>175002</v>
      </c>
      <c r="L21" s="240" t="s">
        <v>157</v>
      </c>
      <c r="N21"/>
    </row>
    <row r="22" spans="2:14" ht="15">
      <c r="B22" s="237" t="s">
        <v>61</v>
      </c>
      <c r="C22" s="223">
        <v>30146</v>
      </c>
      <c r="D22" s="223">
        <v>16304</v>
      </c>
      <c r="E22" s="223">
        <f t="shared" si="0"/>
        <v>46450</v>
      </c>
      <c r="F22" s="223">
        <v>88356</v>
      </c>
      <c r="G22" s="223">
        <v>2922</v>
      </c>
      <c r="H22" s="223">
        <f t="shared" si="1"/>
        <v>91278</v>
      </c>
      <c r="I22" s="223">
        <f t="shared" si="3"/>
        <v>118502</v>
      </c>
      <c r="J22" s="223">
        <f t="shared" si="4"/>
        <v>19226</v>
      </c>
      <c r="K22" s="223">
        <f t="shared" si="2"/>
        <v>137728</v>
      </c>
      <c r="L22" s="238" t="s">
        <v>158</v>
      </c>
      <c r="N22"/>
    </row>
    <row r="23" spans="2:14" ht="15">
      <c r="B23" s="239" t="s">
        <v>62</v>
      </c>
      <c r="C23" s="225">
        <v>19282</v>
      </c>
      <c r="D23" s="225">
        <v>13106</v>
      </c>
      <c r="E23" s="225">
        <f t="shared" si="0"/>
        <v>32388</v>
      </c>
      <c r="F23" s="225">
        <v>31025</v>
      </c>
      <c r="G23" s="225">
        <v>1434</v>
      </c>
      <c r="H23" s="225">
        <f t="shared" si="1"/>
        <v>32459</v>
      </c>
      <c r="I23" s="225">
        <f t="shared" si="3"/>
        <v>50307</v>
      </c>
      <c r="J23" s="225">
        <f t="shared" si="4"/>
        <v>14540</v>
      </c>
      <c r="K23" s="225">
        <f t="shared" si="2"/>
        <v>64847</v>
      </c>
      <c r="L23" s="240" t="s">
        <v>159</v>
      </c>
      <c r="N23"/>
    </row>
    <row r="24" spans="2:14" ht="15">
      <c r="B24" s="237" t="s">
        <v>63</v>
      </c>
      <c r="C24" s="223">
        <v>24558</v>
      </c>
      <c r="D24" s="223">
        <v>13272</v>
      </c>
      <c r="E24" s="223">
        <f t="shared" si="0"/>
        <v>37830</v>
      </c>
      <c r="F24" s="223">
        <v>44591</v>
      </c>
      <c r="G24" s="223">
        <v>1568</v>
      </c>
      <c r="H24" s="223">
        <f t="shared" si="1"/>
        <v>46159</v>
      </c>
      <c r="I24" s="223">
        <f t="shared" si="3"/>
        <v>69149</v>
      </c>
      <c r="J24" s="223">
        <f t="shared" si="4"/>
        <v>14840</v>
      </c>
      <c r="K24" s="223">
        <f t="shared" si="2"/>
        <v>83989</v>
      </c>
      <c r="L24" s="238" t="s">
        <v>160</v>
      </c>
      <c r="N24"/>
    </row>
    <row r="25" spans="2:14" ht="15">
      <c r="B25" s="239" t="s">
        <v>64</v>
      </c>
      <c r="C25" s="225">
        <v>1230</v>
      </c>
      <c r="D25" s="225">
        <v>597</v>
      </c>
      <c r="E25" s="225">
        <f t="shared" si="0"/>
        <v>1827</v>
      </c>
      <c r="F25" s="225">
        <v>65</v>
      </c>
      <c r="G25" s="225">
        <v>7</v>
      </c>
      <c r="H25" s="225">
        <f t="shared" si="1"/>
        <v>72</v>
      </c>
      <c r="I25" s="225">
        <f t="shared" si="3"/>
        <v>1295</v>
      </c>
      <c r="J25" s="225">
        <f t="shared" si="4"/>
        <v>604</v>
      </c>
      <c r="K25" s="225">
        <f t="shared" si="2"/>
        <v>1899</v>
      </c>
      <c r="L25" s="240" t="s">
        <v>161</v>
      </c>
      <c r="N25"/>
    </row>
    <row r="26" spans="2:14" ht="15">
      <c r="B26" s="223" t="s">
        <v>162</v>
      </c>
      <c r="C26" s="223">
        <f>SUM(C12:C25)</f>
        <v>2054858</v>
      </c>
      <c r="D26" s="223">
        <f t="shared" ref="D26:K26" si="5">SUM(D12:D25)</f>
        <v>1115414</v>
      </c>
      <c r="E26" s="223">
        <f t="shared" si="5"/>
        <v>3170272</v>
      </c>
      <c r="F26" s="223">
        <f t="shared" si="5"/>
        <v>6270403</v>
      </c>
      <c r="G26" s="223">
        <f t="shared" si="5"/>
        <v>259581</v>
      </c>
      <c r="H26" s="223">
        <f t="shared" si="5"/>
        <v>6529984</v>
      </c>
      <c r="I26" s="223">
        <f t="shared" si="5"/>
        <v>8325261</v>
      </c>
      <c r="J26" s="223">
        <f t="shared" si="5"/>
        <v>1374995</v>
      </c>
      <c r="K26" s="223">
        <f t="shared" si="5"/>
        <v>9700256</v>
      </c>
      <c r="L26" s="223" t="s">
        <v>5</v>
      </c>
      <c r="N26"/>
    </row>
    <row r="27" spans="2:14" ht="15">
      <c r="B27" s="239" t="s">
        <v>587</v>
      </c>
      <c r="C27" s="215">
        <v>0</v>
      </c>
      <c r="D27" s="215">
        <v>0</v>
      </c>
      <c r="E27" s="215">
        <f t="shared" ref="E27" si="6">SUM(C27:D27)</f>
        <v>0</v>
      </c>
      <c r="F27" s="215">
        <v>2522113</v>
      </c>
      <c r="G27" s="215">
        <v>1168606</v>
      </c>
      <c r="H27" s="215">
        <f t="shared" ref="H27" si="7">SUM(F27:G27)</f>
        <v>3690719</v>
      </c>
      <c r="I27" s="215">
        <f t="shared" ref="I27" si="8">C27+F27</f>
        <v>2522113</v>
      </c>
      <c r="J27" s="215">
        <f t="shared" ref="J27" si="9">D27+G27</f>
        <v>1168606</v>
      </c>
      <c r="K27" s="225">
        <f t="shared" ref="K27" si="10">SUM(I27:J27)</f>
        <v>3690719</v>
      </c>
      <c r="L27" s="240" t="s">
        <v>503</v>
      </c>
      <c r="N27"/>
    </row>
    <row r="28" spans="2:14" ht="15">
      <c r="B28" s="212" t="s">
        <v>163</v>
      </c>
      <c r="C28" s="241">
        <f>SUM(C26:C27)</f>
        <v>2054858</v>
      </c>
      <c r="D28" s="241">
        <f t="shared" ref="D28:K28" si="11">SUM(D26:D27)</f>
        <v>1115414</v>
      </c>
      <c r="E28" s="241">
        <f t="shared" si="11"/>
        <v>3170272</v>
      </c>
      <c r="F28" s="241">
        <f t="shared" si="11"/>
        <v>8792516</v>
      </c>
      <c r="G28" s="241">
        <f t="shared" si="11"/>
        <v>1428187</v>
      </c>
      <c r="H28" s="241">
        <f t="shared" si="11"/>
        <v>10220703</v>
      </c>
      <c r="I28" s="241">
        <f t="shared" si="11"/>
        <v>10847374</v>
      </c>
      <c r="J28" s="241">
        <f t="shared" si="11"/>
        <v>2543601</v>
      </c>
      <c r="K28" s="241">
        <f t="shared" si="11"/>
        <v>13390975</v>
      </c>
      <c r="L28" s="221" t="s">
        <v>5</v>
      </c>
      <c r="N28"/>
    </row>
    <row r="29" spans="2:14" ht="14.7" customHeight="1">
      <c r="B29" s="411" t="s">
        <v>67</v>
      </c>
      <c r="C29" s="411"/>
      <c r="D29" s="411"/>
      <c r="E29" s="411"/>
      <c r="F29" s="411"/>
      <c r="G29" s="145"/>
      <c r="H29" s="145"/>
      <c r="I29" s="145"/>
      <c r="J29" s="145"/>
      <c r="K29" s="417" t="s">
        <v>68</v>
      </c>
      <c r="L29" s="417"/>
    </row>
    <row r="30" spans="2:14" ht="14.7" customHeight="1">
      <c r="B30" s="386" t="s">
        <v>460</v>
      </c>
      <c r="C30" s="386"/>
      <c r="D30" s="386"/>
      <c r="E30" s="386"/>
      <c r="F30" s="145"/>
      <c r="G30" s="145"/>
      <c r="H30" s="145"/>
      <c r="I30" s="145"/>
      <c r="J30" s="145"/>
      <c r="K30" s="418" t="s">
        <v>454</v>
      </c>
      <c r="L30" s="418"/>
    </row>
    <row r="31" spans="2:14">
      <c r="B31" s="411" t="s">
        <v>69</v>
      </c>
      <c r="C31" s="411"/>
      <c r="D31" s="411"/>
      <c r="E31" s="411"/>
      <c r="F31" s="411"/>
      <c r="G31" s="411"/>
      <c r="H31" s="411"/>
      <c r="I31" s="411"/>
      <c r="J31" s="145"/>
      <c r="K31" s="145"/>
      <c r="L31" s="129"/>
    </row>
    <row r="32" spans="2:14" ht="18.75" customHeight="1">
      <c r="B32" s="387" t="s">
        <v>70</v>
      </c>
      <c r="C32" s="387"/>
      <c r="D32" s="387"/>
      <c r="E32" s="387"/>
      <c r="F32" s="387"/>
      <c r="G32" s="387"/>
      <c r="H32" s="387"/>
      <c r="I32" s="387"/>
      <c r="J32" s="387"/>
      <c r="K32" s="387"/>
      <c r="L32" s="387"/>
    </row>
    <row r="33" spans="2:14" ht="15" customHeight="1">
      <c r="B33" s="386" t="s">
        <v>368</v>
      </c>
      <c r="C33" s="386"/>
      <c r="D33" s="386"/>
      <c r="E33" s="386"/>
      <c r="F33" s="386"/>
      <c r="G33" s="147"/>
      <c r="H33" s="147"/>
      <c r="I33" s="391" t="s">
        <v>369</v>
      </c>
      <c r="J33" s="391"/>
      <c r="K33" s="391"/>
      <c r="L33" s="391"/>
    </row>
    <row r="34" spans="2:14">
      <c r="N34"/>
    </row>
    <row r="35" spans="2:14">
      <c r="N35"/>
    </row>
    <row r="36" spans="2:14">
      <c r="N36"/>
    </row>
    <row r="37" spans="2:14">
      <c r="N37"/>
    </row>
    <row r="38" spans="2:14">
      <c r="N38"/>
    </row>
    <row r="39" spans="2:14">
      <c r="N39"/>
    </row>
    <row r="40" spans="2:14">
      <c r="N40"/>
    </row>
    <row r="41" spans="2:14">
      <c r="N41"/>
    </row>
    <row r="42" spans="2:14">
      <c r="N42"/>
    </row>
    <row r="43" spans="2:14">
      <c r="N43"/>
    </row>
    <row r="44" spans="2:14">
      <c r="N44"/>
    </row>
    <row r="45" spans="2:14">
      <c r="N45"/>
    </row>
    <row r="46" spans="2:14">
      <c r="N46"/>
    </row>
    <row r="47" spans="2:14">
      <c r="N47"/>
    </row>
    <row r="48" spans="2:14">
      <c r="N48"/>
    </row>
    <row r="49" spans="14:14">
      <c r="N49"/>
    </row>
    <row r="50" spans="14:14">
      <c r="N50"/>
    </row>
    <row r="51" spans="14:14">
      <c r="N51"/>
    </row>
    <row r="52" spans="14:14">
      <c r="N52"/>
    </row>
    <row r="53" spans="14:14">
      <c r="N53"/>
    </row>
    <row r="54" spans="14:14">
      <c r="N54"/>
    </row>
    <row r="55" spans="14:14">
      <c r="N55"/>
    </row>
    <row r="56" spans="14:14">
      <c r="N56"/>
    </row>
    <row r="57" spans="14:14">
      <c r="N57"/>
    </row>
    <row r="58" spans="14:14">
      <c r="N58"/>
    </row>
    <row r="59" spans="14:14">
      <c r="N59"/>
    </row>
  </sheetData>
  <mergeCells count="20">
    <mergeCell ref="C9:E9"/>
    <mergeCell ref="F9:H9"/>
    <mergeCell ref="I9:K9"/>
    <mergeCell ref="J3:L3"/>
    <mergeCell ref="J2:L2"/>
    <mergeCell ref="B5:L5"/>
    <mergeCell ref="B6:L6"/>
    <mergeCell ref="B33:F33"/>
    <mergeCell ref="I33:L33"/>
    <mergeCell ref="C8:E8"/>
    <mergeCell ref="B31:I31"/>
    <mergeCell ref="B8:B11"/>
    <mergeCell ref="B32:L32"/>
    <mergeCell ref="K29:L29"/>
    <mergeCell ref="K30:L30"/>
    <mergeCell ref="B29:F29"/>
    <mergeCell ref="B30:E30"/>
    <mergeCell ref="L8:L11"/>
    <mergeCell ref="F8:H8"/>
    <mergeCell ref="I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horizontalDpi="300" r:id="rId1"/>
  <headerFooter>
    <oddFooter>&amp;Lstats.gov.sa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68</vt:i4>
      </vt:variant>
      <vt:variant>
        <vt:lpstr>النطاقات المسماة</vt:lpstr>
      </vt:variant>
      <vt:variant>
        <vt:i4>113</vt:i4>
      </vt:variant>
    </vt:vector>
  </HeadingPairs>
  <TitlesOfParts>
    <vt:vector size="181" baseType="lpstr">
      <vt:lpstr>1 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 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39-1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62-1</vt:lpstr>
      <vt:lpstr>63</vt:lpstr>
      <vt:lpstr>64</vt:lpstr>
      <vt:lpstr>65</vt:lpstr>
      <vt:lpstr>66</vt:lpstr>
      <vt:lpstr>'12'!_Toc488228445</vt:lpstr>
      <vt:lpstr>'10'!_Toc488228446</vt:lpstr>
      <vt:lpstr>'11'!_Toc488228447</vt:lpstr>
      <vt:lpstr>'15'!_Toc488228448</vt:lpstr>
      <vt:lpstr>'14 '!_Toc488228449</vt:lpstr>
      <vt:lpstr>'16'!_Toc488228450</vt:lpstr>
      <vt:lpstr>'17'!_Toc488228451</vt:lpstr>
      <vt:lpstr>'18'!_Toc488228452</vt:lpstr>
      <vt:lpstr>'19'!_Toc488228453</vt:lpstr>
      <vt:lpstr>'20'!_Toc488228454</vt:lpstr>
      <vt:lpstr>'21'!_Toc488228455</vt:lpstr>
      <vt:lpstr>'27'!_Toc488228456</vt:lpstr>
      <vt:lpstr>'28'!_Toc488228462</vt:lpstr>
      <vt:lpstr>'29'!_Toc488228463</vt:lpstr>
      <vt:lpstr>'30'!_Toc488228464</vt:lpstr>
      <vt:lpstr>'31'!_Toc488228465</vt:lpstr>
      <vt:lpstr>'32'!_Toc488228466</vt:lpstr>
      <vt:lpstr>'33'!_Toc488228467</vt:lpstr>
      <vt:lpstr>'34'!_Toc488228468</vt:lpstr>
      <vt:lpstr>'44'!_Toc488228470</vt:lpstr>
      <vt:lpstr>'45'!_Toc488228471</vt:lpstr>
      <vt:lpstr>'46'!_Toc488228472</vt:lpstr>
      <vt:lpstr>'50'!_Toc488228474</vt:lpstr>
      <vt:lpstr>'51'!_Toc488228475</vt:lpstr>
      <vt:lpstr>'52'!_Toc488228476</vt:lpstr>
      <vt:lpstr>'55'!_Toc488228478</vt:lpstr>
      <vt:lpstr>'56'!_Toc488228481</vt:lpstr>
      <vt:lpstr>'58'!_Toc488228485</vt:lpstr>
      <vt:lpstr>'59'!_Toc488228487</vt:lpstr>
      <vt:lpstr>'60'!_Toc488228489</vt:lpstr>
      <vt:lpstr>'61'!_Toc488228491</vt:lpstr>
      <vt:lpstr>'62'!_Toc488228492</vt:lpstr>
      <vt:lpstr>'63'!_Toc488228493</vt:lpstr>
      <vt:lpstr>'64'!_Toc488228494</vt:lpstr>
      <vt:lpstr>'65'!_Toc488228495</vt:lpstr>
      <vt:lpstr>'66'!_Toc488228496</vt:lpstr>
      <vt:lpstr>'35'!_Toc488566976</vt:lpstr>
      <vt:lpstr>'36'!_Toc488566977</vt:lpstr>
      <vt:lpstr>'37'!_Toc488566978</vt:lpstr>
      <vt:lpstr>'38'!_Toc488566979</vt:lpstr>
      <vt:lpstr>'39'!_Toc488566980</vt:lpstr>
      <vt:lpstr>'40'!_Toc488566981</vt:lpstr>
      <vt:lpstr>'41'!_Toc488566982</vt:lpstr>
      <vt:lpstr>'42'!_Toc488566983</vt:lpstr>
      <vt:lpstr>'43'!_Toc488566984</vt:lpstr>
      <vt:lpstr>'1 '!Print_Area</vt:lpstr>
      <vt:lpstr>'10'!Print_Area</vt:lpstr>
      <vt:lpstr>'11'!Print_Area</vt:lpstr>
      <vt:lpstr>'12'!Print_Area</vt:lpstr>
      <vt:lpstr>'13'!Print_Area</vt:lpstr>
      <vt:lpstr>'14 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'39-1'!Print_Area</vt:lpstr>
      <vt:lpstr>'4'!Print_Area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'47'!Print_Area</vt:lpstr>
      <vt:lpstr>'48'!Print_Area</vt:lpstr>
      <vt:lpstr>'49'!Print_Area</vt:lpstr>
      <vt:lpstr>'5'!Print_Area</vt:lpstr>
      <vt:lpstr>'50'!Print_Area</vt:lpstr>
      <vt:lpstr>'51'!Print_Area</vt:lpstr>
      <vt:lpstr>'52'!Print_Area</vt:lpstr>
      <vt:lpstr>'53'!Print_Area</vt:lpstr>
      <vt:lpstr>'54'!Print_Area</vt:lpstr>
      <vt:lpstr>'55'!Print_Area</vt:lpstr>
      <vt:lpstr>'56'!Print_Area</vt:lpstr>
      <vt:lpstr>'57'!Print_Area</vt:lpstr>
      <vt:lpstr>'58'!Print_Area</vt:lpstr>
      <vt:lpstr>'59'!Print_Area</vt:lpstr>
      <vt:lpstr>'6'!Print_Area</vt:lpstr>
      <vt:lpstr>'60'!Print_Area</vt:lpstr>
      <vt:lpstr>'61'!Print_Area</vt:lpstr>
      <vt:lpstr>'62'!Print_Area</vt:lpstr>
      <vt:lpstr>'62-1'!Print_Area</vt:lpstr>
      <vt:lpstr>'63'!Print_Area</vt:lpstr>
      <vt:lpstr>'64'!Print_Area</vt:lpstr>
      <vt:lpstr>'65'!Print_Area</vt:lpstr>
      <vt:lpstr>'66'!Print_Area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2022-08-14T08:10:35Z</dcterms:modified>
</cp:coreProperties>
</file>