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adalharbi\Desktop\مسح النشاط الصناعي\"/>
    </mc:Choice>
  </mc:AlternateContent>
  <bookViews>
    <workbookView xWindow="0" yWindow="0" windowWidth="28800" windowHeight="11100" tabRatio="597" firstSheet="14" activeTab="19"/>
  </bookViews>
  <sheets>
    <sheet name="المحتوى " sheetId="18" r:id="rId1"/>
    <sheet name="منشآت حسب المنطقة" sheetId="1" r:id="rId2"/>
    <sheet name="منشآت حسب النشاط" sheetId="3" r:id="rId3"/>
    <sheet name="منشآت حسب المنطقة والنشاط" sheetId="5" r:id="rId4"/>
    <sheet name="منشآت حسب سنة التأسيس" sheetId="16" r:id="rId5"/>
    <sheet name="مشتغلين حسب المنطقة" sheetId="2" r:id="rId6"/>
    <sheet name="مشتغلين حسب النشاط" sheetId="4" r:id="rId7"/>
    <sheet name="مشتغلين حسب المنطقة والنشاط" sheetId="7" r:id="rId8"/>
    <sheet name="مشتغلين حسب الجنس والجنسية" sheetId="13" r:id="rId9"/>
    <sheet name="المشتغلون حسب المهنة" sheetId="14" r:id="rId10"/>
    <sheet name="تعويضات المشتغلين" sheetId="15" r:id="rId11"/>
    <sheet name="استهلاك الماء والكهرباء والوقود" sheetId="11" r:id="rId12"/>
    <sheet name="النفقات التشغيلية" sheetId="9" r:id="rId13"/>
    <sheet name="الإيرادات التشغيلية" sheetId="10" r:id="rId14"/>
    <sheet name="بحث وتطوير النشاط " sheetId="23" r:id="rId15"/>
    <sheet name="الحوافز والتمويل " sheetId="22" r:id="rId16"/>
    <sheet name="الخطط الإستثماريه " sheetId="21" r:id="rId17"/>
    <sheet name="نوع الحيازه" sheetId="20" r:id="rId18"/>
    <sheet name="التحديات حسب النشاط" sheetId="19" r:id="rId19"/>
    <sheet name="التحديات حسب الحجم" sheetId="24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5" l="1"/>
  <c r="C30" i="10" l="1"/>
  <c r="I6" i="11"/>
  <c r="E40" i="19" l="1"/>
  <c r="D40" i="19"/>
  <c r="C40" i="19"/>
  <c r="E40" i="23"/>
  <c r="D40" i="23"/>
  <c r="C40" i="23"/>
  <c r="G30" i="10"/>
  <c r="F30" i="10"/>
  <c r="E30" i="10"/>
  <c r="D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30" i="9"/>
  <c r="G30" i="9"/>
  <c r="F30" i="9"/>
  <c r="E30" i="9"/>
  <c r="D30" i="9"/>
  <c r="C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H30" i="11"/>
  <c r="G30" i="11"/>
  <c r="F30" i="11"/>
  <c r="E30" i="11"/>
  <c r="D30" i="11"/>
  <c r="C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D29" i="15"/>
  <c r="C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H10" i="14"/>
  <c r="F10" i="14"/>
  <c r="E10" i="14"/>
  <c r="D10" i="14"/>
  <c r="C10" i="14"/>
  <c r="G9" i="14"/>
  <c r="I9" i="14" s="1"/>
  <c r="I8" i="14"/>
  <c r="G8" i="14"/>
  <c r="G7" i="14"/>
  <c r="I7" i="14" s="1"/>
  <c r="I6" i="14"/>
  <c r="G6" i="14"/>
  <c r="G5" i="14"/>
  <c r="F39" i="13"/>
  <c r="E39" i="13"/>
  <c r="D39" i="13"/>
  <c r="C39" i="13"/>
  <c r="H38" i="13"/>
  <c r="G38" i="13"/>
  <c r="H37" i="13"/>
  <c r="G37" i="13"/>
  <c r="I37" i="13" s="1"/>
  <c r="H36" i="13"/>
  <c r="G36" i="13"/>
  <c r="H35" i="13"/>
  <c r="G35" i="13"/>
  <c r="H34" i="13"/>
  <c r="G34" i="13"/>
  <c r="H33" i="13"/>
  <c r="G33" i="13"/>
  <c r="I33" i="13" s="1"/>
  <c r="H32" i="13"/>
  <c r="G32" i="13"/>
  <c r="H31" i="13"/>
  <c r="G31" i="13"/>
  <c r="H30" i="13"/>
  <c r="G30" i="13"/>
  <c r="H29" i="13"/>
  <c r="G29" i="13"/>
  <c r="I29" i="13" s="1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I22" i="13" s="1"/>
  <c r="H21" i="13"/>
  <c r="G21" i="13"/>
  <c r="H20" i="13"/>
  <c r="G20" i="13"/>
  <c r="H19" i="13"/>
  <c r="G19" i="13"/>
  <c r="H18" i="13"/>
  <c r="G18" i="13"/>
  <c r="I18" i="13" s="1"/>
  <c r="H17" i="13"/>
  <c r="G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I10" i="13" s="1"/>
  <c r="H9" i="13"/>
  <c r="G9" i="13"/>
  <c r="H8" i="13"/>
  <c r="G8" i="13"/>
  <c r="H7" i="13"/>
  <c r="G7" i="13"/>
  <c r="H6" i="13"/>
  <c r="G6" i="13"/>
  <c r="H5" i="13"/>
  <c r="G5" i="13"/>
  <c r="I5" i="13" s="1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8" i="7" s="1"/>
  <c r="F39" i="4"/>
  <c r="E39" i="4"/>
  <c r="D39" i="4"/>
  <c r="C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9" i="4" s="1"/>
  <c r="G5" i="4"/>
  <c r="F18" i="2"/>
  <c r="E18" i="2"/>
  <c r="D18" i="2"/>
  <c r="G18" i="2" s="1"/>
  <c r="C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38" i="16"/>
  <c r="F38" i="16"/>
  <c r="E38" i="16"/>
  <c r="D38" i="16"/>
  <c r="C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8" i="16" s="1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8" i="5" s="1"/>
  <c r="F39" i="3"/>
  <c r="E39" i="3"/>
  <c r="D39" i="3"/>
  <c r="C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39" i="3" s="1"/>
  <c r="F18" i="1"/>
  <c r="E18" i="1"/>
  <c r="D18" i="1"/>
  <c r="C18" i="1"/>
  <c r="G18" i="1" s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I30" i="9" l="1"/>
  <c r="I30" i="11"/>
  <c r="H30" i="10"/>
  <c r="I27" i="13"/>
  <c r="I31" i="13"/>
  <c r="I35" i="13"/>
  <c r="E29" i="15"/>
  <c r="I32" i="13"/>
  <c r="G10" i="14"/>
  <c r="I9" i="13"/>
  <c r="I21" i="13"/>
  <c r="I5" i="14"/>
  <c r="I16" i="13"/>
  <c r="I26" i="13"/>
  <c r="I34" i="13"/>
  <c r="H39" i="13"/>
  <c r="I25" i="13"/>
  <c r="I11" i="13"/>
  <c r="I13" i="13"/>
  <c r="I15" i="13"/>
  <c r="I17" i="13"/>
  <c r="I19" i="13"/>
  <c r="I38" i="13"/>
  <c r="G39" i="13"/>
  <c r="I20" i="13"/>
  <c r="I36" i="13"/>
  <c r="I8" i="13"/>
  <c r="I24" i="13"/>
  <c r="I7" i="13"/>
  <c r="I12" i="13"/>
  <c r="I14" i="13"/>
  <c r="I23" i="13"/>
  <c r="I28" i="13"/>
  <c r="I30" i="13"/>
  <c r="I6" i="13"/>
  <c r="I39" i="13" l="1"/>
</calcChain>
</file>

<file path=xl/sharedStrings.xml><?xml version="1.0" encoding="utf-8"?>
<sst xmlns="http://schemas.openxmlformats.org/spreadsheetml/2006/main" count="781" uniqueCount="215">
  <si>
    <t>عدد المنشآت الصناعية حسب حجم المنشأة والمنطقة الإدارية 2017</t>
  </si>
  <si>
    <t>المنطقة الإدارية</t>
  </si>
  <si>
    <t>متناهية الصغر</t>
  </si>
  <si>
    <t>صغيرة</t>
  </si>
  <si>
    <t>متوسطة</t>
  </si>
  <si>
    <t>كبيرة</t>
  </si>
  <si>
    <t>جملة</t>
  </si>
  <si>
    <t>1 - 5</t>
  </si>
  <si>
    <t>6 - 49</t>
  </si>
  <si>
    <t>50 - 249</t>
  </si>
  <si>
    <t>250+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</si>
  <si>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</si>
  <si>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</si>
  <si>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</si>
  <si>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</si>
  <si>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</si>
  <si>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</si>
  <si>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</si>
  <si>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</si>
  <si>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</si>
  <si>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</si>
  <si>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</si>
  <si>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الباحه</t>
  </si>
  <si>
    <t>الجوف</t>
  </si>
  <si>
    <t>جدول رقم 1</t>
  </si>
  <si>
    <t>عدد المشتغلين في المنشآت الصناعية حسب حجم المنشأة والمنطقة الإدارية 2017</t>
  </si>
  <si>
    <t>عدد المنشآت الصناعية حسب حجم المنشأة والنشاط الاقتصادي 2017</t>
  </si>
  <si>
    <t>النشاط الاقتصادي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</si>
  <si>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</si>
  <si>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</si>
  <si>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</si>
  <si>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</si>
  <si>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</si>
  <si>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</si>
  <si>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</si>
  <si>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</si>
  <si>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</si>
  <si>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</si>
  <si>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</si>
  <si>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</si>
  <si>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</si>
  <si>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</si>
  <si>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 xml:space="preserve">صنع فحم الكوك والمنتجات النفطية المكررة </t>
  </si>
  <si>
    <t>صُنع المواد الكيميائية والمنتجات الكيميائية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</si>
  <si>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</si>
  <si>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</si>
  <si>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</si>
  <si>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</si>
  <si>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</si>
  <si>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</si>
  <si>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</si>
  <si>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 xml:space="preserve">صناعة المركبات ذات المحركات والمركبات 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</si>
  <si>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</si>
  <si>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</si>
  <si>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</si>
  <si>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</si>
  <si>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</si>
  <si>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المياة ومعالجتها وتوصيلها</t>
  </si>
  <si>
    <t>الصرف الصحي</t>
  </si>
  <si>
    <t>أنشطة المعالجة وخدمات إدارة النفايات الأخرى</t>
  </si>
  <si>
    <t>المجموع</t>
  </si>
  <si>
    <t>صنع المنتجات الأساسية والمستحضرات الصيدلانية</t>
  </si>
  <si>
    <t xml:space="preserve">أنشطة جمع النفايات ومعالجتها وتصريفها </t>
  </si>
  <si>
    <t>عدد المشتغلين في المنشآت الصناعية حسب حجم المنشأة والنشاط الاقتصادي 2017</t>
  </si>
  <si>
    <t>عدد المنشآت الصناعية حسب النشاط الاقتصادي والمنطقة الإدارية 2017</t>
  </si>
  <si>
    <t xml:space="preserve">الرياض </t>
  </si>
  <si>
    <t xml:space="preserve">مكة المكرمة </t>
  </si>
  <si>
    <t xml:space="preserve">المدينة المنورة </t>
  </si>
  <si>
    <t xml:space="preserve">القصيم </t>
  </si>
  <si>
    <t xml:space="preserve">المنطقة الشرقية </t>
  </si>
  <si>
    <t xml:space="preserve">عسير </t>
  </si>
  <si>
    <t xml:space="preserve">تبوك </t>
  </si>
  <si>
    <t xml:space="preserve">حائل </t>
  </si>
  <si>
    <t xml:space="preserve">الحدود الشمالية </t>
  </si>
  <si>
    <t xml:space="preserve">جازان </t>
  </si>
  <si>
    <t xml:space="preserve">نجران </t>
  </si>
  <si>
    <t xml:space="preserve">الباحة  </t>
  </si>
  <si>
    <t xml:space="preserve">الجوف  </t>
  </si>
  <si>
    <t xml:space="preserve">الإجمالي </t>
  </si>
  <si>
    <t>عدد المشتغلين في المنشآت الصناعية حسب النشاط الاقتصادي والمنطقة الإدارية 2017</t>
  </si>
  <si>
    <t>التعويضات المستحقة المدفوعة للمشتغلين في المنشآت الصناعية حسب النشاط الاقتصادي 2017</t>
  </si>
  <si>
    <t>رواتب وأجور</t>
  </si>
  <si>
    <t>مزايا وبدلات</t>
  </si>
  <si>
    <t>( بآلاف الريالات         Thousands SR )</t>
  </si>
  <si>
    <t xml:space="preserve">المواد الأولية </t>
  </si>
  <si>
    <t xml:space="preserve">الخدمات </t>
  </si>
  <si>
    <t xml:space="preserve">نفقات أخرى </t>
  </si>
  <si>
    <t xml:space="preserve">إجمالي النفقات </t>
  </si>
  <si>
    <t xml:space="preserve">المستورد </t>
  </si>
  <si>
    <t xml:space="preserve">محلي </t>
  </si>
  <si>
    <t xml:space="preserve">خدمات صناعية </t>
  </si>
  <si>
    <t xml:space="preserve">خدمات غير صناعية </t>
  </si>
  <si>
    <t>المشتريات من الماء والكهرباء والوقود</t>
  </si>
  <si>
    <t>النفقات التشغيلية للمنشآت الصناعية حسب النشاط الاقتصادي 2017</t>
  </si>
  <si>
    <t>مبيعات السلع المنتجة</t>
  </si>
  <si>
    <t xml:space="preserve">التغير في المخزون </t>
  </si>
  <si>
    <t xml:space="preserve">أخرى </t>
  </si>
  <si>
    <t xml:space="preserve">تصدير </t>
  </si>
  <si>
    <t xml:space="preserve"> الصناعية </t>
  </si>
  <si>
    <t>الإيرادات التشغيلية للمنشآت الصناعية حسب النشاط الاقتصادي 2017</t>
  </si>
  <si>
    <t>غير الصناعية</t>
  </si>
  <si>
    <t xml:space="preserve">تعدين الفحم والليغنيت و إستخراج النفط الخام والغاز الطبيعي </t>
  </si>
  <si>
    <t xml:space="preserve">الانشطه الأخرى للتعدين وإستغلال المحاجر و أنشطة خدمات دعم التعدين </t>
  </si>
  <si>
    <t xml:space="preserve">صنع المشروبات وصنع منتجات التبغ </t>
  </si>
  <si>
    <t>صنع الآلات والمعدات وصنع المركبات ومعدات النقل الأخرى</t>
  </si>
  <si>
    <t xml:space="preserve">صنع المنتجات الصيدلانية والمستحضرات الطبية ومنتجات المطاط </t>
  </si>
  <si>
    <t xml:space="preserve">صنع الحواسيب والمنتجات الإلكترونية والبصرية والمعدات الكهربائية </t>
  </si>
  <si>
    <t xml:space="preserve">إمدادات المياه وأنشطة الصرف الصحي وإدارة النفايات ومعالجتها </t>
  </si>
  <si>
    <t>الوقود</t>
  </si>
  <si>
    <t xml:space="preserve">الغازولين </t>
  </si>
  <si>
    <t xml:space="preserve">الديزل </t>
  </si>
  <si>
    <t xml:space="preserve">الكيروسين </t>
  </si>
  <si>
    <t xml:space="preserve">الغاز الطبيعي  </t>
  </si>
  <si>
    <t>مشتريات المنشآت الصناعية من الماء والكهرباء والوقود حسب النشاط الاقتصادي 2017</t>
  </si>
  <si>
    <t>عدد المشتغلين في المنشآت الصناعية حسب الجنس والجنسية والنشاط الاقتصادي 2017</t>
  </si>
  <si>
    <t xml:space="preserve">سعودي </t>
  </si>
  <si>
    <t xml:space="preserve">غير سعودي </t>
  </si>
  <si>
    <t>الجملة</t>
  </si>
  <si>
    <t>الإجمالي</t>
  </si>
  <si>
    <t xml:space="preserve">ذكور </t>
  </si>
  <si>
    <t xml:space="preserve">اناث </t>
  </si>
  <si>
    <t>سعودي</t>
  </si>
  <si>
    <t>غير سعودي</t>
  </si>
  <si>
    <t>المدراء</t>
  </si>
  <si>
    <t>الاحترافيون</t>
  </si>
  <si>
    <t>موظفين أصحاب مهارات</t>
  </si>
  <si>
    <t>موظفين بدون مهارات</t>
  </si>
  <si>
    <t>أخرى</t>
  </si>
  <si>
    <t>قبل 1980</t>
  </si>
  <si>
    <t>1980-1989</t>
  </si>
  <si>
    <t>1990-1999</t>
  </si>
  <si>
    <t>2000-2009</t>
  </si>
  <si>
    <t>بعد 2009</t>
  </si>
  <si>
    <t>عدد المنشآت الصناعية حسب سنة التأسيس والنشاط الاقتصادي 2017</t>
  </si>
  <si>
    <t>جدول رقم 2</t>
  </si>
  <si>
    <t>جدول رقم 3</t>
  </si>
  <si>
    <t>جدول رقم 4</t>
  </si>
  <si>
    <t>جدول رقم 5</t>
  </si>
  <si>
    <t>جدول رقم 6</t>
  </si>
  <si>
    <t>جدول رقم 7</t>
  </si>
  <si>
    <t>جدول رقم 8</t>
  </si>
  <si>
    <t>جدول رقم 9</t>
  </si>
  <si>
    <t>جدول رقم 10</t>
  </si>
  <si>
    <t>جدول رقم 11</t>
  </si>
  <si>
    <t>جدول رقم 12</t>
  </si>
  <si>
    <t>جدول رقم 13</t>
  </si>
  <si>
    <t>النفقات على البحث والتطوير للمنشآت الصناعية حسب النشاط الاقتصادي 2017</t>
  </si>
  <si>
    <t xml:space="preserve">النشاط الاقتصادي </t>
  </si>
  <si>
    <t>نسبة المنشآت التي تقوم بالبحث والتطوير</t>
  </si>
  <si>
    <t>عدد المشتغلين في مجال البحث والتطوير</t>
  </si>
  <si>
    <t>النفقات على البحث والتطوير</t>
  </si>
  <si>
    <t>صنع المنتجات الصيدلانية  والمستحضرات الصيدلانية</t>
  </si>
  <si>
    <t>صنع منتجات المعادن المشكلة بإستثناء الآلات والمعدات)</t>
  </si>
  <si>
    <t>أنشطة جمع النفايات ومعالجتها وتصريفها</t>
  </si>
  <si>
    <t>المصدر- الهيئة العامه للإحصاء ( مسح النشاط الصناعي 2017)</t>
  </si>
  <si>
    <t>نسبة المنشآت التي حصلت على حوافز</t>
  </si>
  <si>
    <t>نسبة المنشآت التي حصلت على تمويل</t>
  </si>
  <si>
    <t>الاعفاء من الرسوم على الالات</t>
  </si>
  <si>
    <t>الاعفاء من الرسوم على المواد الخام</t>
  </si>
  <si>
    <t>نسبة المنشآت التي لديها خطط استثمارية</t>
  </si>
  <si>
    <t>نوع الخطط الاستثمارية</t>
  </si>
  <si>
    <t>استبدال المعدات القديمة</t>
  </si>
  <si>
    <t>توسيع الطاقة الإنتاجية</t>
  </si>
  <si>
    <t>زيادة الاستثمار التكنولوجي</t>
  </si>
  <si>
    <t>نوع الحيازة للمنشآت الصناعية حسب النشاط الاقتصادي</t>
  </si>
  <si>
    <t>مملوكة بالكامل</t>
  </si>
  <si>
    <t>مستأجرة بالكامل</t>
  </si>
  <si>
    <t>جزء منها مستأجر</t>
  </si>
  <si>
    <t>ضعف الطلب</t>
  </si>
  <si>
    <t>ضعف جودة المواد الخام</t>
  </si>
  <si>
    <t>نقص المهارات الإدارية</t>
  </si>
  <si>
    <t xml:space="preserve">المشكلة                </t>
  </si>
  <si>
    <t>1-5</t>
  </si>
  <si>
    <t>6-49</t>
  </si>
  <si>
    <t>50-249</t>
  </si>
  <si>
    <t>250 +</t>
  </si>
  <si>
    <t>%النسبة المئوية</t>
  </si>
  <si>
    <t xml:space="preserve">متناهية الصغر </t>
  </si>
  <si>
    <t xml:space="preserve">صغيرة </t>
  </si>
  <si>
    <t xml:space="preserve">متوسطة </t>
  </si>
  <si>
    <t xml:space="preserve">كبيرة </t>
  </si>
  <si>
    <t xml:space="preserve">ضعف الطلب </t>
  </si>
  <si>
    <t>عدم كفاية الطاقة الإنتاجية</t>
  </si>
  <si>
    <t xml:space="preserve"> توفر العمالة الماهرة</t>
  </si>
  <si>
    <t>توفر التمويل</t>
  </si>
  <si>
    <t xml:space="preserve"> عدم كفاية إمدادات المياة</t>
  </si>
  <si>
    <t>نقص المواد الخام</t>
  </si>
  <si>
    <t xml:space="preserve">نقص المهارات الإدارية </t>
  </si>
  <si>
    <t>مشاكل النقل</t>
  </si>
  <si>
    <t>ارتفاع تكلفة الإنتاج</t>
  </si>
  <si>
    <t>الواردات غير القانونية</t>
  </si>
  <si>
    <t>قلة توفر المعدات</t>
  </si>
  <si>
    <t>الاتصالات والتكنولوجيا</t>
  </si>
  <si>
    <t>سعة تخزين غير كافية</t>
  </si>
  <si>
    <t xml:space="preserve">المحتوى </t>
  </si>
  <si>
    <t>الحوافز والتمويل للمنشآت الصناعية حسب النشاط الاقتصادي 2017</t>
  </si>
  <si>
    <t>الخطط الاستثمارية للمنشآت الصناعية حسب النشاط الاقتصادي 2017</t>
  </si>
  <si>
    <t>نوع الحيازة للمنشآت الصناعية حسب النشاط الاقتصادي 2017</t>
  </si>
  <si>
    <t xml:space="preserve">   التحديات التي تواجه المنشآت الصناعية حسب حجم المنشأة  2017</t>
  </si>
  <si>
    <t xml:space="preserve">                              مسح النشاط الصناعي 2017</t>
  </si>
  <si>
    <t xml:space="preserve">المجموع </t>
  </si>
  <si>
    <t>جدول رقم 14</t>
  </si>
  <si>
    <t>جدول رقم 15</t>
  </si>
  <si>
    <t>جدول رقم 16</t>
  </si>
  <si>
    <t xml:space="preserve">                التحديات التي تواجه المنشآت الصناعية حسب حجم المنشأة</t>
  </si>
  <si>
    <t>الماء</t>
  </si>
  <si>
    <t>الكهرباء</t>
  </si>
  <si>
    <t>جدول رقم 17</t>
  </si>
  <si>
    <t>جدول رقم 18</t>
  </si>
  <si>
    <t>جدول رقم 19</t>
  </si>
  <si>
    <t xml:space="preserve"> التحديات التي تواجه  المنشآت الصناعية حسب النوع و النشاط الاقتصادي</t>
  </si>
  <si>
    <t>عدد المشتغلين في المنشآت الصناعية حسب نوع المهنة  2017</t>
  </si>
  <si>
    <t>التحديات التي تواجه  المنشآت الصناعية حسب النوع و النشاط الاقتصادي  2017</t>
  </si>
  <si>
    <t>عدد المشتغلين في المنشآت الصناعية حسب نوع المهنة 2017</t>
  </si>
  <si>
    <t xml:space="preserve"> الحوافز والتمويل للمنشآت الصناعية حسب النشاط الاقتصادي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</si>
</sst>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0.0%"/>
    <numFmt numFmtId="166" formatCode="#,##0_ ;\-#,##0\ "/>
    <numFmt numFmtId="167" formatCode="_-* #,##0_-;_-* #,##0\-;_-* &quot;-&quot;??_-;_-@_-"/>
  </numFmts>
  <fonts count="46" x14ac:knownFonts="1">
    <font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2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6"/>
      <color theme="0" tint="-0.499984740745262"/>
      <name val="Frutiger LT Arabic 45 Light"/>
    </font>
    <font>
      <b/>
      <sz val="14"/>
      <color theme="0" tint="-0.499984740745262"/>
      <name val="Frutiger LT Arabic 45 Light"/>
    </font>
    <font>
      <sz val="8"/>
      <color rgb="FF8C96A7"/>
      <name val="Frutiger LT Arabic 45 Light"/>
    </font>
    <font>
      <b/>
      <sz val="11"/>
      <color theme="0" tint="-0.499984740745262"/>
      <name val="Frutiger LT Arabic 45 Light"/>
    </font>
    <font>
      <sz val="11"/>
      <name val="Frutiger LT Arabic 45 Light"/>
    </font>
    <font>
      <sz val="10"/>
      <name val="Frutiger LT Arabic 45 Light"/>
    </font>
    <font>
      <sz val="7"/>
      <color theme="1"/>
      <name val="Frutiger LT Arabic 45 Light"/>
    </font>
    <font>
      <sz val="11"/>
      <color theme="1"/>
      <name val="Frutiger LT Arabic 45 Light"/>
    </font>
    <font>
      <sz val="12"/>
      <color theme="0"/>
      <name val="Frutiger LT Arabic 45 Light"/>
    </font>
    <font>
      <sz val="8"/>
      <color theme="1"/>
      <name val="Frutiger LT Arabic 45 Light"/>
    </font>
    <font>
      <sz val="12"/>
      <name val="Frutiger LT Arabic 45 Light"/>
    </font>
    <font>
      <sz val="10"/>
      <color theme="1"/>
      <name val="Arial"/>
      <family val="2"/>
      <charset val="178"/>
      <scheme val="minor"/>
    </font>
    <font>
      <b/>
      <sz val="8"/>
      <color theme="0" tint="-0.499984740745262"/>
      <name val="Frutiger LT Arabic 45 Light"/>
    </font>
    <font>
      <b/>
      <sz val="16"/>
      <color theme="1" tint="0.499984740745262"/>
      <name val="Frutiger LT Arabic 45 Light"/>
    </font>
    <font>
      <b/>
      <sz val="8"/>
      <color theme="1" tint="0.499984740745262"/>
      <name val="Frutiger LT Arabic 45 Light"/>
    </font>
    <font>
      <sz val="12"/>
      <color theme="1" tint="0.499984740745262"/>
      <name val="Frutiger LT Arabic 45 Light"/>
    </font>
    <font>
      <sz val="8"/>
      <color theme="1" tint="0.499984740745262"/>
      <name val="Frutiger LT Arabic 45 Light"/>
    </font>
    <font>
      <sz val="11"/>
      <color theme="0" tint="-0.499984740745262"/>
      <name val="Frutiger LT Arabic 45 Light"/>
    </font>
    <font>
      <b/>
      <sz val="10"/>
      <color theme="0" tint="-0.499984740745262"/>
      <name val="Frutiger LT Arabic 45 Light"/>
    </font>
    <font>
      <b/>
      <sz val="12"/>
      <color theme="0" tint="-0.499984740745262"/>
      <name val="Frutiger LT Arabic 45 Light"/>
    </font>
    <font>
      <sz val="12"/>
      <color theme="0" tint="-0.499984740745262"/>
      <name val="Frutiger LT Arabic 45 Light"/>
    </font>
    <font>
      <sz val="8"/>
      <color theme="0" tint="-0.499984740745262"/>
      <name val="Frutiger LT Arabic 45 Light"/>
    </font>
    <font>
      <b/>
      <sz val="8"/>
      <name val="Frutiger LT Arabic 45 Light"/>
    </font>
    <font>
      <b/>
      <sz val="7"/>
      <color theme="0" tint="-0.499984740745262"/>
      <name val="Frutiger LT Arabic 45 Light"/>
    </font>
    <font>
      <sz val="10"/>
      <color theme="1"/>
      <name val="Frutiger LT Arabic 45 Light"/>
    </font>
    <font>
      <b/>
      <sz val="7"/>
      <color theme="1" tint="0.499984740745262"/>
      <name val="Frutiger LT Arabic 45 Light"/>
    </font>
    <font>
      <sz val="7"/>
      <color theme="1" tint="0.499984740745262"/>
      <name val="Frutiger LT Arabic 45 Light"/>
    </font>
    <font>
      <sz val="7"/>
      <color theme="0" tint="-0.499984740745262"/>
      <name val="Frutiger LT Arabic 45 Light"/>
    </font>
    <font>
      <b/>
      <sz val="7"/>
      <color theme="1" tint="0.34998626667073579"/>
      <name val="Frutiger LT Arabic 45 Light"/>
    </font>
    <font>
      <sz val="7"/>
      <color theme="1" tint="0.34998626667073579"/>
      <name val="Frutiger LT Arabic 45 Light"/>
    </font>
    <font>
      <sz val="7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1"/>
      <color theme="0"/>
      <name val="Frutiger LT Arabic 45 Light"/>
    </font>
    <font>
      <b/>
      <sz val="10"/>
      <color theme="0" tint="-0.499984740745262"/>
      <name val="Frutiger LT Arabic 45 Light"/>
    </font>
    <font>
      <sz val="9"/>
      <name val="Frutiger LT Arabic 45 Light"/>
    </font>
    <font>
      <sz val="11"/>
      <color theme="0"/>
      <name val="Frutiger LT Arabic 45 Light"/>
    </font>
    <font>
      <b/>
      <sz val="10"/>
      <color theme="0"/>
      <name val="Frutiger LT Arabic 45 Light"/>
    </font>
    <font>
      <u/>
      <sz val="10"/>
      <color theme="10"/>
      <name val="Frutiger LT Arabic 45 Light"/>
    </font>
    <font>
      <b/>
      <sz val="14"/>
      <color rgb="FF0098BC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DF0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0098BC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07">
    <xf numFmtId="0" fontId="0" fillId="0" borderId="0" xfId="0"/>
    <xf numFmtId="0" fontId="4" fillId="0" borderId="0" xfId="0" applyFont="1"/>
    <xf numFmtId="0" fontId="9" fillId="0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 shrinkToFit="1"/>
    </xf>
    <xf numFmtId="0" fontId="0" fillId="0" borderId="4" xfId="0" applyBorder="1"/>
    <xf numFmtId="0" fontId="0" fillId="0" borderId="2" xfId="0" applyBorder="1"/>
    <xf numFmtId="0" fontId="14" fillId="0" borderId="2" xfId="0" applyFont="1" applyBorder="1"/>
    <xf numFmtId="0" fontId="5" fillId="8" borderId="2" xfId="0" applyFont="1" applyFill="1" applyBorder="1" applyAlignment="1">
      <alignment horizontal="center" vertical="center" wrapText="1"/>
    </xf>
    <xf numFmtId="0" fontId="18" fillId="4" borderId="2" xfId="0" applyFont="1" applyFill="1" applyBorder="1"/>
    <xf numFmtId="0" fontId="18" fillId="9" borderId="2" xfId="0" applyFont="1" applyFill="1" applyBorder="1"/>
    <xf numFmtId="49" fontId="15" fillId="8" borderId="2" xfId="0" applyNumberFormat="1" applyFont="1" applyFill="1" applyBorder="1" applyAlignment="1">
      <alignment horizontal="center" vertical="center" wrapText="1" readingOrder="2"/>
    </xf>
    <xf numFmtId="0" fontId="17" fillId="4" borderId="2" xfId="0" applyFont="1" applyFill="1" applyBorder="1" applyAlignment="1">
      <alignment horizontal="right" vertical="center" wrapText="1" indent="1" readingOrder="1"/>
    </xf>
    <xf numFmtId="0" fontId="17" fillId="5" borderId="2" xfId="0" applyFont="1" applyFill="1" applyBorder="1" applyAlignment="1">
      <alignment horizontal="right" vertical="center" wrapText="1" indent="1" readingOrder="1"/>
    </xf>
    <xf numFmtId="0" fontId="12" fillId="4" borderId="2" xfId="0" applyFont="1" applyFill="1" applyBorder="1" applyAlignment="1">
      <alignment vertical="center" wrapText="1" readingOrder="1"/>
    </xf>
    <xf numFmtId="0" fontId="11" fillId="4" borderId="2" xfId="0" applyFont="1" applyFill="1" applyBorder="1" applyAlignment="1">
      <alignment horizontal="right" vertical="center" wrapText="1" indent="1" readingOrder="1"/>
    </xf>
    <xf numFmtId="0" fontId="12" fillId="5" borderId="2" xfId="0" applyFont="1" applyFill="1" applyBorder="1" applyAlignment="1">
      <alignment vertical="center" wrapText="1" readingOrder="1"/>
    </xf>
    <xf numFmtId="0" fontId="11" fillId="5" borderId="2" xfId="0" applyFont="1" applyFill="1" applyBorder="1" applyAlignment="1">
      <alignment horizontal="right" vertical="center" wrapText="1" indent="1" readingOrder="1"/>
    </xf>
    <xf numFmtId="0" fontId="12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 vertical="center" indent="1"/>
    </xf>
    <xf numFmtId="0" fontId="12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right" vertical="center" indent="1"/>
    </xf>
    <xf numFmtId="3" fontId="14" fillId="0" borderId="2" xfId="0" applyNumberFormat="1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shrinkToFit="1" readingOrder="2"/>
    </xf>
    <xf numFmtId="0" fontId="12" fillId="4" borderId="2" xfId="0" applyFont="1" applyFill="1" applyBorder="1" applyAlignment="1">
      <alignment wrapText="1" readingOrder="1"/>
    </xf>
    <xf numFmtId="0" fontId="12" fillId="5" borderId="2" xfId="0" applyFont="1" applyFill="1" applyBorder="1" applyAlignment="1">
      <alignment wrapText="1" readingOrder="1"/>
    </xf>
    <xf numFmtId="0" fontId="21" fillId="0" borderId="2" xfId="0" applyFont="1" applyBorder="1" applyAlignment="1"/>
    <xf numFmtId="0" fontId="0" fillId="0" borderId="2" xfId="0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 readingOrder="1"/>
    </xf>
    <xf numFmtId="0" fontId="12" fillId="5" borderId="2" xfId="0" applyFont="1" applyFill="1" applyBorder="1" applyAlignment="1">
      <alignment horizontal="center" vertical="center" wrapText="1" readingOrder="1"/>
    </xf>
    <xf numFmtId="0" fontId="22" fillId="0" borderId="2" xfId="0" applyFont="1" applyBorder="1"/>
    <xf numFmtId="0" fontId="24" fillId="0" borderId="2" xfId="0" applyFont="1" applyBorder="1"/>
    <xf numFmtId="0" fontId="12" fillId="4" borderId="2" xfId="0" applyFont="1" applyFill="1" applyBorder="1" applyAlignment="1">
      <alignment horizontal="right" vertical="center" wrapText="1" indent="1" readingOrder="1"/>
    </xf>
    <xf numFmtId="0" fontId="12" fillId="5" borderId="2" xfId="0" applyFont="1" applyFill="1" applyBorder="1" applyAlignment="1">
      <alignment horizontal="right" vertical="center" wrapText="1" indent="1" readingOrder="1"/>
    </xf>
    <xf numFmtId="0" fontId="10" fillId="0" borderId="2" xfId="0" applyFont="1" applyBorder="1"/>
    <xf numFmtId="0" fontId="3" fillId="0" borderId="2" xfId="0" applyFont="1" applyBorder="1"/>
    <xf numFmtId="0" fontId="17" fillId="0" borderId="2" xfId="0" applyFont="1" applyBorder="1"/>
    <xf numFmtId="0" fontId="26" fillId="0" borderId="2" xfId="0" applyFont="1" applyBorder="1"/>
    <xf numFmtId="3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7" fillId="0" borderId="2" xfId="0" applyFont="1" applyBorder="1"/>
    <xf numFmtId="0" fontId="4" fillId="0" borderId="2" xfId="0" applyFont="1" applyBorder="1"/>
    <xf numFmtId="0" fontId="5" fillId="8" borderId="2" xfId="0" applyFont="1" applyFill="1" applyBorder="1" applyAlignment="1">
      <alignment horizontal="center" vertical="center" wrapText="1" shrinkToFit="1"/>
    </xf>
    <xf numFmtId="0" fontId="14" fillId="0" borderId="11" xfId="0" applyFont="1" applyBorder="1"/>
    <xf numFmtId="0" fontId="14" fillId="0" borderId="8" xfId="0" applyFont="1" applyBorder="1"/>
    <xf numFmtId="0" fontId="14" fillId="0" borderId="12" xfId="0" applyFont="1" applyBorder="1"/>
    <xf numFmtId="0" fontId="13" fillId="0" borderId="2" xfId="0" applyFont="1" applyBorder="1" applyAlignment="1">
      <alignment vertical="center"/>
    </xf>
    <xf numFmtId="0" fontId="14" fillId="6" borderId="2" xfId="0" applyFont="1" applyFill="1" applyBorder="1"/>
    <xf numFmtId="0" fontId="24" fillId="6" borderId="2" xfId="0" applyFont="1" applyFill="1" applyBorder="1"/>
    <xf numFmtId="0" fontId="12" fillId="4" borderId="2" xfId="0" applyFont="1" applyFill="1" applyBorder="1" applyAlignment="1">
      <alignment horizontal="center" vertical="center" wrapText="1" shrinkToFit="1"/>
    </xf>
    <xf numFmtId="0" fontId="11" fillId="4" borderId="2" xfId="0" applyFont="1" applyFill="1" applyBorder="1" applyAlignment="1">
      <alignment horizontal="center" vertical="center" wrapText="1" shrinkToFit="1"/>
    </xf>
    <xf numFmtId="165" fontId="12" fillId="4" borderId="2" xfId="4" applyNumberFormat="1" applyFont="1" applyFill="1" applyBorder="1" applyAlignment="1">
      <alignment horizontal="center" vertical="center" wrapText="1" shrinkToFit="1" readingOrder="2"/>
    </xf>
    <xf numFmtId="166" fontId="12" fillId="4" borderId="2" xfId="3" applyNumberFormat="1" applyFont="1" applyFill="1" applyBorder="1" applyAlignment="1">
      <alignment horizontal="center" vertical="center" wrapText="1" shrinkToFit="1" readingOrder="2"/>
    </xf>
    <xf numFmtId="3" fontId="12" fillId="4" borderId="2" xfId="0" applyNumberFormat="1" applyFont="1" applyFill="1" applyBorder="1" applyAlignment="1">
      <alignment horizontal="center" vertical="center" wrapText="1" shrinkToFit="1" readingOrder="2"/>
    </xf>
    <xf numFmtId="0" fontId="12" fillId="9" borderId="2" xfId="0" applyFont="1" applyFill="1" applyBorder="1" applyAlignment="1">
      <alignment horizontal="center" vertical="center" wrapText="1" shrinkToFit="1"/>
    </xf>
    <xf numFmtId="0" fontId="11" fillId="9" borderId="2" xfId="0" applyFont="1" applyFill="1" applyBorder="1" applyAlignment="1">
      <alignment horizontal="center" vertical="center" wrapText="1" shrinkToFit="1"/>
    </xf>
    <xf numFmtId="165" fontId="12" fillId="9" borderId="2" xfId="4" applyNumberFormat="1" applyFont="1" applyFill="1" applyBorder="1" applyAlignment="1">
      <alignment horizontal="center" vertical="center" wrapText="1" shrinkToFit="1" readingOrder="2"/>
    </xf>
    <xf numFmtId="166" fontId="12" fillId="9" borderId="2" xfId="3" applyNumberFormat="1" applyFont="1" applyFill="1" applyBorder="1" applyAlignment="1">
      <alignment horizontal="center" vertical="center" wrapText="1" shrinkToFit="1" readingOrder="2"/>
    </xf>
    <xf numFmtId="3" fontId="12" fillId="9" borderId="2" xfId="0" applyNumberFormat="1" applyFont="1" applyFill="1" applyBorder="1" applyAlignment="1">
      <alignment horizontal="center" vertical="center" wrapText="1" shrinkToFit="1" readingOrder="2"/>
    </xf>
    <xf numFmtId="165" fontId="5" fillId="8" borderId="2" xfId="4" applyNumberFormat="1" applyFont="1" applyFill="1" applyBorder="1" applyAlignment="1">
      <alignment horizontal="center" vertical="center" wrapText="1" shrinkToFit="1" readingOrder="2"/>
    </xf>
    <xf numFmtId="0" fontId="7" fillId="0" borderId="2" xfId="0" applyFont="1" applyFill="1" applyBorder="1" applyAlignment="1">
      <alignment vertical="center" wrapText="1"/>
    </xf>
    <xf numFmtId="0" fontId="13" fillId="0" borderId="2" xfId="0" applyFont="1" applyBorder="1" applyAlignment="1"/>
    <xf numFmtId="10" fontId="12" fillId="9" borderId="2" xfId="4" applyNumberFormat="1" applyFont="1" applyFill="1" applyBorder="1" applyAlignment="1">
      <alignment horizontal="center" vertical="center" wrapText="1" shrinkToFit="1" readingOrder="2"/>
    </xf>
    <xf numFmtId="10" fontId="12" fillId="4" borderId="2" xfId="4" applyNumberFormat="1" applyFont="1" applyFill="1" applyBorder="1" applyAlignment="1">
      <alignment horizontal="center" vertical="center" wrapText="1" shrinkToFit="1" readingOrder="2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wrapText="1" shrinkToFit="1"/>
    </xf>
    <xf numFmtId="0" fontId="5" fillId="8" borderId="2" xfId="0" applyFont="1" applyFill="1" applyBorder="1" applyAlignment="1">
      <alignment horizontal="center" vertical="center" wrapText="1" shrinkToFit="1" readingOrder="2"/>
    </xf>
    <xf numFmtId="165" fontId="0" fillId="0" borderId="0" xfId="0" applyNumberFormat="1"/>
    <xf numFmtId="0" fontId="11" fillId="4" borderId="2" xfId="0" applyFont="1" applyFill="1" applyBorder="1" applyAlignment="1">
      <alignment horizontal="center" vertical="center" wrapText="1" readingOrder="1"/>
    </xf>
    <xf numFmtId="0" fontId="11" fillId="9" borderId="2" xfId="0" applyFont="1" applyFill="1" applyBorder="1" applyAlignment="1">
      <alignment horizontal="center" vertical="center" wrapText="1" readingOrder="1"/>
    </xf>
    <xf numFmtId="3" fontId="31" fillId="4" borderId="2" xfId="0" applyNumberFormat="1" applyFont="1" applyFill="1" applyBorder="1" applyAlignment="1">
      <alignment horizontal="center" vertical="center" readingOrder="2"/>
    </xf>
    <xf numFmtId="3" fontId="31" fillId="5" borderId="2" xfId="0" applyNumberFormat="1" applyFont="1" applyFill="1" applyBorder="1" applyAlignment="1">
      <alignment horizontal="center" vertical="center" readingOrder="2"/>
    </xf>
    <xf numFmtId="3" fontId="12" fillId="4" borderId="2" xfId="0" applyNumberFormat="1" applyFont="1" applyFill="1" applyBorder="1" applyAlignment="1">
      <alignment horizontal="center" vertical="center" readingOrder="2"/>
    </xf>
    <xf numFmtId="3" fontId="12" fillId="5" borderId="2" xfId="0" applyNumberFormat="1" applyFont="1" applyFill="1" applyBorder="1" applyAlignment="1">
      <alignment horizontal="center" vertical="center" readingOrder="2"/>
    </xf>
    <xf numFmtId="3" fontId="12" fillId="4" borderId="2" xfId="2" applyNumberFormat="1" applyFont="1" applyFill="1" applyBorder="1" applyAlignment="1">
      <alignment horizontal="center" vertical="center" readingOrder="2"/>
    </xf>
    <xf numFmtId="3" fontId="12" fillId="5" borderId="2" xfId="2" applyNumberFormat="1" applyFont="1" applyFill="1" applyBorder="1" applyAlignment="1">
      <alignment horizontal="center" vertical="center" readingOrder="2"/>
    </xf>
    <xf numFmtId="3" fontId="12" fillId="4" borderId="2" xfId="0" applyNumberFormat="1" applyFont="1" applyFill="1" applyBorder="1" applyAlignment="1">
      <alignment horizontal="center" readingOrder="2"/>
    </xf>
    <xf numFmtId="3" fontId="12" fillId="5" borderId="2" xfId="0" applyNumberFormat="1" applyFont="1" applyFill="1" applyBorder="1" applyAlignment="1">
      <alignment horizontal="center" readingOrder="2"/>
    </xf>
    <xf numFmtId="3" fontId="12" fillId="4" borderId="2" xfId="0" applyNumberFormat="1" applyFont="1" applyFill="1" applyBorder="1" applyAlignment="1">
      <alignment horizontal="right" vertical="center" indent="4" readingOrder="2"/>
    </xf>
    <xf numFmtId="3" fontId="12" fillId="5" borderId="2" xfId="0" applyNumberFormat="1" applyFont="1" applyFill="1" applyBorder="1" applyAlignment="1">
      <alignment horizontal="right" vertical="center" indent="4" readingOrder="2"/>
    </xf>
    <xf numFmtId="0" fontId="11" fillId="5" borderId="2" xfId="0" applyFont="1" applyFill="1" applyBorder="1" applyAlignment="1">
      <alignment horizontal="center" vertical="center" wrapText="1" readingOrder="1"/>
    </xf>
    <xf numFmtId="3" fontId="12" fillId="9" borderId="2" xfId="0" applyNumberFormat="1" applyFont="1" applyFill="1" applyBorder="1" applyAlignment="1">
      <alignment horizontal="center" readingOrder="2"/>
    </xf>
    <xf numFmtId="0" fontId="11" fillId="4" borderId="2" xfId="0" applyFont="1" applyFill="1" applyBorder="1" applyAlignment="1">
      <alignment horizontal="right" vertical="center" wrapText="1" shrinkToFit="1"/>
    </xf>
    <xf numFmtId="0" fontId="11" fillId="9" borderId="2" xfId="0" applyFont="1" applyFill="1" applyBorder="1" applyAlignment="1">
      <alignment horizontal="right" vertical="center" wrapText="1" shrinkToFit="1"/>
    </xf>
    <xf numFmtId="0" fontId="38" fillId="9" borderId="2" xfId="5" applyFill="1" applyBorder="1" applyAlignment="1">
      <alignment horizontal="right" vertical="center" wrapText="1" indent="1" readingOrder="1"/>
    </xf>
    <xf numFmtId="3" fontId="39" fillId="8" borderId="2" xfId="0" applyNumberFormat="1" applyFont="1" applyFill="1" applyBorder="1" applyAlignment="1">
      <alignment horizontal="center" vertical="center" readingOrder="2"/>
    </xf>
    <xf numFmtId="3" fontId="39" fillId="8" borderId="2" xfId="0" applyNumberFormat="1" applyFont="1" applyFill="1" applyBorder="1" applyAlignment="1">
      <alignment horizontal="right" vertical="center" indent="1" readingOrder="2"/>
    </xf>
    <xf numFmtId="3" fontId="39" fillId="8" borderId="2" xfId="0" applyNumberFormat="1" applyFont="1" applyFill="1" applyBorder="1" applyAlignment="1">
      <alignment horizontal="right" vertical="center" indent="4" readingOrder="2"/>
    </xf>
    <xf numFmtId="3" fontId="39" fillId="8" borderId="2" xfId="0" applyNumberFormat="1" applyFont="1" applyFill="1" applyBorder="1" applyAlignment="1">
      <alignment horizontal="right" vertical="center" indent="3" readingOrder="2"/>
    </xf>
    <xf numFmtId="3" fontId="41" fillId="5" borderId="2" xfId="0" applyNumberFormat="1" applyFont="1" applyFill="1" applyBorder="1" applyAlignment="1">
      <alignment horizontal="center" vertical="center" readingOrder="2"/>
    </xf>
    <xf numFmtId="0" fontId="1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165" fontId="39" fillId="8" borderId="2" xfId="4" applyNumberFormat="1" applyFont="1" applyFill="1" applyBorder="1" applyAlignment="1">
      <alignment horizontal="center" vertical="center" wrapText="1" shrinkToFit="1" readingOrder="2"/>
    </xf>
    <xf numFmtId="167" fontId="39" fillId="8" borderId="2" xfId="3" applyNumberFormat="1" applyFont="1" applyFill="1" applyBorder="1" applyAlignment="1">
      <alignment horizontal="center" vertical="center" wrapText="1" shrinkToFit="1" readingOrder="2"/>
    </xf>
    <xf numFmtId="3" fontId="39" fillId="8" borderId="2" xfId="0" applyNumberFormat="1" applyFont="1" applyFill="1" applyBorder="1" applyAlignment="1">
      <alignment horizontal="center" vertical="center" wrapText="1" shrinkToFit="1" readingOrder="2"/>
    </xf>
    <xf numFmtId="165" fontId="39" fillId="7" borderId="2" xfId="4" applyNumberFormat="1" applyFont="1" applyFill="1" applyBorder="1" applyAlignment="1">
      <alignment horizontal="center" vertical="center" wrapText="1" shrinkToFit="1" readingOrder="2"/>
    </xf>
    <xf numFmtId="165" fontId="0" fillId="0" borderId="2" xfId="0" applyNumberFormat="1" applyBorder="1"/>
    <xf numFmtId="3" fontId="42" fillId="8" borderId="2" xfId="0" applyNumberFormat="1" applyFont="1" applyFill="1" applyBorder="1" applyAlignment="1">
      <alignment horizontal="center" vertical="center" readingOrder="2"/>
    </xf>
    <xf numFmtId="3" fontId="12" fillId="5" borderId="2" xfId="1" applyNumberFormat="1" applyFont="1" applyFill="1" applyBorder="1" applyAlignment="1">
      <alignment horizontal="center" readingOrder="2"/>
    </xf>
    <xf numFmtId="3" fontId="12" fillId="4" borderId="2" xfId="1" applyNumberFormat="1" applyFont="1" applyFill="1" applyBorder="1" applyAlignment="1">
      <alignment horizontal="center" readingOrder="2"/>
    </xf>
    <xf numFmtId="3" fontId="12" fillId="4" borderId="2" xfId="0" applyNumberFormat="1" applyFont="1" applyFill="1" applyBorder="1" applyAlignment="1">
      <alignment horizontal="right" indent="3" readingOrder="2"/>
    </xf>
    <xf numFmtId="3" fontId="12" fillId="5" borderId="2" xfId="1" applyNumberFormat="1" applyFont="1" applyFill="1" applyBorder="1" applyAlignment="1">
      <alignment horizontal="right" indent="3" readingOrder="2"/>
    </xf>
    <xf numFmtId="3" fontId="12" fillId="4" borderId="2" xfId="1" applyNumberFormat="1" applyFont="1" applyFill="1" applyBorder="1" applyAlignment="1">
      <alignment horizontal="right" indent="3" readingOrder="2"/>
    </xf>
    <xf numFmtId="3" fontId="12" fillId="5" borderId="2" xfId="0" applyNumberFormat="1" applyFont="1" applyFill="1" applyBorder="1" applyAlignment="1">
      <alignment horizontal="right" indent="3" readingOrder="2"/>
    </xf>
    <xf numFmtId="3" fontId="12" fillId="5" borderId="2" xfId="1" applyNumberFormat="1" applyFont="1" applyFill="1" applyBorder="1" applyAlignment="1">
      <alignment horizontal="center" vertical="center" readingOrder="2"/>
    </xf>
    <xf numFmtId="3" fontId="12" fillId="4" borderId="2" xfId="1" applyNumberFormat="1" applyFont="1" applyFill="1" applyBorder="1" applyAlignment="1">
      <alignment horizontal="center" vertical="center" readingOrder="2"/>
    </xf>
    <xf numFmtId="0" fontId="11" fillId="9" borderId="2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30" fillId="0" borderId="5" xfId="0" applyFont="1" applyBorder="1" applyAlignment="1">
      <alignment horizontal="right"/>
    </xf>
    <xf numFmtId="0" fontId="30" fillId="0" borderId="7" xfId="0" applyFont="1" applyBorder="1" applyAlignment="1">
      <alignment horizontal="right"/>
    </xf>
    <xf numFmtId="0" fontId="30" fillId="0" borderId="6" xfId="0" applyFont="1" applyBorder="1" applyAlignment="1">
      <alignment horizontal="right"/>
    </xf>
    <xf numFmtId="0" fontId="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right"/>
    </xf>
    <xf numFmtId="0" fontId="5" fillId="8" borderId="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right"/>
    </xf>
    <xf numFmtId="0" fontId="21" fillId="0" borderId="7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right"/>
    </xf>
    <xf numFmtId="0" fontId="23" fillId="0" borderId="2" xfId="0" applyFont="1" applyBorder="1" applyAlignment="1">
      <alignment horizontal="right"/>
    </xf>
    <xf numFmtId="0" fontId="34" fillId="0" borderId="2" xfId="0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40" fillId="0" borderId="2" xfId="0" applyFont="1" applyBorder="1" applyAlignment="1">
      <alignment horizontal="center" vertical="center" readingOrder="2"/>
    </xf>
    <xf numFmtId="0" fontId="40" fillId="0" borderId="5" xfId="0" applyFont="1" applyBorder="1" applyAlignment="1">
      <alignment horizontal="center" vertical="center" readingOrder="2"/>
    </xf>
    <xf numFmtId="0" fontId="40" fillId="0" borderId="7" xfId="0" applyFont="1" applyBorder="1" applyAlignment="1">
      <alignment horizontal="center" vertical="center" readingOrder="2"/>
    </xf>
    <xf numFmtId="0" fontId="40" fillId="0" borderId="6" xfId="0" applyFont="1" applyBorder="1" applyAlignment="1">
      <alignment horizontal="center" vertical="center" readingOrder="2"/>
    </xf>
    <xf numFmtId="0" fontId="5" fillId="8" borderId="2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wrapText="1" shrinkToFit="1"/>
    </xf>
    <xf numFmtId="0" fontId="5" fillId="8" borderId="1" xfId="0" applyFont="1" applyFill="1" applyBorder="1" applyAlignment="1">
      <alignment horizontal="center" vertical="center" shrinkToFit="1"/>
    </xf>
    <xf numFmtId="0" fontId="5" fillId="8" borderId="3" xfId="0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horizontal="center" vertical="center" wrapText="1" shrinkToFit="1"/>
    </xf>
    <xf numFmtId="0" fontId="5" fillId="8" borderId="3" xfId="0" applyFont="1" applyFill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right"/>
    </xf>
    <xf numFmtId="0" fontId="29" fillId="0" borderId="12" xfId="0" applyFont="1" applyBorder="1" applyAlignment="1">
      <alignment horizontal="right"/>
    </xf>
    <xf numFmtId="0" fontId="13" fillId="0" borderId="7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5" fillId="8" borderId="5" xfId="0" applyFont="1" applyFill="1" applyBorder="1" applyAlignment="1">
      <alignment horizontal="center" vertical="center" wrapText="1" shrinkToFit="1"/>
    </xf>
    <xf numFmtId="0" fontId="5" fillId="8" borderId="6" xfId="0" applyFont="1" applyFill="1" applyBorder="1" applyAlignment="1">
      <alignment horizontal="center" vertical="center" wrapText="1" shrinkToFit="1"/>
    </xf>
    <xf numFmtId="0" fontId="5" fillId="8" borderId="9" xfId="0" applyFont="1" applyFill="1" applyBorder="1" applyAlignment="1">
      <alignment horizontal="center" vertical="center" wrapText="1" shrinkToFit="1"/>
    </xf>
    <xf numFmtId="0" fontId="5" fillId="8" borderId="10" xfId="0" applyFont="1" applyFill="1" applyBorder="1" applyAlignment="1">
      <alignment horizontal="center" vertical="center" wrapText="1" shrinkToFit="1"/>
    </xf>
    <xf numFmtId="0" fontId="5" fillId="8" borderId="11" xfId="0" applyFont="1" applyFill="1" applyBorder="1" applyAlignment="1">
      <alignment horizontal="center" vertical="center" wrapText="1" shrinkToFit="1"/>
    </xf>
    <xf numFmtId="0" fontId="5" fillId="8" borderId="12" xfId="0" applyFont="1" applyFill="1" applyBorder="1" applyAlignment="1">
      <alignment horizontal="center" vertical="center" wrapText="1" shrinkToFit="1"/>
    </xf>
    <xf numFmtId="0" fontId="5" fillId="8" borderId="2" xfId="0" applyFont="1" applyFill="1" applyBorder="1" applyAlignment="1">
      <alignment horizontal="center" vertical="center" wrapText="1" shrinkToFit="1" readingOrder="2"/>
    </xf>
    <xf numFmtId="0" fontId="36" fillId="0" borderId="5" xfId="0" applyFont="1" applyBorder="1" applyAlignment="1">
      <alignment horizontal="right"/>
    </xf>
    <xf numFmtId="0" fontId="28" fillId="0" borderId="6" xfId="0" applyFont="1" applyBorder="1" applyAlignment="1">
      <alignment horizontal="right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 wrapText="1" shrinkToFit="1" readingOrder="2"/>
    </xf>
    <xf numFmtId="0" fontId="5" fillId="8" borderId="3" xfId="0" applyFont="1" applyFill="1" applyBorder="1" applyAlignment="1">
      <alignment horizontal="center" vertical="center" wrapText="1" shrinkToFit="1" readingOrder="2"/>
    </xf>
    <xf numFmtId="0" fontId="35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 vertical="center"/>
    </xf>
    <xf numFmtId="0" fontId="5" fillId="7" borderId="2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right"/>
    </xf>
    <xf numFmtId="0" fontId="37" fillId="0" borderId="6" xfId="0" applyFont="1" applyBorder="1" applyAlignment="1">
      <alignment horizontal="right"/>
    </xf>
    <xf numFmtId="0" fontId="8" fillId="0" borderId="9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14" fillId="9" borderId="2" xfId="0" applyFont="1" applyFill="1" applyBorder="1"/>
    <xf numFmtId="0" fontId="43" fillId="8" borderId="2" xfId="0" applyFont="1" applyFill="1" applyBorder="1" applyAlignment="1">
      <alignment horizontal="center" vertical="center" wrapText="1"/>
    </xf>
    <xf numFmtId="0" fontId="31" fillId="4" borderId="2" xfId="0" applyFont="1" applyFill="1" applyBorder="1"/>
    <xf numFmtId="0" fontId="44" fillId="4" borderId="2" xfId="5" applyFont="1" applyFill="1" applyBorder="1" applyAlignment="1">
      <alignment horizontal="right" vertical="center" wrapText="1" indent="1" readingOrder="1"/>
    </xf>
    <xf numFmtId="0" fontId="31" fillId="9" borderId="2" xfId="0" applyFont="1" applyFill="1" applyBorder="1"/>
    <xf numFmtId="0" fontId="44" fillId="9" borderId="2" xfId="5" applyFont="1" applyFill="1" applyBorder="1" applyAlignment="1">
      <alignment horizontal="right" vertical="center" wrapText="1" indent="1" readingOrder="1"/>
    </xf>
    <xf numFmtId="0" fontId="44" fillId="9" borderId="2" xfId="5" applyFont="1" applyFill="1" applyBorder="1" applyAlignment="1">
      <alignment horizontal="right" vertical="center" indent="1"/>
    </xf>
    <xf numFmtId="0" fontId="44" fillId="4" borderId="2" xfId="5" applyFont="1" applyFill="1" applyBorder="1" applyAlignment="1">
      <alignment horizontal="right" vertical="center" indent="1"/>
    </xf>
    <xf numFmtId="0" fontId="18" fillId="0" borderId="2" xfId="0" applyFont="1" applyBorder="1"/>
    <xf numFmtId="0" fontId="18" fillId="6" borderId="2" xfId="0" applyFont="1" applyFill="1" applyBorder="1"/>
    <xf numFmtId="0" fontId="45" fillId="0" borderId="2" xfId="0" applyFont="1" applyBorder="1" applyAlignment="1">
      <alignment horizontal="center" vertical="center"/>
    </xf>
  </cellXfs>
  <cellStyles count="6">
    <cellStyle name="Comma" xfId="3" builtinId="3"/>
    <cellStyle name="Normal" xfId="0" builtinId="0"/>
    <cellStyle name="Percent" xfId="4" builtinId="5"/>
    <cellStyle name="ارتباط تشعبي" xfId="5" builtinId="8"/>
    <cellStyle name="جيد" xfId="1" builtinId="26"/>
    <cellStyle name="سيئ" xfId="2" builtinId="27"/>
  </cellStyles>
  <dxfs count="0"/>
  <tableStyles count="0" defaultTableStyle="TableStyleMedium2" defaultPivotStyle="PivotStyleLight16"/>
  <colors>
    <mruColors>
      <color rgb="FF0098BC"/>
      <color rgb="FFD3A7FF"/>
      <color rgb="FFE0C1FF"/>
      <color rgb="FFA162D0"/>
      <color rgb="FF6619FF"/>
      <color rgb="FF660066"/>
      <color rgb="FF00A2C8"/>
      <color rgb="FF00A1DA"/>
      <color rgb="FFED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 المنشآت الصناعية حسب حجم المنشأة والمنطقة الإدارية</a:t>
            </a:r>
          </a:p>
        </c:rich>
      </c:tx>
      <c:layout>
        <c:manualLayout>
          <c:xMode val="edge"/>
          <c:yMode val="edge"/>
          <c:x val="0.26374736653655201"/>
          <c:y val="1.90061105643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658546488022736E-2"/>
          <c:y val="0.12773000720042738"/>
          <c:w val="0.84459499809783212"/>
          <c:h val="0.70849209114347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'منشآت حسب المنطقة'!$C$3</c:f>
              <c:strCache>
                <c:ptCount val="1"/>
                <c:pt idx="0">
                  <c:v>متناهية الصغر</c:v>
                </c:pt>
              </c:strCache>
            </c:strRef>
          </c:tx>
          <c:spPr>
            <a:solidFill>
              <a:srgbClr val="0098BC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contourClr>
                <a:schemeClr val="bg1">
                  <a:lumMod val="50000"/>
                </a:schemeClr>
              </a:contourClr>
            </a:sp3d>
          </c:spPr>
          <c:invertIfNegative val="0"/>
          <c:cat>
            <c:strRef>
              <c:f>'منشآت حسب المنطقة'!$B$5:$B$17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الباحه</c:v>
                </c:pt>
                <c:pt idx="12">
                  <c:v>الجوف</c:v>
                </c:pt>
              </c:strCache>
            </c:strRef>
          </c:cat>
          <c:val>
            <c:numRef>
              <c:f>'منشآت حسب المنطقة'!$C$5:$C$17</c:f>
              <c:numCache>
                <c:formatCode>#,##0</c:formatCode>
                <c:ptCount val="13"/>
                <c:pt idx="0">
                  <c:v>20199</c:v>
                </c:pt>
                <c:pt idx="1">
                  <c:v>20914</c:v>
                </c:pt>
                <c:pt idx="2">
                  <c:v>5986</c:v>
                </c:pt>
                <c:pt idx="3">
                  <c:v>5203</c:v>
                </c:pt>
                <c:pt idx="4">
                  <c:v>14043</c:v>
                </c:pt>
                <c:pt idx="5">
                  <c:v>6042</c:v>
                </c:pt>
                <c:pt idx="6">
                  <c:v>2725</c:v>
                </c:pt>
                <c:pt idx="7">
                  <c:v>2434</c:v>
                </c:pt>
                <c:pt idx="8">
                  <c:v>1088</c:v>
                </c:pt>
                <c:pt idx="9">
                  <c:v>3730</c:v>
                </c:pt>
                <c:pt idx="10">
                  <c:v>2103</c:v>
                </c:pt>
                <c:pt idx="11">
                  <c:v>2044</c:v>
                </c:pt>
                <c:pt idx="12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C-4781-8C4C-5FCA22DB0EC3}"/>
            </c:ext>
          </c:extLst>
        </c:ser>
        <c:ser>
          <c:idx val="1"/>
          <c:order val="1"/>
          <c:tx>
            <c:strRef>
              <c:f>'منشآت حسب المنطقة'!$D$3</c:f>
              <c:strCache>
                <c:ptCount val="1"/>
                <c:pt idx="0">
                  <c:v>صغيرة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'منشآت حسب المنطقة'!$B$5:$B$17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الباحه</c:v>
                </c:pt>
                <c:pt idx="12">
                  <c:v>الجوف</c:v>
                </c:pt>
              </c:strCache>
            </c:strRef>
          </c:cat>
          <c:val>
            <c:numRef>
              <c:f>'منشآت حسب المنطقة'!$D$5:$D$17</c:f>
              <c:numCache>
                <c:formatCode>#,##0</c:formatCode>
                <c:ptCount val="13"/>
                <c:pt idx="0">
                  <c:v>5531</c:v>
                </c:pt>
                <c:pt idx="1">
                  <c:v>5043</c:v>
                </c:pt>
                <c:pt idx="2">
                  <c:v>952</c:v>
                </c:pt>
                <c:pt idx="3">
                  <c:v>557</c:v>
                </c:pt>
                <c:pt idx="4">
                  <c:v>4381</c:v>
                </c:pt>
                <c:pt idx="5">
                  <c:v>303</c:v>
                </c:pt>
                <c:pt idx="6">
                  <c:v>242</c:v>
                </c:pt>
                <c:pt idx="7">
                  <c:v>204</c:v>
                </c:pt>
                <c:pt idx="8">
                  <c:v>94</c:v>
                </c:pt>
                <c:pt idx="9">
                  <c:v>309</c:v>
                </c:pt>
                <c:pt idx="10">
                  <c:v>210</c:v>
                </c:pt>
                <c:pt idx="11">
                  <c:v>102</c:v>
                </c:pt>
                <c:pt idx="1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C-4781-8C4C-5FCA22DB0EC3}"/>
            </c:ext>
          </c:extLst>
        </c:ser>
        <c:ser>
          <c:idx val="2"/>
          <c:order val="2"/>
          <c:tx>
            <c:strRef>
              <c:f>'منشآت حسب المنطقة'!$E$3</c:f>
              <c:strCache>
                <c:ptCount val="1"/>
                <c:pt idx="0">
                  <c:v>متوسطة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'منشآت حسب المنطقة'!$B$5:$B$17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الباحه</c:v>
                </c:pt>
                <c:pt idx="12">
                  <c:v>الجوف</c:v>
                </c:pt>
              </c:strCache>
            </c:strRef>
          </c:cat>
          <c:val>
            <c:numRef>
              <c:f>'منشآت حسب المنطقة'!$E$5:$E$17</c:f>
              <c:numCache>
                <c:formatCode>#,##0</c:formatCode>
                <c:ptCount val="13"/>
                <c:pt idx="0">
                  <c:v>1556</c:v>
                </c:pt>
                <c:pt idx="1">
                  <c:v>1414</c:v>
                </c:pt>
                <c:pt idx="2">
                  <c:v>802</c:v>
                </c:pt>
                <c:pt idx="3">
                  <c:v>227</c:v>
                </c:pt>
                <c:pt idx="4">
                  <c:v>1171</c:v>
                </c:pt>
                <c:pt idx="5">
                  <c:v>128</c:v>
                </c:pt>
                <c:pt idx="6">
                  <c:v>112</c:v>
                </c:pt>
                <c:pt idx="7">
                  <c:v>82</c:v>
                </c:pt>
                <c:pt idx="8">
                  <c:v>45</c:v>
                </c:pt>
                <c:pt idx="9">
                  <c:v>119</c:v>
                </c:pt>
                <c:pt idx="10">
                  <c:v>64</c:v>
                </c:pt>
                <c:pt idx="11">
                  <c:v>64</c:v>
                </c:pt>
                <c:pt idx="1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3C-4781-8C4C-5FCA22DB0EC3}"/>
            </c:ext>
          </c:extLst>
        </c:ser>
        <c:ser>
          <c:idx val="3"/>
          <c:order val="3"/>
          <c:tx>
            <c:strRef>
              <c:f>'منشآت حسب المنطقة'!$F$3</c:f>
              <c:strCache>
                <c:ptCount val="1"/>
                <c:pt idx="0">
                  <c:v>كبيرة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>
              <a:contourClr>
                <a:srgbClr val="0098BC"/>
              </a:contourClr>
            </a:sp3d>
          </c:spPr>
          <c:invertIfNegative val="0"/>
          <c:cat>
            <c:strRef>
              <c:f>'منشآت حسب المنطقة'!$B$5:$B$17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الباحه</c:v>
                </c:pt>
                <c:pt idx="12">
                  <c:v>الجوف</c:v>
                </c:pt>
              </c:strCache>
            </c:strRef>
          </c:cat>
          <c:val>
            <c:numRef>
              <c:f>'منشآت حسب المنطقة'!$F$5:$F$17</c:f>
              <c:numCache>
                <c:formatCode>#,##0</c:formatCode>
                <c:ptCount val="13"/>
                <c:pt idx="0">
                  <c:v>209</c:v>
                </c:pt>
                <c:pt idx="1">
                  <c:v>156</c:v>
                </c:pt>
                <c:pt idx="2">
                  <c:v>49</c:v>
                </c:pt>
                <c:pt idx="3">
                  <c:v>22</c:v>
                </c:pt>
                <c:pt idx="4">
                  <c:v>155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3C-4781-8C4C-5FCA22DB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5690208"/>
        <c:axId val="665704352"/>
        <c:axId val="0"/>
      </c:bar3DChart>
      <c:catAx>
        <c:axId val="6656902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65704352"/>
        <c:crosses val="autoZero"/>
        <c:auto val="1"/>
        <c:lblAlgn val="ctr"/>
        <c:lblOffset val="100"/>
        <c:noMultiLvlLbl val="0"/>
      </c:catAx>
      <c:valAx>
        <c:axId val="6657043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569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ayout>
        <c:manualLayout>
          <c:xMode val="edge"/>
          <c:yMode val="edge"/>
          <c:x val="8.699268864229974E-2"/>
          <c:y val="0.28114867994441872"/>
          <c:w val="0.36193482064741905"/>
          <c:h val="0.12621160916976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 التعويضات المستحقة المدفوعة للمشتغلين في المنشآت الصناعية</a:t>
            </a:r>
          </a:p>
        </c:rich>
      </c:tx>
      <c:layout>
        <c:manualLayout>
          <c:xMode val="edge"/>
          <c:yMode val="edge"/>
          <c:x val="0.15308488612836438"/>
          <c:y val="5.4821332713381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18940023801373"/>
          <c:y val="0.20398962402987361"/>
          <c:w val="0.7445652989028545"/>
          <c:h val="0.5539399672490327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902-4E57-8409-7C2C8CEC985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902-4E57-8409-7C2C8CEC9859}"/>
              </c:ext>
            </c:extLst>
          </c:dPt>
          <c:dLbls>
            <c:dLbl>
              <c:idx val="0"/>
              <c:layout>
                <c:manualLayout>
                  <c:x val="-0.12240915537731696"/>
                  <c:y val="-0.24005022102740359"/>
                </c:manualLayout>
              </c:layout>
              <c:tx>
                <c:rich>
                  <a:bodyPr/>
                  <a:lstStyle/>
                  <a:p>
                    <a:fld id="{BBA73775-6D42-4C97-9191-D0BD7EEA80AE}" type="PERCENTAGE">
                      <a:rPr lang="ar-SA"/>
                      <a:pPr/>
                      <a:t>[النسبة المئوية]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902-4E57-8409-7C2C8CEC9859}"/>
                </c:ext>
              </c:extLst>
            </c:dLbl>
            <c:dLbl>
              <c:idx val="1"/>
              <c:layout>
                <c:manualLayout>
                  <c:x val="0.13253272688739995"/>
                  <c:y val="7.6642258120910953E-2"/>
                </c:manualLayout>
              </c:layout>
              <c:tx>
                <c:rich>
                  <a:bodyPr/>
                  <a:lstStyle/>
                  <a:p>
                    <a:fld id="{68FDFFA6-1C08-410E-B9F7-B7C50E5F3FE7}" type="PERCENTAGE">
                      <a:rPr lang="ar-SA"/>
                      <a:pPr/>
                      <a:t>[النسبة المئوية]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902-4E57-8409-7C2C8CEC98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'تعويضات المشتغلين'!$C$4:$D$4</c:f>
              <c:strCache>
                <c:ptCount val="2"/>
                <c:pt idx="0">
                  <c:v>رواتب وأجور</c:v>
                </c:pt>
                <c:pt idx="1">
                  <c:v>مزايا وبدلات</c:v>
                </c:pt>
              </c:strCache>
            </c:strRef>
          </c:cat>
          <c:val>
            <c:numRef>
              <c:f>'تعويضات المشتغلين'!$C$29:$D$29</c:f>
              <c:numCache>
                <c:formatCode>#,##0</c:formatCode>
                <c:ptCount val="2"/>
                <c:pt idx="0">
                  <c:v>73592599</c:v>
                </c:pt>
                <c:pt idx="1">
                  <c:v>22222602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4-4808-A0D5-E0625063B1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377251756573905"/>
          <c:y val="0.86696021876733398"/>
          <c:w val="0.29897197632904576"/>
          <c:h val="9.0444715707606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استهلاك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الصناعية من الماء و الكهرباء والوقود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2822084690908212"/>
          <c:y val="3.4715273850437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225282326934863E-2"/>
          <c:y val="0.27390396659707722"/>
          <c:w val="0.95754944524843222"/>
          <c:h val="0.634873396566556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7.7182826821032323E-3"/>
                  <c:y val="-1.3917884481558803E-2"/>
                </c:manualLayout>
              </c:layout>
              <c:tx>
                <c:rich>
                  <a:bodyPr/>
                  <a:lstStyle/>
                  <a:p>
                    <a:fld id="{44319BAB-6870-4D2C-8EFA-D1D9F7F93129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4A0-400E-83C3-3DD8E0A8BBE9}"/>
                </c:ext>
              </c:extLst>
            </c:dLbl>
            <c:dLbl>
              <c:idx val="1"/>
              <c:layout>
                <c:manualLayout>
                  <c:x val="1.1577424023154847E-2"/>
                  <c:y val="-1.1134307585247043E-2"/>
                </c:manualLayout>
              </c:layout>
              <c:tx>
                <c:rich>
                  <a:bodyPr/>
                  <a:lstStyle/>
                  <a:p>
                    <a:fld id="{AA31FF82-5DAB-4B1B-9F40-6F1D474BCE62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44A0-400E-83C3-3DD8E0A8BBE9}"/>
                </c:ext>
              </c:extLst>
            </c:dLbl>
            <c:dLbl>
              <c:idx val="2"/>
              <c:layout>
                <c:manualLayout>
                  <c:x val="3.8591413410516869E-3"/>
                  <c:y val="-1.3917884481558906E-2"/>
                </c:manualLayout>
              </c:layout>
              <c:tx>
                <c:rich>
                  <a:bodyPr/>
                  <a:lstStyle/>
                  <a:p>
                    <a:fld id="{98D54128-22E4-4C7D-95E9-2FD8D7C23011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4A0-400E-83C3-3DD8E0A8BBE9}"/>
                </c:ext>
              </c:extLst>
            </c:dLbl>
            <c:dLbl>
              <c:idx val="3"/>
              <c:layout>
                <c:manualLayout>
                  <c:x val="3.8591413410516162E-3"/>
                  <c:y val="-1.1134307585247043E-2"/>
                </c:manualLayout>
              </c:layout>
              <c:tx>
                <c:rich>
                  <a:bodyPr/>
                  <a:lstStyle/>
                  <a:p>
                    <a:fld id="{56D32542-2121-4BE7-8DD4-F6597944261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4A0-400E-83C3-3DD8E0A8BBE9}"/>
                </c:ext>
              </c:extLst>
            </c:dLbl>
            <c:dLbl>
              <c:idx val="4"/>
              <c:layout>
                <c:manualLayout>
                  <c:x val="5.7887120115774236E-3"/>
                  <c:y val="-1.670146137787059E-2"/>
                </c:manualLayout>
              </c:layout>
              <c:tx>
                <c:rich>
                  <a:bodyPr/>
                  <a:lstStyle/>
                  <a:p>
                    <a:fld id="{2F2C5023-C4EC-4066-A8F0-34B3018279E7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4A0-400E-83C3-3DD8E0A8BBE9}"/>
                </c:ext>
              </c:extLst>
            </c:dLbl>
            <c:dLbl>
              <c:idx val="5"/>
              <c:layout>
                <c:manualLayout>
                  <c:x val="5.7887120115774418E-3"/>
                  <c:y val="-1.1134307585247043E-2"/>
                </c:manualLayout>
              </c:layout>
              <c:tx>
                <c:rich>
                  <a:bodyPr/>
                  <a:lstStyle/>
                  <a:p>
                    <a:fld id="{A5FA4048-EFC7-446E-9926-D8A891C4A6D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44A0-400E-83C3-3DD8E0A8BB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1"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('استهلاك الماء والكهرباء والوقود'!$C$4:$C$5,'استهلاك الماء والكهرباء والوقود'!$D$4:$D$5,'استهلاك الماء والكهرباء والوقود'!$E$5,'استهلاك الماء والكهرباء والوقود'!$F$5,'استهلاك الماء والكهرباء والوقود'!$G$5,'استهلاك الماء والكهرباء والوقود'!$H$5)</c:f>
              <c:strCache>
                <c:ptCount val="6"/>
                <c:pt idx="0">
                  <c:v>الكهرباء</c:v>
                </c:pt>
                <c:pt idx="1">
                  <c:v>الماء</c:v>
                </c:pt>
                <c:pt idx="2">
                  <c:v>الغازولين </c:v>
                </c:pt>
                <c:pt idx="3">
                  <c:v>الديزل </c:v>
                </c:pt>
                <c:pt idx="4">
                  <c:v>الكيروسين </c:v>
                </c:pt>
                <c:pt idx="5">
                  <c:v>الغاز الطبيعي  </c:v>
                </c:pt>
              </c:strCache>
            </c:strRef>
          </c:cat>
          <c:val>
            <c:numRef>
              <c:f>'استهلاك الماء والكهرباء والوقود'!$C$30:$H$30</c:f>
              <c:numCache>
                <c:formatCode>#,##0</c:formatCode>
                <c:ptCount val="6"/>
                <c:pt idx="0">
                  <c:v>8569596</c:v>
                </c:pt>
                <c:pt idx="1">
                  <c:v>1734424</c:v>
                </c:pt>
                <c:pt idx="2">
                  <c:v>568763</c:v>
                </c:pt>
                <c:pt idx="3">
                  <c:v>10968591</c:v>
                </c:pt>
                <c:pt idx="4">
                  <c:v>16844856</c:v>
                </c:pt>
                <c:pt idx="5">
                  <c:v>12111504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0-400E-83C3-3DD8E0A8BB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138770543"/>
        <c:axId val="1138765967"/>
        <c:axId val="0"/>
      </c:bar3DChart>
      <c:catAx>
        <c:axId val="1138770543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138765967"/>
        <c:crosses val="autoZero"/>
        <c:auto val="1"/>
        <c:lblAlgn val="ctr"/>
        <c:lblOffset val="100"/>
        <c:noMultiLvlLbl val="0"/>
      </c:catAx>
      <c:valAx>
        <c:axId val="1138765967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1138770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النفقات التشغيلية للمنشآت الصناعية</a:t>
            </a:r>
            <a:endParaRPr lang="en-US" sz="1400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8491816367265471"/>
          <c:y val="4.4444453085341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564870259481037E-2"/>
          <c:y val="0.15275321332812544"/>
          <c:w val="0.96487025948103788"/>
          <c:h val="0.647596704111345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'النفقات التشغيلية'!$G$34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F2C42C6-8568-4CE1-999B-4A7D436B8B9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FB1-44BE-BB16-5EF60BDC871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3AFC772-B0A1-4D86-B73F-F4080169F363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B1-44BE-BB16-5EF60BDC871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B379DFA-58E3-457C-93A8-EC7EDB08666C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B1-44BE-BB16-5EF60BDC871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0DA6836-4248-41A5-85EC-7FD1FA6D20FE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FB1-44BE-BB16-5EF60BDC871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A636F01-7C8E-461A-AE31-BE0CF51ED772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B1-44BE-BB16-5EF60BDC871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388878F-759B-4370-89A5-6E57815072F0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FB1-44BE-BB16-5EF60BDC8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1"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('النفقات التشغيلية'!$C$5,'النفقات التشغيلية'!$D$5,'النفقات التشغيلية'!$E$4:$E$5,'النفقات التشغيلية'!$F$5,'النفقات التشغيلية'!$G$5,'النفقات التشغيلية'!$H$4:$H$5)</c:f>
              <c:strCache>
                <c:ptCount val="6"/>
                <c:pt idx="0">
                  <c:v>المستورد </c:v>
                </c:pt>
                <c:pt idx="1">
                  <c:v>محلي </c:v>
                </c:pt>
                <c:pt idx="2">
                  <c:v>المشتريات من الماء والكهرباء والوقود</c:v>
                </c:pt>
                <c:pt idx="3">
                  <c:v>خدمات صناعية </c:v>
                </c:pt>
                <c:pt idx="4">
                  <c:v>خدمات غير صناعية </c:v>
                </c:pt>
                <c:pt idx="5">
                  <c:v>نفقات أخرى </c:v>
                </c:pt>
              </c:strCache>
            </c:strRef>
          </c:cat>
          <c:val>
            <c:numRef>
              <c:f>'النفقات التشغيلية'!$C$30:$H$30</c:f>
              <c:numCache>
                <c:formatCode>#,##0</c:formatCode>
                <c:ptCount val="6"/>
                <c:pt idx="0">
                  <c:v>153727118</c:v>
                </c:pt>
                <c:pt idx="1">
                  <c:v>234650484</c:v>
                </c:pt>
                <c:pt idx="2">
                  <c:v>50797734</c:v>
                </c:pt>
                <c:pt idx="3">
                  <c:v>16819094</c:v>
                </c:pt>
                <c:pt idx="4">
                  <c:v>19698867</c:v>
                </c:pt>
                <c:pt idx="5">
                  <c:v>9019093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CA2-49A3-A9FE-D97A51EB3C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089929759"/>
        <c:axId val="1089930175"/>
        <c:axId val="0"/>
      </c:bar3DChart>
      <c:catAx>
        <c:axId val="108992975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089930175"/>
        <c:crosses val="autoZero"/>
        <c:auto val="1"/>
        <c:lblAlgn val="ctr"/>
        <c:lblOffset val="100"/>
        <c:noMultiLvlLbl val="0"/>
      </c:catAx>
      <c:valAx>
        <c:axId val="1089930175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1089929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الإيرادات التشغيلية للمنشآت الصناعية</a:t>
            </a:r>
          </a:p>
        </c:rich>
      </c:tx>
      <c:layout>
        <c:manualLayout>
          <c:xMode val="edge"/>
          <c:yMode val="edge"/>
          <c:x val="0.27815941696608315"/>
          <c:y val="3.1098156720017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799352750809062E-2"/>
          <c:y val="0.13700043994505176"/>
          <c:w val="0.96440129449838186"/>
          <c:h val="0.715874874403441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'الإيرادات التشغيلية'!$F$37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B7EBA6B-E6E5-44B6-A36B-6745676F5259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C93-4AEB-AA86-2684AAC9A4B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E14BF22-A163-4E58-AA01-9E2A2AF15A2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C93-4AEB-AA86-2684AAC9A4B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E899D3B-B457-40EF-B233-18DFBE76A4C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C93-4AEB-AA86-2684AAC9A4B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1824477-3C3D-419F-AA5B-2B7DD1DE17A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C93-4AEB-AA86-2684AAC9A4B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D5CD5AC-14BA-462C-8636-2528BFCD20F8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6C93-4AEB-AA86-2684AAC9A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('الإيرادات التشغيلية'!$C$5,'الإيرادات التشغيلية'!$D$5,'الإيرادات التشغيلية'!$E$4:$E$5,'الإيرادات التشغيلية'!$F$5,'الإيرادات التشغيلية'!$G$5)</c:f>
              <c:strCache>
                <c:ptCount val="5"/>
                <c:pt idx="0">
                  <c:v>تصدير </c:v>
                </c:pt>
                <c:pt idx="1">
                  <c:v>محلي </c:v>
                </c:pt>
                <c:pt idx="2">
                  <c:v>التغير في المخزون </c:v>
                </c:pt>
                <c:pt idx="3">
                  <c:v> الصناعية </c:v>
                </c:pt>
                <c:pt idx="4">
                  <c:v>غير الصناعية</c:v>
                </c:pt>
              </c:strCache>
            </c:strRef>
          </c:cat>
          <c:val>
            <c:numRef>
              <c:f>'الإيرادات التشغيلية'!$C$30:$G$30</c:f>
              <c:numCache>
                <c:formatCode>#,##0</c:formatCode>
                <c:ptCount val="5"/>
                <c:pt idx="0">
                  <c:v>667206757</c:v>
                </c:pt>
                <c:pt idx="1">
                  <c:v>774073445</c:v>
                </c:pt>
                <c:pt idx="2">
                  <c:v>25547455</c:v>
                </c:pt>
                <c:pt idx="3">
                  <c:v>36494326</c:v>
                </c:pt>
                <c:pt idx="4">
                  <c:v>13522834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93-4AEB-AA86-2684AAC9A4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682596328"/>
        <c:axId val="682599936"/>
        <c:axId val="0"/>
      </c:bar3DChart>
      <c:catAx>
        <c:axId val="6825963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2599936"/>
        <c:crosses val="autoZero"/>
        <c:auto val="1"/>
        <c:lblAlgn val="ctr"/>
        <c:lblOffset val="100"/>
        <c:noMultiLvlLbl val="0"/>
      </c:catAx>
      <c:valAx>
        <c:axId val="682599936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682596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2">
                    <a:lumMod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solidFill>
                  <a:schemeClr val="bg2">
                    <a:lumMod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الخطط الاستثمارية للمنشآت الصناعية</a:t>
            </a:r>
          </a:p>
        </c:rich>
      </c:tx>
      <c:layout>
        <c:manualLayout>
          <c:xMode val="edge"/>
          <c:yMode val="edge"/>
          <c:x val="0.31465418551404478"/>
          <c:y val="4.1144314086622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2">
                  <a:lumMod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987588652482268"/>
          <c:y val="0.2062534902810732"/>
          <c:w val="0.75443262411347523"/>
          <c:h val="0.60539687052135449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accent1">
                    <a:lumMod val="75000"/>
                  </a:schemeClr>
                </a:solidFill>
              </a:ln>
              <a:effectLst/>
              <a:sp3d contourW="25400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FEB-4350-BDE4-7754C99EA282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 w="25400">
                <a:solidFill>
                  <a:schemeClr val="bg2">
                    <a:lumMod val="75000"/>
                  </a:schemeClr>
                </a:solidFill>
              </a:ln>
              <a:effectLst/>
              <a:sp3d contourW="25400">
                <a:contourClr>
                  <a:schemeClr val="bg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8FEB-4350-BDE4-7754C99EA282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</a:ln>
              <a:effectLst/>
              <a:sp3d contourW="25400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FEB-4350-BDE4-7754C99EA28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  <a:sp3d contourW="25400">
                <a:contourClr>
                  <a:schemeClr val="accent1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8FEB-4350-BDE4-7754C99EA282}"/>
              </c:ext>
            </c:extLst>
          </c:dPt>
          <c:dLbls>
            <c:dLbl>
              <c:idx val="0"/>
              <c:layout>
                <c:manualLayout>
                  <c:x val="-5.6844879097559552E-2"/>
                  <c:y val="9.0604760672515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FEB-4350-BDE4-7754C99EA282}"/>
                </c:ext>
              </c:extLst>
            </c:dLbl>
            <c:dLbl>
              <c:idx val="1"/>
              <c:layout>
                <c:manualLayout>
                  <c:x val="-0.16389107611548556"/>
                  <c:y val="1.226230148172175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EB-4350-BDE4-7754C99EA282}"/>
                </c:ext>
              </c:extLst>
            </c:dLbl>
            <c:dLbl>
              <c:idx val="2"/>
              <c:layout>
                <c:manualLayout>
                  <c:x val="-1.8978402300776236E-2"/>
                  <c:y val="-0.253596381568157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613475177304961E-2"/>
                      <c:h val="7.52683795822151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FEB-4350-BDE4-7754C99EA282}"/>
                </c:ext>
              </c:extLst>
            </c:dLbl>
            <c:dLbl>
              <c:idx val="3"/>
              <c:layout>
                <c:manualLayout>
                  <c:x val="0.15473948735131512"/>
                  <c:y val="3.54264288233738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FEB-4350-BDE4-7754C99EA2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('الخطط الإستثماريه '!$C$4:$C$5,'الخطط الإستثماريه '!$D$5,'الخطط الإستثماريه '!$E$5,'الخطط الإستثماريه '!$F$5)</c:f>
              <c:strCache>
                <c:ptCount val="4"/>
                <c:pt idx="0">
                  <c:v>نسبة المنشآت التي لديها خطط استثمارية</c:v>
                </c:pt>
                <c:pt idx="1">
                  <c:v>استبدال المعدات القديمة</c:v>
                </c:pt>
                <c:pt idx="2">
                  <c:v>توسيع الطاقة الإنتاجية</c:v>
                </c:pt>
                <c:pt idx="3">
                  <c:v>زيادة الاستثمار التكنولوجي</c:v>
                </c:pt>
              </c:strCache>
            </c:strRef>
          </c:cat>
          <c:val>
            <c:numRef>
              <c:f>'الخطط الإستثماريه '!$C$40:$F$40</c:f>
              <c:numCache>
                <c:formatCode>0.0%</c:formatCode>
                <c:ptCount val="4"/>
                <c:pt idx="0">
                  <c:v>9.5493538416143053E-2</c:v>
                </c:pt>
                <c:pt idx="1">
                  <c:v>0.30678182910550261</c:v>
                </c:pt>
                <c:pt idx="2">
                  <c:v>0.27229893300352043</c:v>
                </c:pt>
                <c:pt idx="3">
                  <c:v>0.42091923789097702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EB-4350-BDE4-7754C99EA2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9002345451499424E-3"/>
          <c:y val="0.84733697881675274"/>
          <c:w val="0.96831978526955975"/>
          <c:h val="9.2235954542012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bg2">
                  <a:lumMod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2">
                    <a:lumMod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solidFill>
                  <a:schemeClr val="bg2">
                    <a:lumMod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نوع</a:t>
            </a:r>
            <a:r>
              <a:rPr lang="ar-SA" b="1" baseline="0">
                <a:solidFill>
                  <a:schemeClr val="bg2">
                    <a:lumMod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الحيازة للمنشآت الصناعية </a:t>
            </a:r>
            <a:endParaRPr lang="ar-SA" b="1">
              <a:solidFill>
                <a:schemeClr val="bg2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0580472872565672"/>
          <c:y val="3.1454770764070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2">
                  <a:lumMod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786721378334003E-2"/>
          <c:y val="0.18182040839465363"/>
          <c:w val="0.82042655724333202"/>
          <c:h val="0.65738709649899874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  <a:sp3d contourW="254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0FF-4B37-B457-FC393FB6EB3B}"/>
              </c:ext>
            </c:extLst>
          </c:dPt>
          <c:dPt>
            <c:idx val="1"/>
            <c:bubble3D val="0"/>
            <c:explosion val="5"/>
            <c:spPr>
              <a:solidFill>
                <a:schemeClr val="accent3"/>
              </a:solidFill>
              <a:ln w="25400">
                <a:solidFill>
                  <a:schemeClr val="bg1">
                    <a:lumMod val="65000"/>
                  </a:schemeClr>
                </a:solidFill>
              </a:ln>
              <a:effectLst/>
              <a:sp3d contourW="25400">
                <a:contourClr>
                  <a:schemeClr val="bg1">
                    <a:lumMod val="6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0FF-4B37-B457-FC393FB6EB3B}"/>
              </c:ext>
            </c:extLst>
          </c:dPt>
          <c:dPt>
            <c:idx val="2"/>
            <c:bubble3D val="0"/>
            <c:explosion val="3"/>
            <c:spPr>
              <a:solidFill>
                <a:schemeClr val="accent5"/>
              </a:solidFill>
              <a:ln w="25400">
                <a:solidFill>
                  <a:schemeClr val="accent1">
                    <a:lumMod val="75000"/>
                  </a:schemeClr>
                </a:solidFill>
              </a:ln>
              <a:effectLst/>
              <a:sp3d contourW="25400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60FF-4B37-B457-FC393FB6EB3B}"/>
              </c:ext>
            </c:extLst>
          </c:dPt>
          <c:dLbls>
            <c:dLbl>
              <c:idx val="0"/>
              <c:layout>
                <c:manualLayout>
                  <c:x val="-0.14191185476815399"/>
                  <c:y val="5.5190700334918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FF-4B37-B457-FC393FB6EB3B}"/>
                </c:ext>
              </c:extLst>
            </c:dLbl>
            <c:dLbl>
              <c:idx val="1"/>
              <c:layout>
                <c:manualLayout>
                  <c:x val="-0.10998195538057742"/>
                  <c:y val="-0.243951377584613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FF-4B37-B457-FC393FB6EB3B}"/>
                </c:ext>
              </c:extLst>
            </c:dLbl>
            <c:dLbl>
              <c:idx val="2"/>
              <c:layout>
                <c:manualLayout>
                  <c:x val="0.13957020997375327"/>
                  <c:y val="3.37983344069610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305555555555556E-2"/>
                      <c:h val="8.02262726052088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0FF-4B37-B457-FC393FB6E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'نوع الحيازه'!$C$3:$E$3</c:f>
              <c:strCache>
                <c:ptCount val="3"/>
                <c:pt idx="0">
                  <c:v>مملوكة بالكامل</c:v>
                </c:pt>
                <c:pt idx="1">
                  <c:v>مستأجرة بالكامل</c:v>
                </c:pt>
                <c:pt idx="2">
                  <c:v>جزء منها مستأجر</c:v>
                </c:pt>
              </c:strCache>
            </c:strRef>
          </c:cat>
          <c:val>
            <c:numRef>
              <c:f>'نوع الحيازه'!$C$39:$E$39</c:f>
              <c:numCache>
                <c:formatCode>0.0%</c:formatCode>
                <c:ptCount val="3"/>
                <c:pt idx="0">
                  <c:v>0.23865524181938944</c:v>
                </c:pt>
                <c:pt idx="1">
                  <c:v>0.40830446721322688</c:v>
                </c:pt>
                <c:pt idx="2">
                  <c:v>0.35304029096738393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F-4B37-B457-FC393FB6EB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1024007712970006E-2"/>
          <c:y val="0.89001727948430687"/>
          <c:w val="0.89967415983161469"/>
          <c:h val="8.0724555003056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>
                <a:solidFill>
                  <a:schemeClr val="bg2">
                    <a:lumMod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التحديات التي تواجه المنشآت الصناعية </a:t>
            </a:r>
          </a:p>
        </c:rich>
      </c:tx>
      <c:layout>
        <c:manualLayout>
          <c:xMode val="edge"/>
          <c:yMode val="edge"/>
          <c:x val="0.36612524057992207"/>
          <c:y val="1.714110309264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1748635143564728"/>
          <c:y val="0.12416290102275891"/>
          <c:w val="0.67877497512746598"/>
          <c:h val="0.84890107983165086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'التحديات حسب الحجم'!$H$6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6CF265C-2664-40E0-A0B2-6C23097A6281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E7E1-4973-9240-ACCCE86D72C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546D6AD-FD9A-4C27-9A5C-DDD33ECCD517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E7E1-4973-9240-ACCCE86D72C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A4EB057-95E6-4635-A9E0-17D185ACF1D5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7E1-4973-9240-ACCCE86D72C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1D07C04-C9FF-4945-BD41-7CCB221F5911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E7E1-4973-9240-ACCCE86D72C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66D743F-CA6D-46E3-93EB-17036FA9B651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E7E1-4973-9240-ACCCE86D72C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55EC74B-BB3F-4729-B577-D0A0B6BF5BC2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E7E1-4973-9240-ACCCE86D72C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1705DDB-D83C-42FF-AEF1-EE83112ACBA9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7E1-4973-9240-ACCCE86D72C9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6D72AF5-7D5D-4E74-9280-EB315835233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7E1-4973-9240-ACCCE86D72C9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420CEF3-97BF-4C49-9D05-557C52D74E47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7E1-4973-9240-ACCCE86D72C9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4948AE6-FB5A-43B6-B88B-83CA5D124C3F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7E1-4973-9240-ACCCE86D72C9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55CF3E42-797A-421B-860F-3B1C0A43944E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7E1-4973-9240-ACCCE86D72C9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1660A2B9-CB7A-4B43-B749-43EC61F5EE12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7E1-4973-9240-ACCCE86D72C9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D5C55605-6BA7-4C68-A907-F600833D96F9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7E1-4973-9240-ACCCE86D72C9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2561F462-D33A-4C82-9494-12F067868984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7E1-4973-9240-ACCCE86D72C9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87615D4C-0F94-4E5B-8AF1-1643174B20D5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7E1-4973-9240-ACCCE86D7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('التحديات حسب الحجم'!$B$20,'التحديات حسب الحجم'!$B$19,'التحديات حسب الحجم'!$B$18,'التحديات حسب الحجم'!$B$17,'التحديات حسب الحجم'!$B$16,'التحديات حسب الحجم'!$B$15,'التحديات حسب الحجم'!$B$14,'التحديات حسب الحجم'!$B$13,'التحديات حسب الحجم'!$B$12,'التحديات حسب الحجم'!$B$11,'التحديات حسب الحجم'!$B$10,'التحديات حسب الحجم'!$B$9,'التحديات حسب الحجم'!$B$8,'التحديات حسب الحجم'!$B$7,'التحديات حسب الحجم'!$B$6)</c:f>
              <c:strCache>
                <c:ptCount val="15"/>
                <c:pt idx="0">
                  <c:v>أخرى </c:v>
                </c:pt>
                <c:pt idx="1">
                  <c:v>سعة تخزين غير كافية</c:v>
                </c:pt>
                <c:pt idx="2">
                  <c:v>الاتصالات والتكنولوجيا</c:v>
                </c:pt>
                <c:pt idx="3">
                  <c:v>قلة توفر المعدات</c:v>
                </c:pt>
                <c:pt idx="4">
                  <c:v>ضعف جودة المواد الخام</c:v>
                </c:pt>
                <c:pt idx="5">
                  <c:v>الواردات غير القانونية</c:v>
                </c:pt>
                <c:pt idx="6">
                  <c:v>ارتفاع تكلفة الإنتاج</c:v>
                </c:pt>
                <c:pt idx="7">
                  <c:v>مشاكل النقل</c:v>
                </c:pt>
                <c:pt idx="8">
                  <c:v>نقص المهارات الإدارية </c:v>
                </c:pt>
                <c:pt idx="9">
                  <c:v>نقص المواد الخام</c:v>
                </c:pt>
                <c:pt idx="10">
                  <c:v> عدم كفاية إمدادات المياة</c:v>
                </c:pt>
                <c:pt idx="11">
                  <c:v>توفر التمويل</c:v>
                </c:pt>
                <c:pt idx="12">
                  <c:v> توفر العمالة الماهرة</c:v>
                </c:pt>
                <c:pt idx="13">
                  <c:v>عدم كفاية الطاقة الإنتاجية</c:v>
                </c:pt>
                <c:pt idx="14">
                  <c:v>ضعف الطلب </c:v>
                </c:pt>
              </c:strCache>
            </c:strRef>
          </c:cat>
          <c:val>
            <c:numRef>
              <c:f>('التحديات حسب الحجم'!$G$20,'التحديات حسب الحجم'!$G$19,'التحديات حسب الحجم'!$G$18,'التحديات حسب الحجم'!$G$17,'التحديات حسب الحجم'!$G$16,'التحديات حسب الحجم'!$G$15,'التحديات حسب الحجم'!$G$14,'التحديات حسب الحجم'!$G$13,'التحديات حسب الحجم'!$G$12,'التحديات حسب الحجم'!$G$11,'التحديات حسب الحجم'!$G$10,'التحديات حسب الحجم'!$G$9,'التحديات حسب الحجم'!$G$8,'التحديات حسب الحجم'!$G$7,'التحديات حسب الحجم'!$G$6)</c:f>
              <c:numCache>
                <c:formatCode>0.00%</c:formatCode>
                <c:ptCount val="15"/>
                <c:pt idx="0">
                  <c:v>1.8653321201091901E-2</c:v>
                </c:pt>
                <c:pt idx="1">
                  <c:v>7.7343039126478615E-3</c:v>
                </c:pt>
                <c:pt idx="2">
                  <c:v>2.9572338489535943E-2</c:v>
                </c:pt>
                <c:pt idx="3">
                  <c:v>3.7306642402183801E-2</c:v>
                </c:pt>
                <c:pt idx="4">
                  <c:v>0.30300272975432213</c:v>
                </c:pt>
                <c:pt idx="5">
                  <c:v>8.0982711555959958E-2</c:v>
                </c:pt>
                <c:pt idx="6">
                  <c:v>7.1883530482256597E-2</c:v>
                </c:pt>
                <c:pt idx="7">
                  <c:v>0.11464968152866242</c:v>
                </c:pt>
                <c:pt idx="8">
                  <c:v>0.16287534121929026</c:v>
                </c:pt>
                <c:pt idx="9">
                  <c:v>7.7343039126478622E-2</c:v>
                </c:pt>
                <c:pt idx="10">
                  <c:v>6.7333939945404916E-2</c:v>
                </c:pt>
                <c:pt idx="11">
                  <c:v>6.2784349408553236E-2</c:v>
                </c:pt>
                <c:pt idx="12">
                  <c:v>4.0491355777979979E-2</c:v>
                </c:pt>
                <c:pt idx="13">
                  <c:v>7.6888080072793449E-2</c:v>
                </c:pt>
                <c:pt idx="14">
                  <c:v>0.35173794358507698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E1-4973-9240-ACCCE86D7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08932936"/>
        <c:axId val="508930968"/>
      </c:barChart>
      <c:catAx>
        <c:axId val="5089329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08930968"/>
        <c:crosses val="autoZero"/>
        <c:auto val="1"/>
        <c:lblAlgn val="ctr"/>
        <c:lblOffset val="100"/>
        <c:noMultiLvlLbl val="0"/>
      </c:catAx>
      <c:valAx>
        <c:axId val="508930968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0893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3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 المنشآت الصناعية حسب حجم المنشأة </a:t>
            </a:r>
          </a:p>
        </c:rich>
      </c:tx>
      <c:layout>
        <c:manualLayout>
          <c:xMode val="edge"/>
          <c:yMode val="edge"/>
          <c:x val="0.18108016393964624"/>
          <c:y val="7.1462216476671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108030040439053E-2"/>
          <c:y val="0.28355012339875429"/>
          <c:w val="0.94916233391103411"/>
          <c:h val="0.5719026912680691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6.9324090121317154E-3"/>
                  <c:y val="-1.5920398009950248E-2"/>
                </c:manualLayout>
              </c:layout>
              <c:tx>
                <c:rich>
                  <a:bodyPr/>
                  <a:lstStyle/>
                  <a:p>
                    <a:fld id="{07178A82-7976-4008-91C9-D2E94F4C86FC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4B0-4BC7-87DB-5B448EB05F9B}"/>
                </c:ext>
              </c:extLst>
            </c:dLbl>
            <c:dLbl>
              <c:idx val="1"/>
              <c:layout>
                <c:manualLayout>
                  <c:x val="2.3108030040439051E-3"/>
                  <c:y val="-2.3880597014925446E-2"/>
                </c:manualLayout>
              </c:layout>
              <c:tx>
                <c:rich>
                  <a:bodyPr/>
                  <a:lstStyle/>
                  <a:p>
                    <a:fld id="{DB0E99D9-E6C4-499A-AFF0-8574140F2B87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4B0-4BC7-87DB-5B448EB05F9B}"/>
                </c:ext>
              </c:extLst>
            </c:dLbl>
            <c:dLbl>
              <c:idx val="2"/>
              <c:layout>
                <c:manualLayout>
                  <c:x val="4.6216060080878528E-3"/>
                  <c:y val="-2.3880597014925519E-2"/>
                </c:manualLayout>
              </c:layout>
              <c:tx>
                <c:rich>
                  <a:bodyPr/>
                  <a:lstStyle/>
                  <a:p>
                    <a:fld id="{7A674669-90F8-464C-893D-7606F11AFE7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4B0-4BC7-87DB-5B448EB05F9B}"/>
                </c:ext>
              </c:extLst>
            </c:dLbl>
            <c:dLbl>
              <c:idx val="3"/>
              <c:layout>
                <c:manualLayout>
                  <c:x val="6.9324090121317154E-3"/>
                  <c:y val="-3.1840796019900496E-2"/>
                </c:manualLayout>
              </c:layout>
              <c:tx>
                <c:rich>
                  <a:bodyPr/>
                  <a:lstStyle/>
                  <a:p>
                    <a:fld id="{3B533F60-B100-4901-B9B1-22BE7BE013F8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4B0-4BC7-87DB-5B448EB05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1"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'منشآت حسب النشاط'!$C$3:$F$3</c:f>
              <c:strCache>
                <c:ptCount val="4"/>
                <c:pt idx="0">
                  <c:v>متناهية الصغر</c:v>
                </c:pt>
                <c:pt idx="1">
                  <c:v>صغيرة</c:v>
                </c:pt>
                <c:pt idx="2">
                  <c:v>متوسطة</c:v>
                </c:pt>
                <c:pt idx="3">
                  <c:v>كبيرة</c:v>
                </c:pt>
              </c:strCache>
            </c:strRef>
          </c:cat>
          <c:val>
            <c:numRef>
              <c:f>'منشآت حسب النشاط'!$C$39:$F$39</c:f>
              <c:numCache>
                <c:formatCode>#,##0</c:formatCode>
                <c:ptCount val="4"/>
                <c:pt idx="0">
                  <c:v>88239</c:v>
                </c:pt>
                <c:pt idx="1">
                  <c:v>18037</c:v>
                </c:pt>
                <c:pt idx="2">
                  <c:v>5869</c:v>
                </c:pt>
                <c:pt idx="3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0-4BC7-87DB-5B448EB05F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339149231"/>
        <c:axId val="1339147983"/>
        <c:axId val="0"/>
      </c:bar3DChart>
      <c:catAx>
        <c:axId val="1339149231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339147983"/>
        <c:crosses val="autoZero"/>
        <c:auto val="1"/>
        <c:lblAlgn val="ctr"/>
        <c:lblOffset val="100"/>
        <c:noMultiLvlLbl val="0"/>
      </c:catAx>
      <c:valAx>
        <c:axId val="1339147983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1339149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 المنشأت الصناعية حسب المنطقة</a:t>
            </a:r>
            <a:r>
              <a:rPr lang="ar-SA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الإدارية</a:t>
            </a:r>
            <a:endParaRPr lang="ar-SA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9827516327900877"/>
          <c:y val="4.3259930136915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649119399643388E-2"/>
          <c:y val="0.15274120597843729"/>
          <c:w val="0.90927415891195418"/>
          <c:h val="0.68054060950714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4.651162790697788E-3"/>
                  <c:y val="-1.5449975048898591E-2"/>
                </c:manualLayout>
              </c:layout>
              <c:tx>
                <c:rich>
                  <a:bodyPr/>
                  <a:lstStyle/>
                  <a:p>
                    <a:fld id="{AE1628D2-0B20-4407-A3A1-3F168073BFB5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915C-4538-BDA3-A2A8E529BEAB}"/>
                </c:ext>
              </c:extLst>
            </c:dLbl>
            <c:dLbl>
              <c:idx val="1"/>
              <c:layout>
                <c:manualLayout>
                  <c:x val="4.6511627906976744E-3"/>
                  <c:y val="-2.1629965068458001E-2"/>
                </c:manualLayout>
              </c:layout>
              <c:tx>
                <c:rich>
                  <a:bodyPr/>
                  <a:lstStyle/>
                  <a:p>
                    <a:fld id="{AE27C0CE-D76D-4EBD-99A6-4CC9A7975062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915C-4538-BDA3-A2A8E529BEAB}"/>
                </c:ext>
              </c:extLst>
            </c:dLbl>
            <c:dLbl>
              <c:idx val="2"/>
              <c:layout>
                <c:manualLayout>
                  <c:x val="6.2015503875968991E-3"/>
                  <c:y val="-1.8539970058678277E-2"/>
                </c:manualLayout>
              </c:layout>
              <c:tx>
                <c:rich>
                  <a:bodyPr/>
                  <a:lstStyle/>
                  <a:p>
                    <a:fld id="{90A0086C-07E0-4F91-A38F-765B229BF1F4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915C-4538-BDA3-A2A8E529BEAB}"/>
                </c:ext>
              </c:extLst>
            </c:dLbl>
            <c:dLbl>
              <c:idx val="3"/>
              <c:layout>
                <c:manualLayout>
                  <c:x val="7.7519379844962375E-3"/>
                  <c:y val="-9.2699850293392512E-3"/>
                </c:manualLayout>
              </c:layout>
              <c:tx>
                <c:rich>
                  <a:bodyPr/>
                  <a:lstStyle/>
                  <a:p>
                    <a:fld id="{10393888-0F01-47AF-B966-FA7AAF934B90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915C-4538-BDA3-A2A8E529BEAB}"/>
                </c:ext>
              </c:extLst>
            </c:dLbl>
            <c:dLbl>
              <c:idx val="4"/>
              <c:layout>
                <c:manualLayout>
                  <c:x val="4.651162790697788E-3"/>
                  <c:y val="-1.8539970058678277E-2"/>
                </c:manualLayout>
              </c:layout>
              <c:tx>
                <c:rich>
                  <a:bodyPr/>
                  <a:lstStyle/>
                  <a:p>
                    <a:fld id="{7D5CD082-2741-49B4-AEFE-9207E46B44A8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915C-4538-BDA3-A2A8E529BEAB}"/>
                </c:ext>
              </c:extLst>
            </c:dLbl>
            <c:dLbl>
              <c:idx val="5"/>
              <c:layout>
                <c:manualLayout>
                  <c:x val="4.651162790697788E-3"/>
                  <c:y val="-1.8539970058678388E-2"/>
                </c:manualLayout>
              </c:layout>
              <c:tx>
                <c:rich>
                  <a:bodyPr/>
                  <a:lstStyle/>
                  <a:p>
                    <a:fld id="{806AE40D-640C-4644-A2A0-248304A0C361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915C-4538-BDA3-A2A8E529BEAB}"/>
                </c:ext>
              </c:extLst>
            </c:dLbl>
            <c:dLbl>
              <c:idx val="6"/>
              <c:layout>
                <c:manualLayout>
                  <c:x val="1.5503875968992816E-3"/>
                  <c:y val="-1.235998003911885E-2"/>
                </c:manualLayout>
              </c:layout>
              <c:tx>
                <c:rich>
                  <a:bodyPr/>
                  <a:lstStyle/>
                  <a:p>
                    <a:fld id="{0BCF58BA-2AE7-4482-B6EC-2FE42E7553D7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15C-4538-BDA3-A2A8E529BEAB}"/>
                </c:ext>
              </c:extLst>
            </c:dLbl>
            <c:dLbl>
              <c:idx val="7"/>
              <c:layout>
                <c:manualLayout>
                  <c:x val="4.6511627906977316E-3"/>
                  <c:y val="-1.8539970058678277E-2"/>
                </c:manualLayout>
              </c:layout>
              <c:tx>
                <c:rich>
                  <a:bodyPr/>
                  <a:lstStyle/>
                  <a:p>
                    <a:fld id="{75B245EB-681C-437A-9FF5-35172009B30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915C-4538-BDA3-A2A8E529BEAB}"/>
                </c:ext>
              </c:extLst>
            </c:dLbl>
            <c:dLbl>
              <c:idx val="8"/>
              <c:layout>
                <c:manualLayout>
                  <c:x val="3.1007751937984496E-3"/>
                  <c:y val="-1.5449975048898676E-2"/>
                </c:manualLayout>
              </c:layout>
              <c:tx>
                <c:rich>
                  <a:bodyPr/>
                  <a:lstStyle/>
                  <a:p>
                    <a:fld id="{1BB38A97-EF3C-45AB-A8AE-3830A329C95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915C-4538-BDA3-A2A8E529BEAB}"/>
                </c:ext>
              </c:extLst>
            </c:dLbl>
            <c:dLbl>
              <c:idx val="9"/>
              <c:layout>
                <c:manualLayout>
                  <c:x val="6.2015503875968991E-3"/>
                  <c:y val="-1.8539970058678277E-2"/>
                </c:manualLayout>
              </c:layout>
              <c:tx>
                <c:rich>
                  <a:bodyPr/>
                  <a:lstStyle/>
                  <a:p>
                    <a:fld id="{14B77082-02EE-4FA6-BA09-D511FEFDBCC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915C-4538-BDA3-A2A8E529BEAB}"/>
                </c:ext>
              </c:extLst>
            </c:dLbl>
            <c:dLbl>
              <c:idx val="10"/>
              <c:layout>
                <c:manualLayout>
                  <c:x val="3.1007751937984496E-3"/>
                  <c:y val="-2.1629965068458101E-2"/>
                </c:manualLayout>
              </c:layout>
              <c:tx>
                <c:rich>
                  <a:bodyPr/>
                  <a:lstStyle/>
                  <a:p>
                    <a:fld id="{1398414B-B006-424D-9403-508D3F8D7ED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915C-4538-BDA3-A2A8E529BEAB}"/>
                </c:ext>
              </c:extLst>
            </c:dLbl>
            <c:dLbl>
              <c:idx val="11"/>
              <c:layout>
                <c:manualLayout>
                  <c:x val="4.651162790697703E-3"/>
                  <c:y val="-1.8539970058678277E-2"/>
                </c:manualLayout>
              </c:layout>
              <c:tx>
                <c:rich>
                  <a:bodyPr/>
                  <a:lstStyle/>
                  <a:p>
                    <a:fld id="{61A334FB-72AA-4A06-AE57-C9C37BC434CA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915C-4538-BDA3-A2A8E529BEAB}"/>
                </c:ext>
              </c:extLst>
            </c:dLbl>
            <c:dLbl>
              <c:idx val="12"/>
              <c:layout>
                <c:manualLayout>
                  <c:x val="4.6511627906976744E-3"/>
                  <c:y val="-1.8539970058678277E-2"/>
                </c:manualLayout>
              </c:layout>
              <c:tx>
                <c:rich>
                  <a:bodyPr/>
                  <a:lstStyle/>
                  <a:p>
                    <a:fld id="{76DE0FD9-5C8A-4050-884B-94497039D0DC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915C-4538-BDA3-A2A8E529B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'منشآت حسب المنطقة والنشاط'!$C$3:$O$3</c:f>
              <c:strCache>
                <c:ptCount val="13"/>
                <c:pt idx="0">
                  <c:v>الرياض </c:v>
                </c:pt>
                <c:pt idx="1">
                  <c:v>مكة المكرمة </c:v>
                </c:pt>
                <c:pt idx="2">
                  <c:v>المدينة المنورة </c:v>
                </c:pt>
                <c:pt idx="3">
                  <c:v>القصيم </c:v>
                </c:pt>
                <c:pt idx="4">
                  <c:v>المنطقة الشرقية </c:v>
                </c:pt>
                <c:pt idx="5">
                  <c:v>عسير </c:v>
                </c:pt>
                <c:pt idx="6">
                  <c:v>تبوك </c:v>
                </c:pt>
                <c:pt idx="7">
                  <c:v>حائل </c:v>
                </c:pt>
                <c:pt idx="8">
                  <c:v>الحدود الشمالية </c:v>
                </c:pt>
                <c:pt idx="9">
                  <c:v>جازان </c:v>
                </c:pt>
                <c:pt idx="10">
                  <c:v>نجران </c:v>
                </c:pt>
                <c:pt idx="11">
                  <c:v>الباحة  </c:v>
                </c:pt>
                <c:pt idx="12">
                  <c:v>الجوف  </c:v>
                </c:pt>
              </c:strCache>
            </c:strRef>
          </c:cat>
          <c:val>
            <c:numRef>
              <c:f>'منشآت حسب المنطقة والنشاط'!$C$38:$O$38</c:f>
              <c:numCache>
                <c:formatCode>#,##0</c:formatCode>
                <c:ptCount val="13"/>
                <c:pt idx="0">
                  <c:v>27495</c:v>
                </c:pt>
                <c:pt idx="1">
                  <c:v>27527</c:v>
                </c:pt>
                <c:pt idx="2">
                  <c:v>7789</c:v>
                </c:pt>
                <c:pt idx="3">
                  <c:v>6009</c:v>
                </c:pt>
                <c:pt idx="4">
                  <c:v>19750</c:v>
                </c:pt>
                <c:pt idx="5">
                  <c:v>6487</c:v>
                </c:pt>
                <c:pt idx="6">
                  <c:v>3087</c:v>
                </c:pt>
                <c:pt idx="7">
                  <c:v>2727</c:v>
                </c:pt>
                <c:pt idx="8">
                  <c:v>1230</c:v>
                </c:pt>
                <c:pt idx="9">
                  <c:v>4164</c:v>
                </c:pt>
                <c:pt idx="10">
                  <c:v>2381</c:v>
                </c:pt>
                <c:pt idx="11">
                  <c:v>2213</c:v>
                </c:pt>
                <c:pt idx="12">
                  <c:v>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C-4538-BDA3-A2A8E529B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6469536"/>
        <c:axId val="546468704"/>
        <c:axId val="0"/>
      </c:bar3DChart>
      <c:catAx>
        <c:axId val="5464695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46468704"/>
        <c:crosses val="autoZero"/>
        <c:auto val="1"/>
        <c:lblAlgn val="ctr"/>
        <c:lblOffset val="100"/>
        <c:noMultiLvlLbl val="0"/>
      </c:catAx>
      <c:valAx>
        <c:axId val="54646870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4646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</a:t>
            </a:r>
            <a:r>
              <a:rPr lang="ar-SA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المنشأت الصناعية حسب سنة التأسيس</a:t>
            </a:r>
            <a:endParaRPr lang="ar-SA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820539890614232"/>
          <c:y val="3.7167770346698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1058226660214962E-2"/>
          <c:y val="0.1679147939125635"/>
          <c:w val="0.91390768193082006"/>
          <c:h val="0.6807491016412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bevelB w="25400"/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1.2664279461784873E-7"/>
                  <c:y val="0.11455490477483406"/>
                </c:manualLayout>
              </c:layout>
              <c:tx>
                <c:rich>
                  <a:bodyPr/>
                  <a:lstStyle/>
                  <a:p>
                    <a:fld id="{1C201FFC-E23A-458F-84D8-F9898F357865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00B-475C-BF08-A8B75394F71A}"/>
                </c:ext>
              </c:extLst>
            </c:dLbl>
            <c:dLbl>
              <c:idx val="1"/>
              <c:layout>
                <c:manualLayout>
                  <c:x val="0"/>
                  <c:y val="0.18055555555555555"/>
                </c:manualLayout>
              </c:layout>
              <c:tx>
                <c:rich>
                  <a:bodyPr/>
                  <a:lstStyle/>
                  <a:p>
                    <a:fld id="{E9A73ABB-1E18-4743-9D8E-18CA9662D817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00B-475C-BF08-A8B75394F71A}"/>
                </c:ext>
              </c:extLst>
            </c:dLbl>
            <c:dLbl>
              <c:idx val="2"/>
              <c:layout>
                <c:manualLayout>
                  <c:x val="1.6084901329433915E-3"/>
                  <c:y val="0.1312943640665607"/>
                </c:manualLayout>
              </c:layout>
              <c:tx>
                <c:rich>
                  <a:bodyPr/>
                  <a:lstStyle/>
                  <a:p>
                    <a:fld id="{AA8EF83F-C79B-48C6-9240-793AB4D5F75E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00B-475C-BF08-A8B75394F71A}"/>
                </c:ext>
              </c:extLst>
            </c:dLbl>
            <c:dLbl>
              <c:idx val="3"/>
              <c:layout>
                <c:manualLayout>
                  <c:x val="3.2168536230920471E-3"/>
                  <c:y val="0.1247262195673816"/>
                </c:manualLayout>
              </c:layout>
              <c:tx>
                <c:rich>
                  <a:bodyPr/>
                  <a:lstStyle/>
                  <a:p>
                    <a:fld id="{ACB418B2-8593-4606-B87A-59FBD9F2154F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0B-475C-BF08-A8B75394F71A}"/>
                </c:ext>
              </c:extLst>
            </c:dLbl>
            <c:dLbl>
              <c:idx val="4"/>
              <c:layout>
                <c:manualLayout>
                  <c:x val="-1.607983561765274E-3"/>
                  <c:y val="0.12860329154134703"/>
                </c:manualLayout>
              </c:layout>
              <c:tx>
                <c:rich>
                  <a:bodyPr/>
                  <a:lstStyle/>
                  <a:p>
                    <a:fld id="{28A0E3D4-78A9-459D-9848-4E2F7A90591C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00B-475C-BF08-A8B75394F7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 rtl="1">
                  <a:defRPr sz="1000" b="1" i="0" u="none" strike="noStrike" kern="1200" baseline="0">
                    <a:solidFill>
                      <a:schemeClr val="bg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'منشآت حسب سنة التأسيس'!$C$3:$G$3</c:f>
              <c:strCache>
                <c:ptCount val="5"/>
                <c:pt idx="0">
                  <c:v>قبل 1980</c:v>
                </c:pt>
                <c:pt idx="1">
                  <c:v>1980-1989</c:v>
                </c:pt>
                <c:pt idx="2">
                  <c:v>1990-1999</c:v>
                </c:pt>
                <c:pt idx="3">
                  <c:v>2000-2009</c:v>
                </c:pt>
                <c:pt idx="4">
                  <c:v>بعد 2009</c:v>
                </c:pt>
              </c:strCache>
            </c:strRef>
          </c:cat>
          <c:val>
            <c:numRef>
              <c:f>'منشآت حسب سنة التأسيس'!$C$38:$G$38</c:f>
              <c:numCache>
                <c:formatCode>#,##0</c:formatCode>
                <c:ptCount val="5"/>
                <c:pt idx="0">
                  <c:v>6987</c:v>
                </c:pt>
                <c:pt idx="1">
                  <c:v>16931</c:v>
                </c:pt>
                <c:pt idx="2">
                  <c:v>28082</c:v>
                </c:pt>
                <c:pt idx="3">
                  <c:v>32864</c:v>
                </c:pt>
                <c:pt idx="4">
                  <c:v>27921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75C-BF08-A8B75394F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0"/>
        <c:shape val="box"/>
        <c:axId val="615270112"/>
        <c:axId val="615268448"/>
        <c:axId val="0"/>
      </c:bar3DChart>
      <c:catAx>
        <c:axId val="6152701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15268448"/>
        <c:crosses val="autoZero"/>
        <c:auto val="1"/>
        <c:lblAlgn val="ctr"/>
        <c:lblOffset val="100"/>
        <c:noMultiLvlLbl val="0"/>
      </c:catAx>
      <c:valAx>
        <c:axId val="61526844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152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 المشتغلين في المنشأت الصناعية حسب المنطقة الإدارية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4123621465276932"/>
          <c:y val="2.1831464372876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359399642672159E-2"/>
          <c:y val="0.11197834384771771"/>
          <c:w val="0.92337412923162876"/>
          <c:h val="0.7415545153482229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4.6349942062573557E-3"/>
                  <c:y val="-1.5857282790082687E-2"/>
                </c:manualLayout>
              </c:layout>
              <c:tx>
                <c:rich>
                  <a:bodyPr/>
                  <a:lstStyle/>
                  <a:p>
                    <a:fld id="{AE919011-290B-4E75-8C31-A6CEA50604B5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196-4DBA-8A3C-66F69A106A95}"/>
                </c:ext>
              </c:extLst>
            </c:dLbl>
            <c:dLbl>
              <c:idx val="1"/>
              <c:layout>
                <c:manualLayout>
                  <c:x val="3.0899961375048281E-3"/>
                  <c:y val="-1.5857282790082663E-2"/>
                </c:manualLayout>
              </c:layout>
              <c:tx>
                <c:rich>
                  <a:bodyPr/>
                  <a:lstStyle/>
                  <a:p>
                    <a:fld id="{34A68611-E6F5-44FA-8208-AA569E0313F0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B196-4DBA-8A3C-66F69A106A95}"/>
                </c:ext>
              </c:extLst>
            </c:dLbl>
            <c:dLbl>
              <c:idx val="2"/>
              <c:layout>
                <c:manualLayout>
                  <c:x val="1.544998068752414E-3"/>
                  <c:y val="-2.1143043720110218E-2"/>
                </c:manualLayout>
              </c:layout>
              <c:tx>
                <c:rich>
                  <a:bodyPr/>
                  <a:lstStyle/>
                  <a:p>
                    <a:fld id="{68AC68BD-04A6-4532-BBB9-17182E7C579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B196-4DBA-8A3C-66F69A106A95}"/>
                </c:ext>
              </c:extLst>
            </c:dLbl>
            <c:dLbl>
              <c:idx val="3"/>
              <c:layout>
                <c:manualLayout>
                  <c:x val="1.5449980687525274E-3"/>
                  <c:y val="-2.1143043720110218E-2"/>
                </c:manualLayout>
              </c:layout>
              <c:tx>
                <c:rich>
                  <a:bodyPr/>
                  <a:lstStyle/>
                  <a:p>
                    <a:fld id="{ACF8BD18-8CA0-4331-8924-55933BB0812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196-4DBA-8A3C-66F69A106A95}"/>
                </c:ext>
              </c:extLst>
            </c:dLbl>
            <c:dLbl>
              <c:idx val="4"/>
              <c:layout>
                <c:manualLayout>
                  <c:x val="4.6349942062572421E-3"/>
                  <c:y val="-1.5857282790082663E-2"/>
                </c:manualLayout>
              </c:layout>
              <c:tx>
                <c:rich>
                  <a:bodyPr/>
                  <a:lstStyle/>
                  <a:p>
                    <a:fld id="{B04BE4C2-6AA9-48DD-A5AA-C81CDD5EB9F8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196-4DBA-8A3C-66F69A106A95}"/>
                </c:ext>
              </c:extLst>
            </c:dLbl>
            <c:dLbl>
              <c:idx val="5"/>
              <c:layout>
                <c:manualLayout>
                  <c:x val="3.0899961375049413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8DEE72B1-1A0F-441A-984E-D1AB866FC072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196-4DBA-8A3C-66F69A106A95}"/>
                </c:ext>
              </c:extLst>
            </c:dLbl>
            <c:dLbl>
              <c:idx val="6"/>
              <c:layout>
                <c:manualLayout>
                  <c:x val="1.544998068752414E-3"/>
                  <c:y val="-1.0571521860055109E-2"/>
                </c:manualLayout>
              </c:layout>
              <c:tx>
                <c:rich>
                  <a:bodyPr/>
                  <a:lstStyle/>
                  <a:p>
                    <a:fld id="{F88D575F-A0F3-4C5F-8401-81B48997A08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B196-4DBA-8A3C-66F69A106A95}"/>
                </c:ext>
              </c:extLst>
            </c:dLbl>
            <c:dLbl>
              <c:idx val="7"/>
              <c:layout>
                <c:manualLayout>
                  <c:x val="3.0899961375048281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EE857F06-0E8C-42FD-B01B-1DCFC617259E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B196-4DBA-8A3C-66F69A106A95}"/>
                </c:ext>
              </c:extLst>
            </c:dLbl>
            <c:dLbl>
              <c:idx val="8"/>
              <c:layout>
                <c:manualLayout>
                  <c:x val="6.1799922750097125E-3"/>
                  <c:y val="-1.5857282790082663E-2"/>
                </c:manualLayout>
              </c:layout>
              <c:tx>
                <c:rich>
                  <a:bodyPr/>
                  <a:lstStyle/>
                  <a:p>
                    <a:fld id="{95D03C2B-7379-4A28-8C8D-0243B3CD696B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B196-4DBA-8A3C-66F69A106A95}"/>
                </c:ext>
              </c:extLst>
            </c:dLbl>
            <c:dLbl>
              <c:idx val="9"/>
              <c:layout>
                <c:manualLayout>
                  <c:x val="6.1801139284009534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A90DDDFE-B50B-4CF5-AB44-7C36BF285854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196-4DBA-8A3C-66F69A106A95}"/>
                </c:ext>
              </c:extLst>
            </c:dLbl>
            <c:dLbl>
              <c:idx val="10"/>
              <c:layout>
                <c:manualLayout>
                  <c:x val="3.0899961375048281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DEAB0EB4-BA7F-427E-8260-A2F1A653366C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B196-4DBA-8A3C-66F69A106A95}"/>
                </c:ext>
              </c:extLst>
            </c:dLbl>
            <c:dLbl>
              <c:idx val="11"/>
              <c:layout>
                <c:manualLayout>
                  <c:x val="3.0899961375048281E-3"/>
                  <c:y val="-1.5857282790082663E-2"/>
                </c:manualLayout>
              </c:layout>
              <c:tx>
                <c:rich>
                  <a:bodyPr/>
                  <a:lstStyle/>
                  <a:p>
                    <a:fld id="{41AC99AA-B2D5-429A-933E-2F601A31EC7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B196-4DBA-8A3C-66F69A106A95}"/>
                </c:ext>
              </c:extLst>
            </c:dLbl>
            <c:dLbl>
              <c:idx val="12"/>
              <c:layout>
                <c:manualLayout>
                  <c:x val="4.6349942062572421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69518041-5B83-4667-BB9A-99A7EB32F8CA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B196-4DBA-8A3C-66F69A106A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'مشتغلين حسب المنطقة'!$B$5:$B$17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الباحه</c:v>
                </c:pt>
                <c:pt idx="12">
                  <c:v>الجوف</c:v>
                </c:pt>
              </c:strCache>
            </c:strRef>
          </c:cat>
          <c:val>
            <c:numRef>
              <c:f>'مشتغلين حسب المنطقة'!$G$5:$G$17</c:f>
              <c:numCache>
                <c:formatCode>#,##0</c:formatCode>
                <c:ptCount val="13"/>
                <c:pt idx="0">
                  <c:v>351659</c:v>
                </c:pt>
                <c:pt idx="1">
                  <c:v>300201</c:v>
                </c:pt>
                <c:pt idx="2">
                  <c:v>96663</c:v>
                </c:pt>
                <c:pt idx="3">
                  <c:v>46059</c:v>
                </c:pt>
                <c:pt idx="4">
                  <c:v>276265</c:v>
                </c:pt>
                <c:pt idx="5">
                  <c:v>33611</c:v>
                </c:pt>
                <c:pt idx="6">
                  <c:v>20558</c:v>
                </c:pt>
                <c:pt idx="7">
                  <c:v>16683</c:v>
                </c:pt>
                <c:pt idx="8">
                  <c:v>8176</c:v>
                </c:pt>
                <c:pt idx="9">
                  <c:v>24299</c:v>
                </c:pt>
                <c:pt idx="10">
                  <c:v>15148</c:v>
                </c:pt>
                <c:pt idx="11">
                  <c:v>10017</c:v>
                </c:pt>
                <c:pt idx="12">
                  <c:v>12643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6-4DBA-8A3C-66F69A106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7293759"/>
        <c:axId val="1017295007"/>
        <c:axId val="0"/>
      </c:bar3DChart>
      <c:catAx>
        <c:axId val="101729375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017295007"/>
        <c:crosses val="autoZero"/>
        <c:auto val="1"/>
        <c:lblAlgn val="ctr"/>
        <c:lblOffset val="100"/>
        <c:noMultiLvlLbl val="0"/>
      </c:catAx>
      <c:valAx>
        <c:axId val="1017295007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017293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 المشتغلين في المنشأت الصناعية حسب الحجم</a:t>
            </a:r>
            <a:endParaRPr lang="ar-SA" sz="12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3926325584500666"/>
          <c:y val="5.2083333333333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593004769475353E-2"/>
          <c:y val="0.18520553272369977"/>
          <c:w val="0.90037095919448862"/>
          <c:h val="0.7068190290350638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2.1195999148755054E-3"/>
                  <c:y val="0.15625"/>
                </c:manualLayout>
              </c:layout>
              <c:tx>
                <c:rich>
                  <a:bodyPr/>
                  <a:lstStyle/>
                  <a:p>
                    <a:fld id="{4F9E4981-6C19-40CA-90A9-01ED252F2729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0D8-4D13-9252-DA51079A1809}"/>
                </c:ext>
              </c:extLst>
            </c:dLbl>
            <c:dLbl>
              <c:idx val="1"/>
              <c:layout>
                <c:manualLayout>
                  <c:x val="1.6691077367316366E-7"/>
                  <c:y val="0.15972222222222229"/>
                </c:manualLayout>
              </c:layout>
              <c:tx>
                <c:rich>
                  <a:bodyPr/>
                  <a:lstStyle/>
                  <a:p>
                    <a:fld id="{9D8211FA-D507-43A3-B2E2-02774179762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0D8-4D13-9252-DA51079A1809}"/>
                </c:ext>
              </c:extLst>
            </c:dLbl>
            <c:dLbl>
              <c:idx val="2"/>
              <c:layout>
                <c:manualLayout>
                  <c:x val="5.5557920124849258E-3"/>
                  <c:y val="0.16435176071741031"/>
                </c:manualLayout>
              </c:layout>
              <c:tx>
                <c:rich>
                  <a:bodyPr/>
                  <a:lstStyle/>
                  <a:p>
                    <a:fld id="{1191039B-54EF-48F0-A11C-FD51926EAE37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0D8-4D13-9252-DA51079A1809}"/>
                </c:ext>
              </c:extLst>
            </c:dLbl>
            <c:dLbl>
              <c:idx val="3"/>
              <c:layout>
                <c:manualLayout>
                  <c:x val="2.1199337364228516E-3"/>
                  <c:y val="0.15509268372703411"/>
                </c:manualLayout>
              </c:layout>
              <c:tx>
                <c:rich>
                  <a:bodyPr/>
                  <a:lstStyle/>
                  <a:p>
                    <a:fld id="{E93217B8-7824-46B0-A0CC-A69FC8375A21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0D8-4D13-9252-DA51079A18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chemeClr val="bg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'مشتغلين حسب النشاط'!$C$3:$F$3</c:f>
              <c:strCache>
                <c:ptCount val="4"/>
                <c:pt idx="0">
                  <c:v>متناهية الصغر</c:v>
                </c:pt>
                <c:pt idx="1">
                  <c:v>صغيرة</c:v>
                </c:pt>
                <c:pt idx="2">
                  <c:v>متوسطة</c:v>
                </c:pt>
                <c:pt idx="3">
                  <c:v>كبيرة</c:v>
                </c:pt>
              </c:strCache>
            </c:strRef>
          </c:cat>
          <c:val>
            <c:numRef>
              <c:f>'مشتغلين حسب النشاط'!$C$39:$F$39</c:f>
              <c:numCache>
                <c:formatCode>#,##0</c:formatCode>
                <c:ptCount val="4"/>
                <c:pt idx="0">
                  <c:v>167657</c:v>
                </c:pt>
                <c:pt idx="1">
                  <c:v>235575</c:v>
                </c:pt>
                <c:pt idx="2">
                  <c:v>399370</c:v>
                </c:pt>
                <c:pt idx="3">
                  <c:v>409380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8-4D13-9252-DA51079A1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3"/>
        <c:shape val="box"/>
        <c:axId val="1138771791"/>
        <c:axId val="1138780527"/>
        <c:axId val="0"/>
      </c:bar3DChart>
      <c:catAx>
        <c:axId val="113877179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138780527"/>
        <c:crosses val="autoZero"/>
        <c:auto val="1"/>
        <c:lblAlgn val="ctr"/>
        <c:lblOffset val="100"/>
        <c:noMultiLvlLbl val="0"/>
      </c:catAx>
      <c:valAx>
        <c:axId val="1138780527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138771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 المشتغلين في المنشآت الصناعية حسب النشاط الاقتصادي</a:t>
            </a:r>
          </a:p>
        </c:rich>
      </c:tx>
      <c:layout>
        <c:manualLayout>
          <c:xMode val="edge"/>
          <c:yMode val="edge"/>
          <c:x val="0.27987595938335241"/>
          <c:y val="2.5854105197125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6880204789216167E-2"/>
          <c:y val="0.10945563730732839"/>
          <c:w val="0.68180093660901975"/>
          <c:h val="0.86977005114546924"/>
        </c:manualLayout>
      </c:layout>
      <c:barChart>
        <c:barDir val="bar"/>
        <c:grouping val="clustered"/>
        <c:varyColors val="0"/>
        <c:ser>
          <c:idx val="13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26"/>
              <c:layout/>
              <c:tx>
                <c:rich>
                  <a:bodyPr/>
                  <a:lstStyle/>
                  <a:p>
                    <a:fld id="{BC137446-BBB7-49FD-97E1-DC6330E43990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0-1083-45BE-964E-D96221309336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D6ED35E9-8C85-43ED-B03B-BC554275B679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F-1083-45BE-964E-D96221309336}"/>
                </c:ext>
              </c:extLst>
            </c:dLbl>
            <c:dLbl>
              <c:idx val="28"/>
              <c:layout>
                <c:manualLayout>
                  <c:x val="-2.0576131687242045E-3"/>
                  <c:y val="0"/>
                </c:manualLayout>
              </c:layout>
              <c:tx>
                <c:rich>
                  <a:bodyPr/>
                  <a:lstStyle/>
                  <a:p>
                    <a:fld id="{81FA5A5D-4C6C-44C6-91A0-5D77C05C6D5F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E-1083-45BE-964E-D96221309336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E978A2B4-2C55-4FD7-80FE-6C5720085E4F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D-1083-45BE-964E-D96221309336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AF8BDF8D-25AD-4766-B184-CDC4693F8AD7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C-1083-45BE-964E-D96221309336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3D92A155-5A47-4AB3-84C6-02C15711E078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B-1083-45BE-964E-D96221309336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0759A3E3-74BD-49CA-B75C-C0F90B67639F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A-1083-45BE-964E-D962213093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'مشتغلين حسب المنطقة والنشاط'!$B$4:$B$37</c:f>
              <c:strCache>
                <c:ptCount val="34"/>
                <c:pt idx="0">
                  <c:v>تعدين الفحم والليغنيت</c:v>
                </c:pt>
                <c:pt idx="1">
                  <c:v>استخراج النفط الخام والغاز الطبيعي</c:v>
                </c:pt>
                <c:pt idx="2">
                  <c:v>تعدين ركازات الفلزات</c:v>
                </c:pt>
                <c:pt idx="3">
                  <c:v>الأنشطة الأخرى للتعدين واستغلال المحاجر</c:v>
                </c:pt>
                <c:pt idx="4">
                  <c:v>أنشطة خدمات دعم التعدين</c:v>
                </c:pt>
                <c:pt idx="5">
                  <c:v>صُنع المنتجات الغذائية</c:v>
                </c:pt>
                <c:pt idx="6">
                  <c:v>صُنع المشروبات</c:v>
                </c:pt>
                <c:pt idx="7">
                  <c:v>صُنع منتجات التبغ</c:v>
                </c:pt>
                <c:pt idx="8">
                  <c:v>صُنع المنسوجات</c:v>
                </c:pt>
                <c:pt idx="9">
                  <c:v>صُنع الملبوسات</c:v>
                </c:pt>
                <c:pt idx="10">
                  <c:v>صُنع المنتجات الجلدية والمنتجات ذات الصلة</c:v>
                </c:pt>
                <c:pt idx="11">
                  <c:v>صُنع الخشب ومنتجات الخشب والفلين</c:v>
                </c:pt>
                <c:pt idx="12">
                  <c:v>صُنع الورق ومنتجات الورق</c:v>
                </c:pt>
                <c:pt idx="13">
                  <c:v>الطباعة واستنساخ وسائط الأعلام المسجّلة</c:v>
                </c:pt>
                <c:pt idx="14">
                  <c:v>صنع فحم الكوك والمنتجات النفطية المكررة </c:v>
                </c:pt>
                <c:pt idx="15">
                  <c:v>صُنع المواد الكيميائية والمنتجات الكيميائية</c:v>
                </c:pt>
                <c:pt idx="16">
                  <c:v>صنع المنتجات الأساسية والمستحضرات الصيدلانية</c:v>
                </c:pt>
                <c:pt idx="17">
                  <c:v>صنع منتجات المطاط واللدائن</c:v>
                </c:pt>
                <c:pt idx="18">
                  <c:v>صنع منتجات المعادن اللافلزية الأخرى</c:v>
                </c:pt>
                <c:pt idx="19">
                  <c:v>صنع الفلزات القاعدية</c:v>
                </c:pt>
                <c:pt idx="20">
                  <c:v>صنع منتجات المعادن المشكلة (باستثناء الآلات والمعدات)</c:v>
                </c:pt>
                <c:pt idx="21">
                  <c:v>صنع الحواسيب والمنتجات الألكترونية والبصرية</c:v>
                </c:pt>
                <c:pt idx="22">
                  <c:v>صنع المعدات الكهربائية</c:v>
                </c:pt>
                <c:pt idx="23">
                  <c:v>صناعة الآلات والمعدات غير المصنفة في موضع أخر</c:v>
                </c:pt>
                <c:pt idx="24">
                  <c:v>صناعة المركبات ذات المحركات والمركبات </c:v>
                </c:pt>
                <c:pt idx="25">
                  <c:v>صناعة معدات النقل الأخرى</c:v>
                </c:pt>
                <c:pt idx="26">
                  <c:v>صناعة الأثاث</c:v>
                </c:pt>
                <c:pt idx="27">
                  <c:v>الصناعة التحويلية الأخرى</c:v>
                </c:pt>
                <c:pt idx="28">
                  <c:v>إصلاح وصيانة وتركيب الآلات والمعدات</c:v>
                </c:pt>
                <c:pt idx="29">
                  <c:v>توصيل الكهرباء والغاز والبخار وتكييف الهواء</c:v>
                </c:pt>
                <c:pt idx="30">
                  <c:v>تجميع المياة ومعالجتها وتوصيلها</c:v>
                </c:pt>
                <c:pt idx="31">
                  <c:v>الصرف الصحي</c:v>
                </c:pt>
                <c:pt idx="32">
                  <c:v>أنشطة جمع النفايات ومعالجتها وتصريفها </c:v>
                </c:pt>
                <c:pt idx="33">
                  <c:v>أنشطة المعالجة وخدمات إدارة النفايات الأخرى</c:v>
                </c:pt>
              </c:strCache>
            </c:strRef>
          </c:cat>
          <c:val>
            <c:numRef>
              <c:f>'مشتغلين حسب المنطقة والنشاط'!$P$4:$P$37</c:f>
              <c:numCache>
                <c:formatCode>#,##0</c:formatCode>
                <c:ptCount val="34"/>
                <c:pt idx="0">
                  <c:v>16</c:v>
                </c:pt>
                <c:pt idx="1">
                  <c:v>62156</c:v>
                </c:pt>
                <c:pt idx="2">
                  <c:v>3793</c:v>
                </c:pt>
                <c:pt idx="3">
                  <c:v>10195</c:v>
                </c:pt>
                <c:pt idx="4">
                  <c:v>20826</c:v>
                </c:pt>
                <c:pt idx="5">
                  <c:v>113865</c:v>
                </c:pt>
                <c:pt idx="6">
                  <c:v>29744</c:v>
                </c:pt>
                <c:pt idx="7">
                  <c:v>391</c:v>
                </c:pt>
                <c:pt idx="8">
                  <c:v>22899</c:v>
                </c:pt>
                <c:pt idx="9">
                  <c:v>84423</c:v>
                </c:pt>
                <c:pt idx="10">
                  <c:v>2216</c:v>
                </c:pt>
                <c:pt idx="11">
                  <c:v>30192</c:v>
                </c:pt>
                <c:pt idx="12">
                  <c:v>17255</c:v>
                </c:pt>
                <c:pt idx="13">
                  <c:v>20345</c:v>
                </c:pt>
                <c:pt idx="14">
                  <c:v>18406</c:v>
                </c:pt>
                <c:pt idx="15">
                  <c:v>97640</c:v>
                </c:pt>
                <c:pt idx="16">
                  <c:v>7513</c:v>
                </c:pt>
                <c:pt idx="17">
                  <c:v>30514</c:v>
                </c:pt>
                <c:pt idx="18">
                  <c:v>135287</c:v>
                </c:pt>
                <c:pt idx="19">
                  <c:v>47875</c:v>
                </c:pt>
                <c:pt idx="20">
                  <c:v>141349</c:v>
                </c:pt>
                <c:pt idx="21">
                  <c:v>3421</c:v>
                </c:pt>
                <c:pt idx="22">
                  <c:v>24109</c:v>
                </c:pt>
                <c:pt idx="23">
                  <c:v>27246</c:v>
                </c:pt>
                <c:pt idx="24">
                  <c:v>9277</c:v>
                </c:pt>
                <c:pt idx="25">
                  <c:v>2917</c:v>
                </c:pt>
                <c:pt idx="26">
                  <c:v>59540</c:v>
                </c:pt>
                <c:pt idx="27">
                  <c:v>7809</c:v>
                </c:pt>
                <c:pt idx="28">
                  <c:v>66424</c:v>
                </c:pt>
                <c:pt idx="29">
                  <c:v>71613</c:v>
                </c:pt>
                <c:pt idx="30">
                  <c:v>21395</c:v>
                </c:pt>
                <c:pt idx="31">
                  <c:v>10683</c:v>
                </c:pt>
                <c:pt idx="32">
                  <c:v>10209</c:v>
                </c:pt>
                <c:pt idx="33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9-1083-45BE-964E-D962213093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47244911"/>
        <c:axId val="1147251151"/>
      </c:barChart>
      <c:catAx>
        <c:axId val="11472449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147251151"/>
        <c:crosses val="autoZero"/>
        <c:auto val="1"/>
        <c:lblAlgn val="ctr"/>
        <c:lblOffset val="100"/>
        <c:noMultiLvlLbl val="0"/>
      </c:catAx>
      <c:valAx>
        <c:axId val="1147251151"/>
        <c:scaling>
          <c:orientation val="maxMin"/>
        </c:scaling>
        <c:delete val="1"/>
        <c:axPos val="b"/>
        <c:numFmt formatCode="#,##0" sourceLinked="1"/>
        <c:majorTickMark val="none"/>
        <c:minorTickMark val="none"/>
        <c:tickLblPos val="nextTo"/>
        <c:crossAx val="1147244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3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 المشتغلين في المنشآت الصناعية حسب الجنس والجنسية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111075033146628E-2"/>
          <c:y val="0.21928452865156867"/>
          <c:w val="0.78868590524122628"/>
          <c:h val="0.58892541998649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'مشتغلين حسب الجنس والجنسية'!$C$4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2176560121765601E-2"/>
                  <c:y val="-3.2556415000374095E-2"/>
                </c:manualLayout>
              </c:layout>
              <c:tx>
                <c:rich>
                  <a:bodyPr/>
                  <a:lstStyle/>
                  <a:p>
                    <a:fld id="{662DC0C5-7C36-48AF-9970-1334800B2DE1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33D-4015-B6B7-95F57F1A3D2C}"/>
                </c:ext>
              </c:extLst>
            </c:dLbl>
            <c:dLbl>
              <c:idx val="1"/>
              <c:layout>
                <c:manualLayout>
                  <c:x val="1.716914251697919E-2"/>
                  <c:y val="-2.6637066818487876E-2"/>
                </c:manualLayout>
              </c:layout>
              <c:tx>
                <c:rich>
                  <a:bodyPr/>
                  <a:lstStyle/>
                  <a:p>
                    <a:fld id="{B440286F-D1F9-4434-ACF8-1282B52C5BB2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33D-4015-B6B7-95F57F1A3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('مشتغلين حسب الجنس والجنسية'!$C$3,'مشتغلين حسب الجنس والجنسية'!$E$3)</c:f>
              <c:strCache>
                <c:ptCount val="2"/>
                <c:pt idx="0">
                  <c:v>سعودي </c:v>
                </c:pt>
                <c:pt idx="1">
                  <c:v>غير سعودي </c:v>
                </c:pt>
              </c:strCache>
            </c:strRef>
          </c:cat>
          <c:val>
            <c:numRef>
              <c:f>('مشتغلين حسب الجنس والجنسية'!$C$39,'مشتغلين حسب الجنس والجنسية'!$E$39)</c:f>
              <c:numCache>
                <c:formatCode>#,##0</c:formatCode>
                <c:ptCount val="2"/>
                <c:pt idx="0">
                  <c:v>363924.46486828907</c:v>
                </c:pt>
                <c:pt idx="1">
                  <c:v>805628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3D-4015-B6B7-95F57F1A3D2C}"/>
            </c:ext>
          </c:extLst>
        </c:ser>
        <c:ser>
          <c:idx val="1"/>
          <c:order val="1"/>
          <c:tx>
            <c:strRef>
              <c:f>'مشتغلين حسب الجنس والجنسية'!$D$4</c:f>
              <c:strCache>
                <c:ptCount val="1"/>
                <c:pt idx="0">
                  <c:v>اناث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94266869609334E-2"/>
                  <c:y val="-3.2556415000374143E-2"/>
                </c:manualLayout>
              </c:layout>
              <c:tx>
                <c:rich>
                  <a:bodyPr/>
                  <a:lstStyle/>
                  <a:p>
                    <a:fld id="{038F0659-9A88-4EB3-B1BC-75A23199721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33D-4015-B6B7-95F57F1A3D2C}"/>
                </c:ext>
              </c:extLst>
            </c:dLbl>
            <c:dLbl>
              <c:idx val="1"/>
              <c:layout>
                <c:manualLayout>
                  <c:x val="1.8264840182648439E-2"/>
                  <c:y val="-2.071771863660166E-2"/>
                </c:manualLayout>
              </c:layout>
              <c:tx>
                <c:rich>
                  <a:bodyPr/>
                  <a:lstStyle/>
                  <a:p>
                    <a:fld id="{972A1616-8DE0-4DE3-A115-E9F46E2FE59B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D33D-4015-B6B7-95F57F1A3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('مشتغلين حسب الجنس والجنسية'!$C$3,'مشتغلين حسب الجنس والجنسية'!$E$3)</c:f>
              <c:strCache>
                <c:ptCount val="2"/>
                <c:pt idx="0">
                  <c:v>سعودي </c:v>
                </c:pt>
                <c:pt idx="1">
                  <c:v>غير سعودي </c:v>
                </c:pt>
              </c:strCache>
            </c:strRef>
          </c:cat>
          <c:val>
            <c:numRef>
              <c:f>('مشتغلين حسب الجنس والجنسية'!$D$39,'مشتغلين حسب الجنس والجنسية'!$F$39)</c:f>
              <c:numCache>
                <c:formatCode>#,##0</c:formatCode>
                <c:ptCount val="2"/>
                <c:pt idx="0">
                  <c:v>10572.535131710922</c:v>
                </c:pt>
                <c:pt idx="1">
                  <c:v>31856.577319587628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D-4015-B6B7-95F57F1A3D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525331631"/>
        <c:axId val="1525330383"/>
        <c:axId val="0"/>
      </c:bar3DChart>
      <c:catAx>
        <c:axId val="1525331631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525330383"/>
        <c:crosses val="autoZero"/>
        <c:auto val="1"/>
        <c:lblAlgn val="ctr"/>
        <c:lblOffset val="100"/>
        <c:noMultiLvlLbl val="0"/>
      </c:catAx>
      <c:valAx>
        <c:axId val="1525330383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152533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955285872771049"/>
          <c:y val="0.8982045796624275"/>
          <c:w val="0.14005384636198825"/>
          <c:h val="6.8360547963849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 المشتغلين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في المنشآت الصناعية حسب نوع المهنة والجنسيه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215061920590895E-2"/>
          <c:y val="0.1960940703307609"/>
          <c:w val="0.90021504024587784"/>
          <c:h val="0.664110680194826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'المشتغلون حسب المهنة'!$G$4</c:f>
              <c:strCache>
                <c:ptCount val="1"/>
                <c:pt idx="0">
                  <c:v>سعودي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1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'المشتغلون حسب المهنة'!$B$5:$B$9</c:f>
              <c:strCache>
                <c:ptCount val="5"/>
                <c:pt idx="0">
                  <c:v>المدراء</c:v>
                </c:pt>
                <c:pt idx="1">
                  <c:v>الاحترافيون</c:v>
                </c:pt>
                <c:pt idx="2">
                  <c:v>موظفين أصحاب مهارات</c:v>
                </c:pt>
                <c:pt idx="3">
                  <c:v>موظفين بدون مهارات</c:v>
                </c:pt>
                <c:pt idx="4">
                  <c:v>أخرى</c:v>
                </c:pt>
              </c:strCache>
            </c:strRef>
          </c:cat>
          <c:val>
            <c:numRef>
              <c:f>'المشتغلون حسب المهنة'!$G$5:$G$9</c:f>
              <c:numCache>
                <c:formatCode>#,##0</c:formatCode>
                <c:ptCount val="5"/>
                <c:pt idx="0">
                  <c:v>57979</c:v>
                </c:pt>
                <c:pt idx="1">
                  <c:v>29640</c:v>
                </c:pt>
                <c:pt idx="2">
                  <c:v>165218</c:v>
                </c:pt>
                <c:pt idx="3">
                  <c:v>115159</c:v>
                </c:pt>
                <c:pt idx="4">
                  <c:v>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5-42EF-A7CF-DE9A8F70CBA8}"/>
            </c:ext>
          </c:extLst>
        </c:ser>
        <c:ser>
          <c:idx val="1"/>
          <c:order val="1"/>
          <c:tx>
            <c:strRef>
              <c:f>'المشتغلون حسب المهنة'!$H$4</c:f>
              <c:strCache>
                <c:ptCount val="1"/>
                <c:pt idx="0">
                  <c:v>غير سعودي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1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'المشتغلون حسب المهنة'!$B$5:$B$9</c:f>
              <c:strCache>
                <c:ptCount val="5"/>
                <c:pt idx="0">
                  <c:v>المدراء</c:v>
                </c:pt>
                <c:pt idx="1">
                  <c:v>الاحترافيون</c:v>
                </c:pt>
                <c:pt idx="2">
                  <c:v>موظفين أصحاب مهارات</c:v>
                </c:pt>
                <c:pt idx="3">
                  <c:v>موظفين بدون مهارات</c:v>
                </c:pt>
                <c:pt idx="4">
                  <c:v>أخرى</c:v>
                </c:pt>
              </c:strCache>
            </c:strRef>
          </c:cat>
          <c:val>
            <c:numRef>
              <c:f>'المشتغلون حسب المهنة'!$H$5:$H$9</c:f>
              <c:numCache>
                <c:formatCode>#,##0</c:formatCode>
                <c:ptCount val="5"/>
                <c:pt idx="0">
                  <c:v>36359</c:v>
                </c:pt>
                <c:pt idx="1">
                  <c:v>84839</c:v>
                </c:pt>
                <c:pt idx="2">
                  <c:v>448433</c:v>
                </c:pt>
                <c:pt idx="3">
                  <c:v>254516</c:v>
                </c:pt>
                <c:pt idx="4">
                  <c:v>13338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5-42EF-A7CF-DE9A8F70CB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525307919"/>
        <c:axId val="1525301679"/>
        <c:axId val="0"/>
      </c:bar3DChart>
      <c:catAx>
        <c:axId val="152530791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525301679"/>
        <c:crosses val="autoZero"/>
        <c:auto val="1"/>
        <c:lblAlgn val="ctr"/>
        <c:lblOffset val="100"/>
        <c:noMultiLvlLbl val="0"/>
      </c:catAx>
      <c:valAx>
        <c:axId val="1525301679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152530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257974332155848"/>
          <c:y val="0.20148080030142218"/>
          <c:w val="0.13619271275301115"/>
          <c:h val="0.17549820870931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1</xdr:col>
      <xdr:colOff>1554480</xdr:colOff>
      <xdr:row>2</xdr:row>
      <xdr:rowOff>270510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7CC343B4-F525-42DC-8055-52CC9296D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2764400" y="0"/>
          <a:ext cx="1765934" cy="9486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257174</xdr:rowOff>
    </xdr:from>
    <xdr:to>
      <xdr:col>20</xdr:col>
      <xdr:colOff>304800</xdr:colOff>
      <xdr:row>14</xdr:row>
      <xdr:rowOff>19049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5</xdr:row>
      <xdr:rowOff>109536</xdr:rowOff>
    </xdr:from>
    <xdr:to>
      <xdr:col>15</xdr:col>
      <xdr:colOff>666750</xdr:colOff>
      <xdr:row>18</xdr:row>
      <xdr:rowOff>133349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4</xdr:row>
      <xdr:rowOff>247650</xdr:rowOff>
    </xdr:from>
    <xdr:to>
      <xdr:col>24</xdr:col>
      <xdr:colOff>447674</xdr:colOff>
      <xdr:row>25</xdr:row>
      <xdr:rowOff>152400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4</xdr:row>
      <xdr:rowOff>142875</xdr:rowOff>
    </xdr:from>
    <xdr:to>
      <xdr:col>20</xdr:col>
      <xdr:colOff>676275</xdr:colOff>
      <xdr:row>25</xdr:row>
      <xdr:rowOff>19049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1219200</xdr:colOff>
      <xdr:row>7</xdr:row>
      <xdr:rowOff>28575</xdr:rowOff>
    </xdr:from>
    <xdr:to>
      <xdr:col>17</xdr:col>
      <xdr:colOff>323850</xdr:colOff>
      <xdr:row>26</xdr:row>
      <xdr:rowOff>223837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6C926B10-AE48-4A74-884A-F23A3F84A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1</xdr:row>
      <xdr:rowOff>481011</xdr:rowOff>
    </xdr:from>
    <xdr:to>
      <xdr:col>18</xdr:col>
      <xdr:colOff>295275</xdr:colOff>
      <xdr:row>19</xdr:row>
      <xdr:rowOff>238125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7AD0C7E9-687E-4F6E-9239-614816A041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3</xdr:row>
      <xdr:rowOff>61911</xdr:rowOff>
    </xdr:from>
    <xdr:to>
      <xdr:col>14</xdr:col>
      <xdr:colOff>300038</xdr:colOff>
      <xdr:row>17</xdr:row>
      <xdr:rowOff>161925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AAF38EE-AA75-4480-868D-871DB54FE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200026</xdr:colOff>
      <xdr:row>1</xdr:row>
      <xdr:rowOff>166686</xdr:rowOff>
    </xdr:from>
    <xdr:to>
      <xdr:col>20</xdr:col>
      <xdr:colOff>285750</xdr:colOff>
      <xdr:row>21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82261B0-D0EB-420C-87E8-7585CDDB3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28575</xdr:rowOff>
    </xdr:from>
    <xdr:to>
      <xdr:col>18</xdr:col>
      <xdr:colOff>523875</xdr:colOff>
      <xdr:row>18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2</xdr:row>
      <xdr:rowOff>0</xdr:rowOff>
    </xdr:from>
    <xdr:to>
      <xdr:col>16</xdr:col>
      <xdr:colOff>657224</xdr:colOff>
      <xdr:row>17</xdr:row>
      <xdr:rowOff>285750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0</xdr:row>
      <xdr:rowOff>238125</xdr:rowOff>
    </xdr:from>
    <xdr:to>
      <xdr:col>29</xdr:col>
      <xdr:colOff>657225</xdr:colOff>
      <xdr:row>21</xdr:row>
      <xdr:rowOff>9524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19050</xdr:rowOff>
    </xdr:from>
    <xdr:to>
      <xdr:col>19</xdr:col>
      <xdr:colOff>657225</xdr:colOff>
      <xdr:row>19</xdr:row>
      <xdr:rowOff>228600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</xdr:row>
      <xdr:rowOff>323850</xdr:rowOff>
    </xdr:from>
    <xdr:to>
      <xdr:col>19</xdr:col>
      <xdr:colOff>647700</xdr:colOff>
      <xdr:row>18</xdr:row>
      <xdr:rowOff>228600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1</xdr:row>
      <xdr:rowOff>161925</xdr:rowOff>
    </xdr:from>
    <xdr:to>
      <xdr:col>17</xdr:col>
      <xdr:colOff>485775</xdr:colOff>
      <xdr:row>12</xdr:row>
      <xdr:rowOff>304800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2</xdr:row>
      <xdr:rowOff>342900</xdr:rowOff>
    </xdr:from>
    <xdr:to>
      <xdr:col>31</xdr:col>
      <xdr:colOff>457201</xdr:colOff>
      <xdr:row>30</xdr:row>
      <xdr:rowOff>152401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</xdr:row>
      <xdr:rowOff>414336</xdr:rowOff>
    </xdr:from>
    <xdr:to>
      <xdr:col>20</xdr:col>
      <xdr:colOff>228599</xdr:colOff>
      <xdr:row>16</xdr:row>
      <xdr:rowOff>114300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rightToLeft="1" zoomScaleNormal="100" workbookViewId="0">
      <selection sqref="A1:B3"/>
    </sheetView>
  </sheetViews>
  <sheetFormatPr defaultRowHeight="13.8" x14ac:dyDescent="0.25"/>
  <cols>
    <col min="1" max="1" width="2.8984375" bestFit="1" customWidth="1"/>
    <col min="2" max="2" width="69.69921875" customWidth="1"/>
    <col min="3" max="9" width="16.09765625" customWidth="1"/>
  </cols>
  <sheetData>
    <row r="1" spans="1:4" ht="18.600000000000001" x14ac:dyDescent="0.55000000000000004">
      <c r="A1" s="206" t="s">
        <v>199</v>
      </c>
      <c r="B1" s="206"/>
      <c r="C1" s="6"/>
    </row>
    <row r="2" spans="1:4" ht="35.1" customHeight="1" x14ac:dyDescent="0.55000000000000004">
      <c r="A2" s="206"/>
      <c r="B2" s="206"/>
      <c r="C2" s="6"/>
    </row>
    <row r="3" spans="1:4" ht="66.75" customHeight="1" x14ac:dyDescent="0.55000000000000004">
      <c r="A3" s="206"/>
      <c r="B3" s="206"/>
      <c r="C3" s="6"/>
    </row>
    <row r="4" spans="1:4" ht="24.9" customHeight="1" x14ac:dyDescent="0.55000000000000004">
      <c r="A4" s="197" t="s">
        <v>194</v>
      </c>
      <c r="B4" s="197"/>
      <c r="C4" s="6"/>
    </row>
    <row r="5" spans="1:4" ht="24.9" customHeight="1" x14ac:dyDescent="0.55000000000000004">
      <c r="A5" s="197"/>
      <c r="B5" s="197"/>
      <c r="C5" s="6"/>
    </row>
    <row r="6" spans="1:4" ht="20.100000000000001" customHeight="1" x14ac:dyDescent="0.55000000000000004">
      <c r="A6" s="198">
        <v>1</v>
      </c>
      <c r="B6" s="199" t="s">
        <v>0</v>
      </c>
      <c r="C6" s="6"/>
    </row>
    <row r="7" spans="1:4" ht="20.100000000000001" customHeight="1" x14ac:dyDescent="0.55000000000000004">
      <c r="A7" s="200">
        <v>2</v>
      </c>
      <c r="B7" s="201" t="s">
        <v>26</v>
      </c>
      <c r="C7" s="6"/>
    </row>
    <row r="8" spans="1:4" ht="20.100000000000001" customHeight="1" x14ac:dyDescent="0.55000000000000004">
      <c r="A8" s="198">
        <v>3</v>
      </c>
      <c r="B8" s="199" t="s">
        <v>64</v>
      </c>
      <c r="C8" s="6"/>
    </row>
    <row r="9" spans="1:4" ht="20.100000000000001" customHeight="1" x14ac:dyDescent="0.55000000000000004">
      <c r="A9" s="200">
        <v>4</v>
      </c>
      <c r="B9" s="201" t="s">
        <v>133</v>
      </c>
      <c r="C9" s="6"/>
    </row>
    <row r="10" spans="1:4" ht="20.100000000000001" customHeight="1" x14ac:dyDescent="0.55000000000000004">
      <c r="A10" s="198">
        <v>5</v>
      </c>
      <c r="B10" s="199" t="s">
        <v>25</v>
      </c>
      <c r="C10" s="6"/>
    </row>
    <row r="11" spans="1:4" ht="20.100000000000001" customHeight="1" x14ac:dyDescent="0.55000000000000004">
      <c r="A11" s="200">
        <v>6</v>
      </c>
      <c r="B11" s="201" t="s">
        <v>63</v>
      </c>
      <c r="C11" s="6"/>
    </row>
    <row r="12" spans="1:4" ht="20.100000000000001" customHeight="1" x14ac:dyDescent="0.55000000000000004">
      <c r="A12" s="198">
        <v>7</v>
      </c>
      <c r="B12" s="199" t="s">
        <v>79</v>
      </c>
      <c r="C12" s="6"/>
    </row>
    <row r="13" spans="1:4" ht="20.100000000000001" customHeight="1" x14ac:dyDescent="0.55000000000000004">
      <c r="A13" s="200">
        <v>8</v>
      </c>
      <c r="B13" s="201" t="s">
        <v>114</v>
      </c>
      <c r="C13" s="6"/>
    </row>
    <row r="14" spans="1:4" ht="24" customHeight="1" x14ac:dyDescent="0.55000000000000004">
      <c r="A14" s="198">
        <v>9</v>
      </c>
      <c r="B14" s="199" t="s">
        <v>213</v>
      </c>
      <c r="C14" s="6"/>
    </row>
    <row r="15" spans="1:4" ht="32.4" customHeight="1" x14ac:dyDescent="0.55000000000000004">
      <c r="A15" s="200">
        <v>10</v>
      </c>
      <c r="B15" s="201" t="s">
        <v>80</v>
      </c>
      <c r="C15" s="196"/>
      <c r="D15" s="84"/>
    </row>
    <row r="16" spans="1:4" ht="20.100000000000001" customHeight="1" x14ac:dyDescent="0.55000000000000004">
      <c r="A16" s="198">
        <v>11</v>
      </c>
      <c r="B16" s="199" t="s">
        <v>113</v>
      </c>
      <c r="C16" s="6"/>
    </row>
    <row r="17" spans="1:4" ht="20.100000000000001" customHeight="1" x14ac:dyDescent="0.55000000000000004">
      <c r="A17" s="200">
        <v>12</v>
      </c>
      <c r="B17" s="201" t="s">
        <v>93</v>
      </c>
      <c r="C17" s="6"/>
    </row>
    <row r="18" spans="1:4" ht="20.100000000000001" customHeight="1" x14ac:dyDescent="0.55000000000000004">
      <c r="A18" s="198">
        <v>13</v>
      </c>
      <c r="B18" s="199" t="s">
        <v>99</v>
      </c>
      <c r="C18" s="6"/>
    </row>
    <row r="19" spans="1:4" ht="20.100000000000001" customHeight="1" x14ac:dyDescent="0.55000000000000004">
      <c r="A19" s="200">
        <v>14</v>
      </c>
      <c r="B19" s="202" t="s">
        <v>146</v>
      </c>
      <c r="C19" s="6"/>
    </row>
    <row r="20" spans="1:4" ht="20.100000000000001" customHeight="1" x14ac:dyDescent="0.55000000000000004">
      <c r="A20" s="198">
        <v>15</v>
      </c>
      <c r="B20" s="203" t="s">
        <v>195</v>
      </c>
      <c r="C20" s="6"/>
    </row>
    <row r="21" spans="1:4" ht="20.100000000000001" customHeight="1" x14ac:dyDescent="0.55000000000000004">
      <c r="A21" s="200">
        <v>16</v>
      </c>
      <c r="B21" s="202" t="s">
        <v>196</v>
      </c>
      <c r="C21" s="6"/>
    </row>
    <row r="22" spans="1:4" ht="20.100000000000001" customHeight="1" x14ac:dyDescent="0.55000000000000004">
      <c r="A22" s="198">
        <v>17</v>
      </c>
      <c r="B22" s="203" t="s">
        <v>197</v>
      </c>
      <c r="C22" s="6"/>
    </row>
    <row r="23" spans="1:4" ht="20.100000000000001" customHeight="1" x14ac:dyDescent="0.55000000000000004">
      <c r="A23" s="200">
        <v>18</v>
      </c>
      <c r="B23" s="202" t="s">
        <v>212</v>
      </c>
      <c r="C23" s="6"/>
    </row>
    <row r="24" spans="1:4" ht="20.100000000000001" customHeight="1" x14ac:dyDescent="0.55000000000000004">
      <c r="A24" s="198">
        <v>19</v>
      </c>
      <c r="B24" s="203" t="s">
        <v>198</v>
      </c>
      <c r="C24" s="6"/>
    </row>
    <row r="25" spans="1:4" x14ac:dyDescent="0.25">
      <c r="A25" s="204"/>
      <c r="B25" s="205"/>
      <c r="C25" s="5"/>
    </row>
    <row r="26" spans="1:4" x14ac:dyDescent="0.25">
      <c r="A26" s="204"/>
      <c r="B26" s="204"/>
      <c r="C26" s="5"/>
    </row>
    <row r="27" spans="1:4" x14ac:dyDescent="0.25">
      <c r="A27" s="5"/>
      <c r="B27" s="5"/>
      <c r="C27" s="5"/>
    </row>
    <row r="28" spans="1:4" x14ac:dyDescent="0.25">
      <c r="A28" s="5"/>
      <c r="B28" s="5"/>
      <c r="C28" s="5"/>
    </row>
    <row r="29" spans="1:4" x14ac:dyDescent="0.25">
      <c r="A29" s="5"/>
      <c r="B29" s="5"/>
      <c r="C29" s="5"/>
      <c r="D29" s="4"/>
    </row>
  </sheetData>
  <mergeCells count="2">
    <mergeCell ref="A4:B5"/>
    <mergeCell ref="A1:B3"/>
  </mergeCells>
  <hyperlinks>
    <hyperlink ref="B6" location="'منشآت حسب المنطقة'!A1" display="عدد المنشآت الصناعية حسب حجم المنشأة والمنطقة الإدارية 2017"/>
    <hyperlink ref="B7" location="'منشآت حسب النشاط'!A1" display="عدد المنشآت الصناعية حسب حجم المنشأة والنشاط الاقتصادي 2017"/>
    <hyperlink ref="B8" location="'منشآت حسب المنطقة والنشاط'!A1" display="عدد المنشآت الصناعية حسب النشاط الاقتصادي والمنطقة الإدارية 2017"/>
    <hyperlink ref="B9" location="'منشآت حسب سنة التأسيس'!A1" display="عدد المنشآت الصناعية حسب سنة التأسيس والنشاط الاقتصادي 2017"/>
    <hyperlink ref="B10" location="'مشتغلين حسب المنطقة'!A1" display="عدد المشتغلين في المنشآت الصناعية حسب حجم المنشأة والمنطقة الإدارية 2017"/>
    <hyperlink ref="B11" location="'مشتغلين حسب النشاط'!A1" display="عدد المشتغلين في المنشآت الصناعية حسب حجم المنشأة والنشاط الاقتصادي 2017"/>
    <hyperlink ref="B12" location="'مشتغلين حسب المنطقة والنشاط'!A1" display="عدد المشتغلين في المنشآت الصناعية حسب النشاط الاقتصادي والمنطقة الإدارية 2017"/>
    <hyperlink ref="B13" location="'مشتغلين حسب الجنس والجنسية'!A1" display="عدد المشتغلين في المنشآت الصناعية حسب الجنس والجنسية والنشاط الاقتصادي 2017"/>
    <hyperlink ref="B14" location="'المشتغلون حسب المهنة'!A1" display="عدد المشتغلين في المنشآت الصناعية حسب نوع المهنة 2017"/>
    <hyperlink ref="B15" location="'تعويضات المشتغلين'!A1" display="التعويضات المستحقة المدفوعة للمشتغلين في المنشآت الصناعية حسب النشاط الاقتصادي 2017"/>
    <hyperlink ref="B16" location="'استهلاك الماء والكهرباء والوقود'!A1" display="مشتريات المنشآت الصناعية من الماء والكهرباء والوقود حسب النشاط الاقتصادي 2017"/>
    <hyperlink ref="B17" location="'النفقات التشغيلية'!A1" display="النفقات التشغيلية للمنشآت الصناعية حسب النشاط الاقتصادي 2017"/>
    <hyperlink ref="B18" location="'الإيرادات التشغيلية'!A1" display="الإيرادات التشغيلية للمنشآت الصناعية حسب النشاط الاقتصادي 2017"/>
    <hyperlink ref="B19" location="'بحث وتطوير النشاط '!A1" display="النفقات على البحث والتطوير للمنشآت الصناعية حسب النشاط الاقتصادي 2017"/>
    <hyperlink ref="B20" location="'الحوافز والتمويل '!A1" display="الحوافز والتمويل للمنشآت الصناعية حسب النشاط الاقتصادي 2017"/>
    <hyperlink ref="B21" location="'الخطط الإستثماريه '!A1" display="الخطط الاستثمارية للمنشآت الصناعية حسب النشاط الاقتصادي 2017"/>
    <hyperlink ref="B22" location="'نوع الحيازه'!A1" display="نوع الحيازة للمنشآت الصناعية حسب النشاط الاقتصادي 2017"/>
    <hyperlink ref="B23" location="'التحديات حسب النشاط'!A1" display="التحديات التي تواجه  المنشآت الصناعية حسب النوع و النشاط الاقتصادي  2017"/>
    <hyperlink ref="B24" location="'التحديات حسب الحجم'!A1" display="   التحديات التي تواجه المنشآت الصناعية حسب حجم المنشأة  2017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workbookViewId="0">
      <selection activeCell="A2" sqref="A2:I2"/>
    </sheetView>
  </sheetViews>
  <sheetFormatPr defaultRowHeight="13.8" x14ac:dyDescent="0.25"/>
  <cols>
    <col min="1" max="1" width="3.3984375" bestFit="1" customWidth="1"/>
    <col min="2" max="2" width="25.59765625" customWidth="1"/>
    <col min="3" max="9" width="12.59765625" customWidth="1"/>
  </cols>
  <sheetData>
    <row r="1" spans="1:11" ht="21.75" customHeight="1" x14ac:dyDescent="0.6">
      <c r="A1" s="112" t="s">
        <v>141</v>
      </c>
      <c r="B1" s="124"/>
      <c r="C1" s="39"/>
      <c r="D1" s="39"/>
      <c r="E1" s="39"/>
      <c r="F1" s="39"/>
      <c r="G1" s="39"/>
      <c r="H1" s="39"/>
      <c r="I1" s="37"/>
      <c r="J1" s="6"/>
      <c r="K1" s="6"/>
    </row>
    <row r="2" spans="1:11" ht="39.9" customHeight="1" x14ac:dyDescent="0.55000000000000004">
      <c r="A2" s="117" t="s">
        <v>211</v>
      </c>
      <c r="B2" s="125"/>
      <c r="C2" s="125"/>
      <c r="D2" s="125"/>
      <c r="E2" s="125"/>
      <c r="F2" s="125"/>
      <c r="G2" s="125"/>
      <c r="H2" s="125"/>
      <c r="I2" s="126"/>
      <c r="J2" s="6"/>
      <c r="K2" s="6"/>
    </row>
    <row r="3" spans="1:11" ht="20.100000000000001" customHeight="1" x14ac:dyDescent="0.55000000000000004">
      <c r="A3" s="128" t="s">
        <v>27</v>
      </c>
      <c r="B3" s="129"/>
      <c r="C3" s="139" t="s">
        <v>115</v>
      </c>
      <c r="D3" s="140"/>
      <c r="E3" s="139" t="s">
        <v>116</v>
      </c>
      <c r="F3" s="140"/>
      <c r="G3" s="139" t="s">
        <v>117</v>
      </c>
      <c r="H3" s="140"/>
      <c r="I3" s="115" t="s">
        <v>118</v>
      </c>
      <c r="J3" s="6"/>
      <c r="K3" s="6"/>
    </row>
    <row r="4" spans="1:11" ht="20.100000000000001" customHeight="1" x14ac:dyDescent="0.55000000000000004">
      <c r="A4" s="130"/>
      <c r="B4" s="131"/>
      <c r="C4" s="7" t="s">
        <v>119</v>
      </c>
      <c r="D4" s="7" t="s">
        <v>120</v>
      </c>
      <c r="E4" s="7" t="s">
        <v>119</v>
      </c>
      <c r="F4" s="7" t="s">
        <v>120</v>
      </c>
      <c r="G4" s="7" t="s">
        <v>121</v>
      </c>
      <c r="H4" s="7" t="s">
        <v>122</v>
      </c>
      <c r="I4" s="116"/>
      <c r="J4" s="6"/>
      <c r="K4" s="6"/>
    </row>
    <row r="5" spans="1:11" ht="24.9" customHeight="1" x14ac:dyDescent="0.55000000000000004">
      <c r="A5" s="31">
        <v>1</v>
      </c>
      <c r="B5" s="11" t="s">
        <v>123</v>
      </c>
      <c r="C5" s="72">
        <v>56829</v>
      </c>
      <c r="D5" s="72">
        <v>1150</v>
      </c>
      <c r="E5" s="72">
        <v>34976</v>
      </c>
      <c r="F5" s="72">
        <v>982</v>
      </c>
      <c r="G5" s="72">
        <f>C5+D5</f>
        <v>57979</v>
      </c>
      <c r="H5" s="72">
        <v>36359</v>
      </c>
      <c r="I5" s="72">
        <f>SUM(G5:H5)</f>
        <v>94338</v>
      </c>
      <c r="J5" s="6"/>
      <c r="K5" s="6"/>
    </row>
    <row r="6" spans="1:11" ht="24.9" customHeight="1" x14ac:dyDescent="0.55000000000000004">
      <c r="A6" s="32">
        <v>2</v>
      </c>
      <c r="B6" s="12" t="s">
        <v>124</v>
      </c>
      <c r="C6" s="73">
        <v>28256</v>
      </c>
      <c r="D6" s="73">
        <v>1384</v>
      </c>
      <c r="E6" s="73">
        <v>81611</v>
      </c>
      <c r="F6" s="73">
        <v>3527</v>
      </c>
      <c r="G6" s="73">
        <f>C6+D6</f>
        <v>29640</v>
      </c>
      <c r="H6" s="73">
        <v>84839</v>
      </c>
      <c r="I6" s="73">
        <f>SUM(G6:H6)</f>
        <v>114479</v>
      </c>
      <c r="J6" s="6"/>
      <c r="K6" s="6"/>
    </row>
    <row r="7" spans="1:11" ht="24.9" customHeight="1" x14ac:dyDescent="0.55000000000000004">
      <c r="A7" s="31">
        <v>3</v>
      </c>
      <c r="B7" s="11" t="s">
        <v>125</v>
      </c>
      <c r="C7" s="72">
        <v>161919</v>
      </c>
      <c r="D7" s="72">
        <v>3299</v>
      </c>
      <c r="E7" s="72">
        <v>420375</v>
      </c>
      <c r="F7" s="72">
        <v>19060</v>
      </c>
      <c r="G7" s="72">
        <f>C7+D7</f>
        <v>165218</v>
      </c>
      <c r="H7" s="72">
        <v>448433</v>
      </c>
      <c r="I7" s="72">
        <f>SUM(G7:H7)</f>
        <v>613651</v>
      </c>
      <c r="J7" s="6"/>
      <c r="K7" s="6"/>
    </row>
    <row r="8" spans="1:11" ht="24.9" customHeight="1" x14ac:dyDescent="0.55000000000000004">
      <c r="A8" s="32">
        <v>4</v>
      </c>
      <c r="B8" s="12" t="s">
        <v>126</v>
      </c>
      <c r="C8" s="73">
        <v>110657</v>
      </c>
      <c r="D8" s="73">
        <v>4502</v>
      </c>
      <c r="E8" s="73">
        <v>255835</v>
      </c>
      <c r="F8" s="73">
        <v>7681</v>
      </c>
      <c r="G8" s="73">
        <f>C8+D8</f>
        <v>115159</v>
      </c>
      <c r="H8" s="73">
        <v>254516</v>
      </c>
      <c r="I8" s="73">
        <f>SUM(G8:H8)</f>
        <v>369675</v>
      </c>
      <c r="J8" s="6"/>
      <c r="K8" s="6"/>
    </row>
    <row r="9" spans="1:11" ht="24.9" customHeight="1" x14ac:dyDescent="0.55000000000000004">
      <c r="A9" s="31">
        <v>5</v>
      </c>
      <c r="B9" s="11" t="s">
        <v>127</v>
      </c>
      <c r="C9" s="72">
        <v>6263</v>
      </c>
      <c r="D9" s="72">
        <v>238</v>
      </c>
      <c r="E9" s="72">
        <v>12831</v>
      </c>
      <c r="F9" s="72">
        <v>607</v>
      </c>
      <c r="G9" s="72">
        <f>C9+D9</f>
        <v>6501</v>
      </c>
      <c r="H9" s="72">
        <v>13338</v>
      </c>
      <c r="I9" s="72">
        <f>SUM(G9:H9)</f>
        <v>19839</v>
      </c>
      <c r="J9" s="6"/>
      <c r="K9" s="6"/>
    </row>
    <row r="10" spans="1:11" ht="24.9" customHeight="1" x14ac:dyDescent="0.55000000000000004">
      <c r="A10" s="121" t="s">
        <v>60</v>
      </c>
      <c r="B10" s="122"/>
      <c r="C10" s="85">
        <f t="shared" ref="C10:H10" si="0">SUM(C5:C9)</f>
        <v>363924</v>
      </c>
      <c r="D10" s="85">
        <f t="shared" si="0"/>
        <v>10573</v>
      </c>
      <c r="E10" s="85">
        <f t="shared" si="0"/>
        <v>805628</v>
      </c>
      <c r="F10" s="85">
        <f t="shared" si="0"/>
        <v>31857</v>
      </c>
      <c r="G10" s="85">
        <f t="shared" si="0"/>
        <v>374497</v>
      </c>
      <c r="H10" s="85">
        <f t="shared" si="0"/>
        <v>837485</v>
      </c>
      <c r="I10" s="85">
        <v>1211981.5773195876</v>
      </c>
      <c r="J10" s="6"/>
      <c r="K10" s="6"/>
    </row>
    <row r="11" spans="1:11" ht="18.600000000000001" x14ac:dyDescent="0.55000000000000004">
      <c r="A11" s="109" t="s">
        <v>154</v>
      </c>
      <c r="B11" s="110"/>
      <c r="C11" s="110"/>
      <c r="D11" s="110"/>
      <c r="E11" s="110"/>
      <c r="F11" s="110"/>
      <c r="G11" s="110"/>
      <c r="H11" s="110"/>
      <c r="I11" s="111"/>
      <c r="J11" s="6"/>
      <c r="K11" s="6"/>
    </row>
    <row r="12" spans="1:11" ht="18.600000000000001" x14ac:dyDescent="0.5500000000000000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8.600000000000001" x14ac:dyDescent="0.5500000000000000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8.600000000000001" x14ac:dyDescent="0.5500000000000000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8.600000000000001" x14ac:dyDescent="0.5500000000000000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9">
    <mergeCell ref="A10:B10"/>
    <mergeCell ref="A1:B1"/>
    <mergeCell ref="A11:I11"/>
    <mergeCell ref="A2:I2"/>
    <mergeCell ref="C3:D3"/>
    <mergeCell ref="E3:F3"/>
    <mergeCell ref="G3:H3"/>
    <mergeCell ref="I3:I4"/>
    <mergeCell ref="A3:B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A30" sqref="A1:E30"/>
    </sheetView>
  </sheetViews>
  <sheetFormatPr defaultRowHeight="13.8" x14ac:dyDescent="0.25"/>
  <cols>
    <col min="1" max="1" width="4.09765625" customWidth="1"/>
    <col min="2" max="2" width="56.8984375" bestFit="1" customWidth="1"/>
    <col min="3" max="5" width="18.59765625" customWidth="1"/>
  </cols>
  <sheetData>
    <row r="1" spans="1:7" ht="20.25" customHeight="1" x14ac:dyDescent="0.55000000000000004">
      <c r="A1" s="148" t="s">
        <v>142</v>
      </c>
      <c r="B1" s="149"/>
      <c r="C1" s="149"/>
      <c r="D1" s="149"/>
      <c r="E1" s="149"/>
      <c r="F1" s="6"/>
      <c r="G1" s="5"/>
    </row>
    <row r="2" spans="1:7" ht="35.1" customHeight="1" x14ac:dyDescent="0.55000000000000004">
      <c r="A2" s="144" t="s">
        <v>80</v>
      </c>
      <c r="B2" s="144"/>
      <c r="C2" s="144"/>
      <c r="D2" s="144"/>
      <c r="E2" s="144"/>
      <c r="F2" s="6"/>
      <c r="G2" s="5"/>
    </row>
    <row r="3" spans="1:7" s="1" customFormat="1" ht="15" customHeight="1" x14ac:dyDescent="0.55000000000000004">
      <c r="A3" s="150" t="s">
        <v>83</v>
      </c>
      <c r="B3" s="150"/>
      <c r="C3" s="150"/>
      <c r="D3" s="150"/>
      <c r="E3" s="150"/>
      <c r="F3" s="6"/>
      <c r="G3" s="40"/>
    </row>
    <row r="4" spans="1:7" ht="24.9" customHeight="1" x14ac:dyDescent="0.55000000000000004">
      <c r="A4" s="120" t="s">
        <v>27</v>
      </c>
      <c r="B4" s="120"/>
      <c r="C4" s="63" t="s">
        <v>81</v>
      </c>
      <c r="D4" s="63" t="s">
        <v>82</v>
      </c>
      <c r="E4" s="63" t="s">
        <v>6</v>
      </c>
      <c r="F4" s="6"/>
      <c r="G4" s="5"/>
    </row>
    <row r="5" spans="1:7" ht="20.100000000000001" customHeight="1" x14ac:dyDescent="0.55000000000000004">
      <c r="A5" s="31">
        <v>1</v>
      </c>
      <c r="B5" s="14" t="s">
        <v>101</v>
      </c>
      <c r="C5" s="72">
        <v>22127766</v>
      </c>
      <c r="D5" s="72">
        <v>11093720</v>
      </c>
      <c r="E5" s="72">
        <f>SUM(C5:D5)</f>
        <v>33221486</v>
      </c>
      <c r="F5" s="6"/>
      <c r="G5" s="5"/>
    </row>
    <row r="6" spans="1:7" ht="20.100000000000001" customHeight="1" x14ac:dyDescent="0.55000000000000004">
      <c r="A6" s="32">
        <v>2</v>
      </c>
      <c r="B6" s="16" t="s">
        <v>30</v>
      </c>
      <c r="C6" s="73">
        <v>152465</v>
      </c>
      <c r="D6" s="73">
        <v>33146</v>
      </c>
      <c r="E6" s="105">
        <f t="shared" ref="E6:E28" si="0">SUM(C6:D6)</f>
        <v>185611</v>
      </c>
      <c r="F6" s="6"/>
      <c r="G6" s="5"/>
    </row>
    <row r="7" spans="1:7" ht="20.100000000000001" customHeight="1" x14ac:dyDescent="0.55000000000000004">
      <c r="A7" s="31">
        <v>3</v>
      </c>
      <c r="B7" s="14" t="s">
        <v>102</v>
      </c>
      <c r="C7" s="72">
        <v>806263</v>
      </c>
      <c r="D7" s="72">
        <v>168360</v>
      </c>
      <c r="E7" s="72">
        <f t="shared" si="0"/>
        <v>974623</v>
      </c>
      <c r="F7" s="6"/>
      <c r="G7" s="5"/>
    </row>
    <row r="8" spans="1:7" ht="20.100000000000001" customHeight="1" x14ac:dyDescent="0.55000000000000004">
      <c r="A8" s="32">
        <v>4</v>
      </c>
      <c r="B8" s="16" t="s">
        <v>33</v>
      </c>
      <c r="C8" s="73">
        <v>4605999</v>
      </c>
      <c r="D8" s="73">
        <v>413421</v>
      </c>
      <c r="E8" s="105">
        <f t="shared" si="0"/>
        <v>5019420</v>
      </c>
      <c r="F8" s="6"/>
      <c r="G8" s="5"/>
    </row>
    <row r="9" spans="1:7" ht="20.100000000000001" customHeight="1" x14ac:dyDescent="0.55000000000000004">
      <c r="A9" s="31">
        <v>5</v>
      </c>
      <c r="B9" s="14" t="s">
        <v>103</v>
      </c>
      <c r="C9" s="72">
        <v>1168976</v>
      </c>
      <c r="D9" s="72">
        <v>315449</v>
      </c>
      <c r="E9" s="72">
        <f t="shared" si="0"/>
        <v>1484425</v>
      </c>
      <c r="F9" s="6"/>
      <c r="G9" s="5"/>
    </row>
    <row r="10" spans="1:7" ht="20.100000000000001" customHeight="1" x14ac:dyDescent="0.55000000000000004">
      <c r="A10" s="32">
        <v>6</v>
      </c>
      <c r="B10" s="16" t="s">
        <v>36</v>
      </c>
      <c r="C10" s="73">
        <v>617285</v>
      </c>
      <c r="D10" s="73">
        <v>89719</v>
      </c>
      <c r="E10" s="105">
        <f t="shared" si="0"/>
        <v>707004</v>
      </c>
      <c r="F10" s="6"/>
      <c r="G10" s="5"/>
    </row>
    <row r="11" spans="1:7" ht="20.100000000000001" customHeight="1" x14ac:dyDescent="0.55000000000000004">
      <c r="A11" s="31">
        <v>7</v>
      </c>
      <c r="B11" s="14" t="s">
        <v>37</v>
      </c>
      <c r="C11" s="72">
        <v>1805728</v>
      </c>
      <c r="D11" s="72">
        <v>99746</v>
      </c>
      <c r="E11" s="106">
        <f t="shared" si="0"/>
        <v>1905474</v>
      </c>
      <c r="F11" s="6"/>
      <c r="G11" s="5"/>
    </row>
    <row r="12" spans="1:7" ht="20.100000000000001" customHeight="1" x14ac:dyDescent="0.55000000000000004">
      <c r="A12" s="32">
        <v>8</v>
      </c>
      <c r="B12" s="16" t="s">
        <v>38</v>
      </c>
      <c r="C12" s="73">
        <v>56742</v>
      </c>
      <c r="D12" s="73">
        <v>9935</v>
      </c>
      <c r="E12" s="105">
        <f t="shared" si="0"/>
        <v>66677</v>
      </c>
      <c r="F12" s="6"/>
      <c r="G12" s="5"/>
    </row>
    <row r="13" spans="1:7" ht="20.100000000000001" customHeight="1" x14ac:dyDescent="0.55000000000000004">
      <c r="A13" s="31">
        <v>9</v>
      </c>
      <c r="B13" s="14" t="s">
        <v>39</v>
      </c>
      <c r="C13" s="72">
        <v>658069</v>
      </c>
      <c r="D13" s="72">
        <v>55359</v>
      </c>
      <c r="E13" s="72">
        <f t="shared" si="0"/>
        <v>713428</v>
      </c>
      <c r="F13" s="6"/>
      <c r="G13" s="5"/>
    </row>
    <row r="14" spans="1:7" ht="20.100000000000001" customHeight="1" x14ac:dyDescent="0.55000000000000004">
      <c r="A14" s="32">
        <v>10</v>
      </c>
      <c r="B14" s="16" t="s">
        <v>40</v>
      </c>
      <c r="C14" s="73">
        <v>961925</v>
      </c>
      <c r="D14" s="73">
        <v>225643</v>
      </c>
      <c r="E14" s="105">
        <f t="shared" si="0"/>
        <v>1187568</v>
      </c>
      <c r="F14" s="6"/>
      <c r="G14" s="5"/>
    </row>
    <row r="15" spans="1:7" ht="20.100000000000001" customHeight="1" x14ac:dyDescent="0.55000000000000004">
      <c r="A15" s="31">
        <v>11</v>
      </c>
      <c r="B15" s="14" t="s">
        <v>41</v>
      </c>
      <c r="C15" s="72">
        <v>676445</v>
      </c>
      <c r="D15" s="72">
        <v>106948</v>
      </c>
      <c r="E15" s="72">
        <f t="shared" si="0"/>
        <v>783393</v>
      </c>
      <c r="F15" s="6"/>
      <c r="G15" s="5"/>
    </row>
    <row r="16" spans="1:7" ht="20.100000000000001" customHeight="1" x14ac:dyDescent="0.55000000000000004">
      <c r="A16" s="32">
        <v>12</v>
      </c>
      <c r="B16" s="16" t="s">
        <v>42</v>
      </c>
      <c r="C16" s="73">
        <v>4873545</v>
      </c>
      <c r="D16" s="73">
        <v>772560</v>
      </c>
      <c r="E16" s="105">
        <f t="shared" si="0"/>
        <v>5646105</v>
      </c>
      <c r="F16" s="6"/>
      <c r="G16" s="5"/>
    </row>
    <row r="17" spans="1:7" ht="20.100000000000001" customHeight="1" x14ac:dyDescent="0.55000000000000004">
      <c r="A17" s="31">
        <v>13</v>
      </c>
      <c r="B17" s="14" t="s">
        <v>43</v>
      </c>
      <c r="C17" s="72">
        <v>9172933</v>
      </c>
      <c r="D17" s="72">
        <v>2636410</v>
      </c>
      <c r="E17" s="106">
        <f t="shared" si="0"/>
        <v>11809343</v>
      </c>
      <c r="F17" s="6"/>
      <c r="G17" s="5"/>
    </row>
    <row r="18" spans="1:7" ht="20.100000000000001" customHeight="1" x14ac:dyDescent="0.55000000000000004">
      <c r="A18" s="32">
        <v>14</v>
      </c>
      <c r="B18" s="18" t="s">
        <v>105</v>
      </c>
      <c r="C18" s="73">
        <v>1316945</v>
      </c>
      <c r="D18" s="73">
        <v>219736</v>
      </c>
      <c r="E18" s="73">
        <f t="shared" si="0"/>
        <v>1536681</v>
      </c>
      <c r="F18" s="6"/>
      <c r="G18" s="5"/>
    </row>
    <row r="19" spans="1:7" ht="20.100000000000001" customHeight="1" x14ac:dyDescent="0.55000000000000004">
      <c r="A19" s="31">
        <v>15</v>
      </c>
      <c r="B19" s="20" t="s">
        <v>45</v>
      </c>
      <c r="C19" s="72">
        <v>5343227</v>
      </c>
      <c r="D19" s="72">
        <v>887083</v>
      </c>
      <c r="E19" s="72">
        <f t="shared" si="0"/>
        <v>6230310</v>
      </c>
      <c r="F19" s="6"/>
      <c r="G19" s="5"/>
    </row>
    <row r="20" spans="1:7" ht="20.100000000000001" customHeight="1" x14ac:dyDescent="0.55000000000000004">
      <c r="A20" s="32">
        <v>16</v>
      </c>
      <c r="B20" s="18" t="s">
        <v>46</v>
      </c>
      <c r="C20" s="73">
        <v>3891360</v>
      </c>
      <c r="D20" s="73">
        <v>368857</v>
      </c>
      <c r="E20" s="73">
        <f t="shared" si="0"/>
        <v>4260217</v>
      </c>
      <c r="F20" s="6"/>
      <c r="G20" s="5"/>
    </row>
    <row r="21" spans="1:7" ht="20.100000000000001" customHeight="1" x14ac:dyDescent="0.55000000000000004">
      <c r="A21" s="31">
        <v>17</v>
      </c>
      <c r="B21" s="20" t="s">
        <v>47</v>
      </c>
      <c r="C21" s="72">
        <v>3049258</v>
      </c>
      <c r="D21" s="72">
        <v>672630</v>
      </c>
      <c r="E21" s="106">
        <f t="shared" si="0"/>
        <v>3721888</v>
      </c>
      <c r="F21" s="6"/>
      <c r="G21" s="5"/>
    </row>
    <row r="22" spans="1:7" ht="20.100000000000001" customHeight="1" x14ac:dyDescent="0.55000000000000004">
      <c r="A22" s="32">
        <v>18</v>
      </c>
      <c r="B22" s="18" t="s">
        <v>106</v>
      </c>
      <c r="C22" s="73">
        <v>973682</v>
      </c>
      <c r="D22" s="73">
        <v>177316</v>
      </c>
      <c r="E22" s="105">
        <f t="shared" si="0"/>
        <v>1150998</v>
      </c>
      <c r="F22" s="6"/>
      <c r="G22" s="5"/>
    </row>
    <row r="23" spans="1:7" ht="20.100000000000001" customHeight="1" x14ac:dyDescent="0.55000000000000004">
      <c r="A23" s="31">
        <v>19</v>
      </c>
      <c r="B23" s="20" t="s">
        <v>104</v>
      </c>
      <c r="C23" s="72">
        <v>1561778</v>
      </c>
      <c r="D23" s="72">
        <v>327466</v>
      </c>
      <c r="E23" s="106">
        <f t="shared" si="0"/>
        <v>1889244</v>
      </c>
      <c r="F23" s="6"/>
      <c r="G23" s="5"/>
    </row>
    <row r="24" spans="1:7" ht="20.100000000000001" customHeight="1" x14ac:dyDescent="0.55000000000000004">
      <c r="A24" s="32">
        <v>20</v>
      </c>
      <c r="B24" s="18" t="s">
        <v>53</v>
      </c>
      <c r="C24" s="73">
        <v>1206588</v>
      </c>
      <c r="D24" s="73">
        <v>260000</v>
      </c>
      <c r="E24" s="105">
        <f t="shared" si="0"/>
        <v>1466588</v>
      </c>
      <c r="F24" s="6"/>
      <c r="G24" s="5"/>
    </row>
    <row r="25" spans="1:7" ht="20.100000000000001" customHeight="1" x14ac:dyDescent="0.55000000000000004">
      <c r="A25" s="31">
        <v>21</v>
      </c>
      <c r="B25" s="20" t="s">
        <v>54</v>
      </c>
      <c r="C25" s="72">
        <v>210546</v>
      </c>
      <c r="D25" s="72">
        <v>40563</v>
      </c>
      <c r="E25" s="106">
        <f t="shared" si="0"/>
        <v>251109</v>
      </c>
      <c r="F25" s="6"/>
      <c r="G25" s="5"/>
    </row>
    <row r="26" spans="1:7" ht="20.100000000000001" customHeight="1" x14ac:dyDescent="0.55000000000000004">
      <c r="A26" s="32">
        <v>22</v>
      </c>
      <c r="B26" s="18" t="s">
        <v>55</v>
      </c>
      <c r="C26" s="73">
        <v>1583914</v>
      </c>
      <c r="D26" s="73">
        <v>217971</v>
      </c>
      <c r="E26" s="73">
        <f t="shared" si="0"/>
        <v>1801885</v>
      </c>
      <c r="F26" s="6"/>
      <c r="G26" s="5"/>
    </row>
    <row r="27" spans="1:7" ht="20.100000000000001" customHeight="1" x14ac:dyDescent="0.55000000000000004">
      <c r="A27" s="31">
        <v>23</v>
      </c>
      <c r="B27" s="20" t="s">
        <v>56</v>
      </c>
      <c r="C27" s="72">
        <v>5480755</v>
      </c>
      <c r="D27" s="72">
        <v>2833193</v>
      </c>
      <c r="E27" s="72">
        <f t="shared" si="0"/>
        <v>8313948</v>
      </c>
      <c r="F27" s="6"/>
      <c r="G27" s="5"/>
    </row>
    <row r="28" spans="1:7" ht="20.100000000000001" customHeight="1" x14ac:dyDescent="0.55000000000000004">
      <c r="A28" s="32">
        <v>24</v>
      </c>
      <c r="B28" s="18" t="s">
        <v>107</v>
      </c>
      <c r="C28" s="73">
        <v>1290405</v>
      </c>
      <c r="D28" s="73">
        <v>197371</v>
      </c>
      <c r="E28" s="73">
        <f t="shared" si="0"/>
        <v>1487776</v>
      </c>
      <c r="F28" s="6"/>
      <c r="G28" s="5"/>
    </row>
    <row r="29" spans="1:7" ht="20.100000000000001" customHeight="1" x14ac:dyDescent="0.55000000000000004">
      <c r="A29" s="133" t="s">
        <v>60</v>
      </c>
      <c r="B29" s="133"/>
      <c r="C29" s="85">
        <f>SUM(C5:C28)</f>
        <v>73592599</v>
      </c>
      <c r="D29" s="85">
        <f>SUM(D5:D28)</f>
        <v>22222602</v>
      </c>
      <c r="E29" s="85">
        <f>SUM(E5:E28)</f>
        <v>95815201</v>
      </c>
      <c r="F29" s="6"/>
      <c r="G29" s="5"/>
    </row>
    <row r="30" spans="1:7" ht="18.600000000000001" x14ac:dyDescent="0.55000000000000004">
      <c r="A30" s="109" t="s">
        <v>154</v>
      </c>
      <c r="B30" s="110"/>
      <c r="C30" s="110"/>
      <c r="D30" s="110"/>
      <c r="E30" s="111"/>
      <c r="F30" s="6"/>
      <c r="G30" s="5"/>
    </row>
    <row r="31" spans="1:7" ht="18.600000000000001" x14ac:dyDescent="0.55000000000000004">
      <c r="A31" s="6"/>
      <c r="B31" s="6"/>
      <c r="C31" s="6"/>
      <c r="D31" s="6"/>
      <c r="E31" s="6"/>
      <c r="F31" s="6"/>
      <c r="G31" s="5"/>
    </row>
    <row r="32" spans="1:7" ht="18.600000000000001" x14ac:dyDescent="0.55000000000000004">
      <c r="A32" s="6"/>
      <c r="B32" s="6"/>
      <c r="C32" s="6"/>
      <c r="D32" s="6"/>
      <c r="E32" s="6"/>
      <c r="F32" s="6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</sheetData>
  <mergeCells count="6">
    <mergeCell ref="A2:E2"/>
    <mergeCell ref="A29:B29"/>
    <mergeCell ref="A1:E1"/>
    <mergeCell ref="A30:E30"/>
    <mergeCell ref="A3:E3"/>
    <mergeCell ref="A4:B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rightToLeft="1" workbookViewId="0">
      <selection sqref="A1:B1"/>
    </sheetView>
  </sheetViews>
  <sheetFormatPr defaultRowHeight="13.8" x14ac:dyDescent="0.25"/>
  <cols>
    <col min="1" max="1" width="4.19921875" bestFit="1" customWidth="1"/>
    <col min="2" max="2" width="56.8984375" bestFit="1" customWidth="1"/>
    <col min="3" max="9" width="15.59765625" customWidth="1"/>
  </cols>
  <sheetData>
    <row r="1" spans="1:11" ht="14.25" customHeight="1" x14ac:dyDescent="0.55000000000000004">
      <c r="A1" s="112" t="s">
        <v>143</v>
      </c>
      <c r="B1" s="124"/>
      <c r="C1" s="30"/>
      <c r="D1" s="30"/>
      <c r="E1" s="30"/>
      <c r="F1" s="30"/>
      <c r="G1" s="30"/>
      <c r="H1" s="30"/>
      <c r="I1" s="30"/>
      <c r="J1" s="30"/>
      <c r="K1" s="5"/>
    </row>
    <row r="2" spans="1:11" ht="35.1" customHeight="1" x14ac:dyDescent="0.55000000000000004">
      <c r="A2" s="117" t="s">
        <v>113</v>
      </c>
      <c r="B2" s="125"/>
      <c r="C2" s="125"/>
      <c r="D2" s="125"/>
      <c r="E2" s="125"/>
      <c r="F2" s="125"/>
      <c r="G2" s="125"/>
      <c r="H2" s="125"/>
      <c r="I2" s="126"/>
      <c r="J2" s="30"/>
      <c r="K2" s="5"/>
    </row>
    <row r="3" spans="1:11" ht="15" customHeight="1" x14ac:dyDescent="0.55000000000000004">
      <c r="A3" s="151" t="s">
        <v>83</v>
      </c>
      <c r="B3" s="152"/>
      <c r="C3" s="152"/>
      <c r="D3" s="152"/>
      <c r="E3" s="152"/>
      <c r="F3" s="152"/>
      <c r="G3" s="152"/>
      <c r="H3" s="152"/>
      <c r="I3" s="153"/>
      <c r="J3" s="30"/>
      <c r="K3" s="5"/>
    </row>
    <row r="4" spans="1:11" ht="24.9" customHeight="1" x14ac:dyDescent="0.55000000000000004">
      <c r="A4" s="128" t="s">
        <v>27</v>
      </c>
      <c r="B4" s="129"/>
      <c r="C4" s="156" t="s">
        <v>206</v>
      </c>
      <c r="D4" s="156" t="s">
        <v>205</v>
      </c>
      <c r="E4" s="155" t="s">
        <v>108</v>
      </c>
      <c r="F4" s="155"/>
      <c r="G4" s="155"/>
      <c r="H4" s="155"/>
      <c r="I4" s="154" t="s">
        <v>78</v>
      </c>
      <c r="J4" s="6"/>
      <c r="K4" s="5"/>
    </row>
    <row r="5" spans="1:11" ht="24.9" customHeight="1" x14ac:dyDescent="0.55000000000000004">
      <c r="A5" s="130"/>
      <c r="B5" s="131"/>
      <c r="C5" s="157"/>
      <c r="D5" s="157"/>
      <c r="E5" s="41" t="s">
        <v>109</v>
      </c>
      <c r="F5" s="3" t="s">
        <v>110</v>
      </c>
      <c r="G5" s="3" t="s">
        <v>111</v>
      </c>
      <c r="H5" s="3" t="s">
        <v>112</v>
      </c>
      <c r="I5" s="154"/>
      <c r="J5" s="6"/>
      <c r="K5" s="5"/>
    </row>
    <row r="6" spans="1:11" ht="20.100000000000001" customHeight="1" x14ac:dyDescent="0.55000000000000004">
      <c r="A6" s="31">
        <v>1</v>
      </c>
      <c r="B6" s="14" t="s">
        <v>101</v>
      </c>
      <c r="C6" s="72">
        <v>58209</v>
      </c>
      <c r="D6" s="72">
        <v>19241</v>
      </c>
      <c r="E6" s="72">
        <v>52650</v>
      </c>
      <c r="F6" s="72">
        <v>594056</v>
      </c>
      <c r="G6" s="72">
        <v>621827</v>
      </c>
      <c r="H6" s="72">
        <v>134557</v>
      </c>
      <c r="I6" s="72">
        <f>SUM(C6:H6)</f>
        <v>1480540</v>
      </c>
      <c r="J6" s="6"/>
      <c r="K6" s="5"/>
    </row>
    <row r="7" spans="1:11" ht="20.100000000000001" customHeight="1" x14ac:dyDescent="0.55000000000000004">
      <c r="A7" s="32">
        <v>2</v>
      </c>
      <c r="B7" s="16" t="s">
        <v>30</v>
      </c>
      <c r="C7" s="73">
        <v>1514</v>
      </c>
      <c r="D7" s="73">
        <v>629</v>
      </c>
      <c r="E7" s="73">
        <v>762</v>
      </c>
      <c r="F7" s="73">
        <v>11859</v>
      </c>
      <c r="G7" s="73">
        <v>3298</v>
      </c>
      <c r="H7" s="73">
        <v>6850</v>
      </c>
      <c r="I7" s="105">
        <f t="shared" ref="I7:I29" si="0">SUM(C7:H7)</f>
        <v>24912</v>
      </c>
      <c r="J7" s="6"/>
      <c r="K7" s="5"/>
    </row>
    <row r="8" spans="1:11" ht="20.100000000000001" customHeight="1" x14ac:dyDescent="0.55000000000000004">
      <c r="A8" s="31">
        <v>3</v>
      </c>
      <c r="B8" s="14" t="s">
        <v>102</v>
      </c>
      <c r="C8" s="72">
        <v>47476</v>
      </c>
      <c r="D8" s="72">
        <v>16501</v>
      </c>
      <c r="E8" s="72">
        <v>638</v>
      </c>
      <c r="F8" s="72">
        <v>81895</v>
      </c>
      <c r="G8" s="72">
        <v>220108</v>
      </c>
      <c r="H8" s="72">
        <v>6086</v>
      </c>
      <c r="I8" s="72">
        <f t="shared" si="0"/>
        <v>372704</v>
      </c>
      <c r="J8" s="6"/>
      <c r="K8" s="5"/>
    </row>
    <row r="9" spans="1:11" ht="20.100000000000001" customHeight="1" x14ac:dyDescent="0.55000000000000004">
      <c r="A9" s="32">
        <v>4</v>
      </c>
      <c r="B9" s="16" t="s">
        <v>33</v>
      </c>
      <c r="C9" s="73">
        <v>1524988</v>
      </c>
      <c r="D9" s="73">
        <v>319039</v>
      </c>
      <c r="E9" s="73">
        <v>107849</v>
      </c>
      <c r="F9" s="73">
        <v>421681</v>
      </c>
      <c r="G9" s="73">
        <v>2505648</v>
      </c>
      <c r="H9" s="73">
        <v>480898</v>
      </c>
      <c r="I9" s="105">
        <f t="shared" si="0"/>
        <v>5360103</v>
      </c>
      <c r="J9" s="6"/>
      <c r="K9" s="5"/>
    </row>
    <row r="10" spans="1:11" ht="20.100000000000001" customHeight="1" x14ac:dyDescent="0.55000000000000004">
      <c r="A10" s="31">
        <v>5</v>
      </c>
      <c r="B10" s="14" t="s">
        <v>103</v>
      </c>
      <c r="C10" s="72">
        <v>345910</v>
      </c>
      <c r="D10" s="72">
        <v>49618</v>
      </c>
      <c r="E10" s="72">
        <v>12714</v>
      </c>
      <c r="F10" s="72">
        <v>355305</v>
      </c>
      <c r="G10" s="72">
        <v>414522</v>
      </c>
      <c r="H10" s="72">
        <v>6279</v>
      </c>
      <c r="I10" s="72">
        <f t="shared" si="0"/>
        <v>1184348</v>
      </c>
      <c r="J10" s="6"/>
      <c r="K10" s="5"/>
    </row>
    <row r="11" spans="1:11" ht="20.100000000000001" customHeight="1" x14ac:dyDescent="0.55000000000000004">
      <c r="A11" s="32">
        <v>6</v>
      </c>
      <c r="B11" s="16" t="s">
        <v>36</v>
      </c>
      <c r="C11" s="73">
        <v>63233</v>
      </c>
      <c r="D11" s="73">
        <v>3507</v>
      </c>
      <c r="E11" s="73">
        <v>20074</v>
      </c>
      <c r="F11" s="73">
        <v>355801</v>
      </c>
      <c r="G11" s="73">
        <v>132421</v>
      </c>
      <c r="H11" s="73">
        <v>149767</v>
      </c>
      <c r="I11" s="105">
        <f t="shared" si="0"/>
        <v>724803</v>
      </c>
      <c r="J11" s="6"/>
      <c r="K11" s="5"/>
    </row>
    <row r="12" spans="1:11" ht="20.100000000000001" customHeight="1" x14ac:dyDescent="0.55000000000000004">
      <c r="A12" s="31">
        <v>7</v>
      </c>
      <c r="B12" s="14" t="s">
        <v>37</v>
      </c>
      <c r="C12" s="72">
        <v>82087</v>
      </c>
      <c r="D12" s="72">
        <v>5305</v>
      </c>
      <c r="E12" s="72">
        <v>2182</v>
      </c>
      <c r="F12" s="72">
        <v>159970</v>
      </c>
      <c r="G12" s="72">
        <v>139461</v>
      </c>
      <c r="H12" s="72">
        <v>21174</v>
      </c>
      <c r="I12" s="106">
        <f t="shared" si="0"/>
        <v>410179</v>
      </c>
      <c r="J12" s="6"/>
      <c r="K12" s="5"/>
    </row>
    <row r="13" spans="1:11" ht="20.100000000000001" customHeight="1" x14ac:dyDescent="0.55000000000000004">
      <c r="A13" s="32">
        <v>8</v>
      </c>
      <c r="B13" s="16" t="s">
        <v>38</v>
      </c>
      <c r="C13" s="73">
        <v>2991</v>
      </c>
      <c r="D13" s="73">
        <v>39</v>
      </c>
      <c r="E13" s="73">
        <v>489</v>
      </c>
      <c r="F13" s="73">
        <v>4667</v>
      </c>
      <c r="G13" s="73">
        <v>939</v>
      </c>
      <c r="H13" s="73">
        <v>19296</v>
      </c>
      <c r="I13" s="105">
        <f t="shared" si="0"/>
        <v>28421</v>
      </c>
      <c r="J13" s="6"/>
      <c r="K13" s="5"/>
    </row>
    <row r="14" spans="1:11" ht="20.100000000000001" customHeight="1" x14ac:dyDescent="0.55000000000000004">
      <c r="A14" s="31">
        <v>9</v>
      </c>
      <c r="B14" s="14" t="s">
        <v>39</v>
      </c>
      <c r="C14" s="72">
        <v>30995</v>
      </c>
      <c r="D14" s="72">
        <v>6122</v>
      </c>
      <c r="E14" s="72">
        <v>16980</v>
      </c>
      <c r="F14" s="72">
        <v>263415</v>
      </c>
      <c r="G14" s="72">
        <v>218779</v>
      </c>
      <c r="H14" s="72">
        <v>96961</v>
      </c>
      <c r="I14" s="72">
        <f t="shared" si="0"/>
        <v>633252</v>
      </c>
      <c r="J14" s="6"/>
      <c r="K14" s="5"/>
    </row>
    <row r="15" spans="1:11" ht="20.100000000000001" customHeight="1" x14ac:dyDescent="0.55000000000000004">
      <c r="A15" s="32">
        <v>10</v>
      </c>
      <c r="B15" s="16" t="s">
        <v>40</v>
      </c>
      <c r="C15" s="73">
        <v>109521</v>
      </c>
      <c r="D15" s="73">
        <v>11658</v>
      </c>
      <c r="E15" s="73">
        <v>6826</v>
      </c>
      <c r="F15" s="73">
        <v>335624</v>
      </c>
      <c r="G15" s="73">
        <v>251718</v>
      </c>
      <c r="H15" s="73">
        <v>123712</v>
      </c>
      <c r="I15" s="105">
        <f t="shared" si="0"/>
        <v>839059</v>
      </c>
      <c r="J15" s="6"/>
      <c r="K15" s="5"/>
    </row>
    <row r="16" spans="1:11" ht="20.100000000000001" customHeight="1" x14ac:dyDescent="0.55000000000000004">
      <c r="A16" s="31">
        <v>11</v>
      </c>
      <c r="B16" s="14" t="s">
        <v>41</v>
      </c>
      <c r="C16" s="72">
        <v>101792</v>
      </c>
      <c r="D16" s="72">
        <v>16834</v>
      </c>
      <c r="E16" s="72">
        <v>8305</v>
      </c>
      <c r="F16" s="72">
        <v>119776</v>
      </c>
      <c r="G16" s="72">
        <v>31082</v>
      </c>
      <c r="H16" s="72">
        <v>28143</v>
      </c>
      <c r="I16" s="72">
        <f t="shared" si="0"/>
        <v>305932</v>
      </c>
      <c r="J16" s="6"/>
      <c r="K16" s="5"/>
    </row>
    <row r="17" spans="1:11" ht="20.100000000000001" customHeight="1" x14ac:dyDescent="0.55000000000000004">
      <c r="A17" s="32">
        <v>12</v>
      </c>
      <c r="B17" s="16" t="s">
        <v>42</v>
      </c>
      <c r="C17" s="73">
        <v>2961284</v>
      </c>
      <c r="D17" s="73">
        <v>640257</v>
      </c>
      <c r="E17" s="73">
        <v>35268</v>
      </c>
      <c r="F17" s="73">
        <v>1316309</v>
      </c>
      <c r="G17" s="73">
        <v>6298186</v>
      </c>
      <c r="H17" s="73">
        <v>6585299</v>
      </c>
      <c r="I17" s="105">
        <f t="shared" si="0"/>
        <v>17836603</v>
      </c>
      <c r="J17" s="6"/>
      <c r="K17" s="5"/>
    </row>
    <row r="18" spans="1:11" ht="20.100000000000001" customHeight="1" x14ac:dyDescent="0.55000000000000004">
      <c r="A18" s="31">
        <v>13</v>
      </c>
      <c r="B18" s="14" t="s">
        <v>43</v>
      </c>
      <c r="C18" s="72">
        <v>748905</v>
      </c>
      <c r="D18" s="72">
        <v>121714</v>
      </c>
      <c r="E18" s="72">
        <v>37122</v>
      </c>
      <c r="F18" s="72">
        <v>781956</v>
      </c>
      <c r="G18" s="72">
        <v>1842483</v>
      </c>
      <c r="H18" s="72">
        <v>897207</v>
      </c>
      <c r="I18" s="106">
        <f t="shared" si="0"/>
        <v>4429387</v>
      </c>
      <c r="J18" s="6"/>
      <c r="K18" s="5"/>
    </row>
    <row r="19" spans="1:11" ht="20.100000000000001" customHeight="1" x14ac:dyDescent="0.55000000000000004">
      <c r="A19" s="32">
        <v>14</v>
      </c>
      <c r="B19" s="18" t="s">
        <v>105</v>
      </c>
      <c r="C19" s="73">
        <v>187772</v>
      </c>
      <c r="D19" s="73">
        <v>18174</v>
      </c>
      <c r="E19" s="73">
        <v>2822</v>
      </c>
      <c r="F19" s="73">
        <v>320418</v>
      </c>
      <c r="G19" s="73">
        <v>240313</v>
      </c>
      <c r="H19" s="73">
        <v>31545</v>
      </c>
      <c r="I19" s="73">
        <f t="shared" si="0"/>
        <v>801044</v>
      </c>
      <c r="J19" s="6"/>
      <c r="K19" s="5"/>
    </row>
    <row r="20" spans="1:11" ht="20.100000000000001" customHeight="1" x14ac:dyDescent="0.55000000000000004">
      <c r="A20" s="31">
        <v>15</v>
      </c>
      <c r="B20" s="20" t="s">
        <v>45</v>
      </c>
      <c r="C20" s="72">
        <v>403662</v>
      </c>
      <c r="D20" s="72">
        <v>92035</v>
      </c>
      <c r="E20" s="72">
        <v>103193</v>
      </c>
      <c r="F20" s="72">
        <v>3018508</v>
      </c>
      <c r="G20" s="72">
        <v>660770</v>
      </c>
      <c r="H20" s="72">
        <v>126965</v>
      </c>
      <c r="I20" s="72">
        <f t="shared" si="0"/>
        <v>4405133</v>
      </c>
      <c r="J20" s="6"/>
      <c r="K20" s="5"/>
    </row>
    <row r="21" spans="1:11" ht="20.100000000000001" customHeight="1" x14ac:dyDescent="0.55000000000000004">
      <c r="A21" s="32">
        <v>16</v>
      </c>
      <c r="B21" s="18" t="s">
        <v>46</v>
      </c>
      <c r="C21" s="73">
        <v>455620</v>
      </c>
      <c r="D21" s="73">
        <v>42477</v>
      </c>
      <c r="E21" s="73">
        <v>79687</v>
      </c>
      <c r="F21" s="73">
        <v>839902</v>
      </c>
      <c r="G21" s="73">
        <v>629926</v>
      </c>
      <c r="H21" s="73">
        <v>52142</v>
      </c>
      <c r="I21" s="73">
        <f t="shared" si="0"/>
        <v>2099754</v>
      </c>
      <c r="J21" s="6"/>
      <c r="K21" s="5"/>
    </row>
    <row r="22" spans="1:11" ht="20.100000000000001" customHeight="1" x14ac:dyDescent="0.55000000000000004">
      <c r="A22" s="31">
        <v>17</v>
      </c>
      <c r="B22" s="20" t="s">
        <v>47</v>
      </c>
      <c r="C22" s="72">
        <v>17810</v>
      </c>
      <c r="D22" s="72">
        <v>6882</v>
      </c>
      <c r="E22" s="72">
        <v>6184</v>
      </c>
      <c r="F22" s="72">
        <v>86534</v>
      </c>
      <c r="G22" s="72">
        <v>148929</v>
      </c>
      <c r="H22" s="72">
        <v>84824</v>
      </c>
      <c r="I22" s="106">
        <f t="shared" si="0"/>
        <v>351163</v>
      </c>
      <c r="J22" s="6"/>
      <c r="K22" s="5"/>
    </row>
    <row r="23" spans="1:11" ht="20.100000000000001" customHeight="1" x14ac:dyDescent="0.55000000000000004">
      <c r="A23" s="32">
        <v>18</v>
      </c>
      <c r="B23" s="18" t="s">
        <v>106</v>
      </c>
      <c r="C23" s="73">
        <v>306109</v>
      </c>
      <c r="D23" s="73">
        <v>28114</v>
      </c>
      <c r="E23" s="73">
        <v>34128</v>
      </c>
      <c r="F23" s="73">
        <v>262497</v>
      </c>
      <c r="G23" s="73">
        <v>314997</v>
      </c>
      <c r="H23" s="73">
        <v>104144</v>
      </c>
      <c r="I23" s="105">
        <f t="shared" si="0"/>
        <v>1049989</v>
      </c>
      <c r="J23" s="6"/>
      <c r="K23" s="5"/>
    </row>
    <row r="24" spans="1:11" ht="20.100000000000001" customHeight="1" x14ac:dyDescent="0.55000000000000004">
      <c r="A24" s="31">
        <v>19</v>
      </c>
      <c r="B24" s="20" t="s">
        <v>104</v>
      </c>
      <c r="C24" s="72">
        <v>13765</v>
      </c>
      <c r="D24" s="72">
        <v>2924</v>
      </c>
      <c r="E24" s="72">
        <v>6196</v>
      </c>
      <c r="F24" s="72">
        <v>87205</v>
      </c>
      <c r="G24" s="72">
        <v>98106</v>
      </c>
      <c r="H24" s="72">
        <v>9817</v>
      </c>
      <c r="I24" s="106">
        <f t="shared" si="0"/>
        <v>218013</v>
      </c>
      <c r="J24" s="6"/>
      <c r="K24" s="5"/>
    </row>
    <row r="25" spans="1:11" ht="20.100000000000001" customHeight="1" x14ac:dyDescent="0.55000000000000004">
      <c r="A25" s="32">
        <v>20</v>
      </c>
      <c r="B25" s="18" t="s">
        <v>53</v>
      </c>
      <c r="C25" s="73">
        <v>121336</v>
      </c>
      <c r="D25" s="73">
        <v>35825</v>
      </c>
      <c r="E25" s="73">
        <v>10355</v>
      </c>
      <c r="F25" s="73">
        <v>227857</v>
      </c>
      <c r="G25" s="73">
        <v>113929</v>
      </c>
      <c r="H25" s="73">
        <v>60341</v>
      </c>
      <c r="I25" s="105">
        <f t="shared" si="0"/>
        <v>569643</v>
      </c>
      <c r="J25" s="6"/>
      <c r="K25" s="5"/>
    </row>
    <row r="26" spans="1:11" ht="20.100000000000001" customHeight="1" x14ac:dyDescent="0.55000000000000004">
      <c r="A26" s="31">
        <v>21</v>
      </c>
      <c r="B26" s="20" t="s">
        <v>54</v>
      </c>
      <c r="C26" s="72">
        <v>3165</v>
      </c>
      <c r="D26" s="72">
        <v>1002</v>
      </c>
      <c r="E26" s="72">
        <v>559</v>
      </c>
      <c r="F26" s="72">
        <v>2629</v>
      </c>
      <c r="G26" s="72">
        <v>8068</v>
      </c>
      <c r="H26" s="72">
        <v>5980</v>
      </c>
      <c r="I26" s="106">
        <f t="shared" si="0"/>
        <v>21403</v>
      </c>
      <c r="J26" s="6"/>
      <c r="K26" s="5"/>
    </row>
    <row r="27" spans="1:11" ht="20.100000000000001" customHeight="1" x14ac:dyDescent="0.55000000000000004">
      <c r="A27" s="32">
        <v>22</v>
      </c>
      <c r="B27" s="18" t="s">
        <v>55</v>
      </c>
      <c r="C27" s="73">
        <v>124423</v>
      </c>
      <c r="D27" s="73">
        <v>6323</v>
      </c>
      <c r="E27" s="73">
        <v>1089</v>
      </c>
      <c r="F27" s="73">
        <v>214570</v>
      </c>
      <c r="G27" s="73">
        <v>201873</v>
      </c>
      <c r="H27" s="73">
        <v>91326</v>
      </c>
      <c r="I27" s="73">
        <f t="shared" si="0"/>
        <v>639604</v>
      </c>
      <c r="J27" s="6"/>
      <c r="K27" s="5"/>
    </row>
    <row r="28" spans="1:11" ht="20.100000000000001" customHeight="1" x14ac:dyDescent="0.55000000000000004">
      <c r="A28" s="31">
        <v>23</v>
      </c>
      <c r="B28" s="20" t="s">
        <v>56</v>
      </c>
      <c r="C28" s="72">
        <v>773636</v>
      </c>
      <c r="D28" s="72">
        <v>288547</v>
      </c>
      <c r="E28" s="72">
        <v>21984</v>
      </c>
      <c r="F28" s="72">
        <v>1003701</v>
      </c>
      <c r="G28" s="72">
        <v>1699924</v>
      </c>
      <c r="H28" s="72">
        <v>2957688</v>
      </c>
      <c r="I28" s="72">
        <f t="shared" si="0"/>
        <v>6745480</v>
      </c>
      <c r="J28" s="6"/>
      <c r="K28" s="5"/>
    </row>
    <row r="29" spans="1:11" ht="20.100000000000001" customHeight="1" x14ac:dyDescent="0.55000000000000004">
      <c r="A29" s="32">
        <v>24</v>
      </c>
      <c r="B29" s="18" t="s">
        <v>107</v>
      </c>
      <c r="C29" s="73">
        <v>83393</v>
      </c>
      <c r="D29" s="73">
        <v>1657</v>
      </c>
      <c r="E29" s="73">
        <v>707</v>
      </c>
      <c r="F29" s="73">
        <v>102456</v>
      </c>
      <c r="G29" s="73">
        <v>47549</v>
      </c>
      <c r="H29" s="73">
        <v>30503</v>
      </c>
      <c r="I29" s="73">
        <f t="shared" si="0"/>
        <v>266265</v>
      </c>
      <c r="J29" s="6"/>
      <c r="K29" s="5"/>
    </row>
    <row r="30" spans="1:11" ht="20.100000000000001" customHeight="1" x14ac:dyDescent="0.55000000000000004">
      <c r="A30" s="121" t="s">
        <v>60</v>
      </c>
      <c r="B30" s="122"/>
      <c r="C30" s="85">
        <f t="shared" ref="C30:I30" si="1">SUM(C6:C29)</f>
        <v>8569596</v>
      </c>
      <c r="D30" s="85">
        <f t="shared" si="1"/>
        <v>1734424</v>
      </c>
      <c r="E30" s="85">
        <f t="shared" si="1"/>
        <v>568763</v>
      </c>
      <c r="F30" s="85">
        <f t="shared" si="1"/>
        <v>10968591</v>
      </c>
      <c r="G30" s="85">
        <f t="shared" si="1"/>
        <v>16844856</v>
      </c>
      <c r="H30" s="85">
        <f t="shared" si="1"/>
        <v>12111504</v>
      </c>
      <c r="I30" s="85">
        <f t="shared" si="1"/>
        <v>50797734</v>
      </c>
      <c r="J30" s="6"/>
      <c r="K30" s="5"/>
    </row>
    <row r="31" spans="1:11" ht="18.600000000000001" x14ac:dyDescent="0.55000000000000004">
      <c r="A31" s="109" t="s">
        <v>154</v>
      </c>
      <c r="B31" s="111"/>
      <c r="C31" s="6"/>
      <c r="D31" s="6"/>
      <c r="E31" s="6"/>
      <c r="F31" s="6"/>
      <c r="G31" s="6"/>
      <c r="H31" s="6"/>
      <c r="I31" s="6"/>
      <c r="J31" s="6"/>
      <c r="K31" s="5"/>
    </row>
    <row r="32" spans="1:11" ht="18.600000000000001" x14ac:dyDescent="0.55000000000000004">
      <c r="A32" s="6"/>
      <c r="B32" s="6"/>
      <c r="C32" s="6"/>
      <c r="D32" s="6"/>
      <c r="E32" s="6"/>
      <c r="F32" s="6"/>
      <c r="G32" s="6"/>
      <c r="H32" s="6"/>
      <c r="I32" s="6"/>
      <c r="J32" s="6"/>
      <c r="K32" s="5"/>
    </row>
    <row r="33" spans="1:11" ht="18.600000000000001" x14ac:dyDescent="0.55000000000000004">
      <c r="A33" s="6"/>
      <c r="B33" s="6"/>
      <c r="C33" s="6"/>
      <c r="D33" s="6"/>
      <c r="E33" s="6"/>
      <c r="F33" s="6"/>
      <c r="G33" s="6"/>
      <c r="H33" s="6"/>
      <c r="I33" s="6"/>
      <c r="J33" s="6"/>
      <c r="K33" s="5"/>
    </row>
    <row r="34" spans="1:11" ht="18.600000000000001" x14ac:dyDescent="0.55000000000000004">
      <c r="A34" s="6"/>
      <c r="B34" s="6"/>
      <c r="C34" s="6"/>
      <c r="D34" s="6"/>
      <c r="E34" s="6"/>
      <c r="F34" s="6"/>
      <c r="G34" s="6"/>
      <c r="H34" s="6"/>
      <c r="I34" s="6"/>
      <c r="J34" s="6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</sheetData>
  <mergeCells count="10">
    <mergeCell ref="A30:B30"/>
    <mergeCell ref="A31:B31"/>
    <mergeCell ref="A1:B1"/>
    <mergeCell ref="A4:B5"/>
    <mergeCell ref="A3:I3"/>
    <mergeCell ref="A2:I2"/>
    <mergeCell ref="I4:I5"/>
    <mergeCell ref="E4:H4"/>
    <mergeCell ref="D4:D5"/>
    <mergeCell ref="C4:C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workbookViewId="0">
      <selection activeCell="I6" sqref="I6:I30"/>
    </sheetView>
  </sheetViews>
  <sheetFormatPr defaultRowHeight="13.8" x14ac:dyDescent="0.25"/>
  <cols>
    <col min="1" max="1" width="4.19921875" bestFit="1" customWidth="1"/>
    <col min="2" max="2" width="56.8984375" bestFit="1" customWidth="1"/>
    <col min="3" max="4" width="15.59765625" customWidth="1"/>
    <col min="5" max="5" width="23.59765625" bestFit="1" customWidth="1"/>
    <col min="6" max="9" width="15.59765625" customWidth="1"/>
  </cols>
  <sheetData>
    <row r="1" spans="1:11" ht="18.600000000000001" x14ac:dyDescent="0.55000000000000004">
      <c r="A1" s="112" t="s">
        <v>144</v>
      </c>
      <c r="B1" s="114"/>
      <c r="C1" s="30"/>
      <c r="D1" s="30"/>
      <c r="E1" s="30"/>
      <c r="F1" s="30"/>
      <c r="G1" s="30"/>
      <c r="H1" s="30"/>
      <c r="I1" s="30"/>
      <c r="J1" s="6"/>
      <c r="K1" s="6"/>
    </row>
    <row r="2" spans="1:11" ht="35.1" customHeight="1" x14ac:dyDescent="0.55000000000000004">
      <c r="A2" s="117" t="s">
        <v>93</v>
      </c>
      <c r="B2" s="125"/>
      <c r="C2" s="125"/>
      <c r="D2" s="125"/>
      <c r="E2" s="125"/>
      <c r="F2" s="125"/>
      <c r="G2" s="125"/>
      <c r="H2" s="125"/>
      <c r="I2" s="126"/>
      <c r="J2" s="6"/>
      <c r="K2" s="6"/>
    </row>
    <row r="3" spans="1:11" ht="15" customHeight="1" x14ac:dyDescent="0.55000000000000004">
      <c r="A3" s="151" t="s">
        <v>83</v>
      </c>
      <c r="B3" s="152"/>
      <c r="C3" s="152"/>
      <c r="D3" s="152"/>
      <c r="E3" s="152"/>
      <c r="F3" s="152"/>
      <c r="G3" s="152"/>
      <c r="H3" s="152"/>
      <c r="I3" s="153"/>
      <c r="J3" s="6"/>
      <c r="K3" s="6"/>
    </row>
    <row r="4" spans="1:11" ht="24.9" customHeight="1" x14ac:dyDescent="0.55000000000000004">
      <c r="A4" s="128" t="s">
        <v>27</v>
      </c>
      <c r="B4" s="129"/>
      <c r="C4" s="154" t="s">
        <v>84</v>
      </c>
      <c r="D4" s="154"/>
      <c r="E4" s="158" t="s">
        <v>92</v>
      </c>
      <c r="F4" s="154" t="s">
        <v>85</v>
      </c>
      <c r="G4" s="154"/>
      <c r="H4" s="154" t="s">
        <v>86</v>
      </c>
      <c r="I4" s="154" t="s">
        <v>87</v>
      </c>
      <c r="J4" s="6"/>
      <c r="K4" s="6"/>
    </row>
    <row r="5" spans="1:11" ht="24.9" customHeight="1" x14ac:dyDescent="0.55000000000000004">
      <c r="A5" s="130"/>
      <c r="B5" s="131"/>
      <c r="C5" s="64" t="s">
        <v>88</v>
      </c>
      <c r="D5" s="64" t="s">
        <v>89</v>
      </c>
      <c r="E5" s="159"/>
      <c r="F5" s="64" t="s">
        <v>90</v>
      </c>
      <c r="G5" s="64" t="s">
        <v>91</v>
      </c>
      <c r="H5" s="154"/>
      <c r="I5" s="154"/>
      <c r="J5" s="6"/>
      <c r="K5" s="6"/>
    </row>
    <row r="6" spans="1:11" ht="20.100000000000001" customHeight="1" x14ac:dyDescent="0.55000000000000004">
      <c r="A6" s="31">
        <v>1</v>
      </c>
      <c r="B6" s="14" t="s">
        <v>101</v>
      </c>
      <c r="C6" s="72">
        <v>92719399</v>
      </c>
      <c r="D6" s="72">
        <v>39126005</v>
      </c>
      <c r="E6" s="72">
        <v>1480540</v>
      </c>
      <c r="F6" s="72">
        <v>1716881</v>
      </c>
      <c r="G6" s="72">
        <v>1845016</v>
      </c>
      <c r="H6" s="76">
        <v>1073940</v>
      </c>
      <c r="I6" s="76">
        <f>SUM(C6:H6)</f>
        <v>137961781</v>
      </c>
      <c r="J6" s="6"/>
      <c r="K6" s="6"/>
    </row>
    <row r="7" spans="1:11" ht="20.100000000000001" customHeight="1" x14ac:dyDescent="0.55000000000000004">
      <c r="A7" s="32">
        <v>2</v>
      </c>
      <c r="B7" s="16" t="s">
        <v>30</v>
      </c>
      <c r="C7" s="73">
        <v>35048</v>
      </c>
      <c r="D7" s="73">
        <v>658653</v>
      </c>
      <c r="E7" s="73">
        <v>24912</v>
      </c>
      <c r="F7" s="73">
        <v>19940</v>
      </c>
      <c r="G7" s="73">
        <v>116518</v>
      </c>
      <c r="H7" s="81">
        <v>130803</v>
      </c>
      <c r="I7" s="81">
        <f t="shared" ref="I7:I29" si="0">SUM(C7:H7)</f>
        <v>985874</v>
      </c>
      <c r="J7" s="6"/>
      <c r="K7" s="6"/>
    </row>
    <row r="8" spans="1:11" ht="20.100000000000001" customHeight="1" x14ac:dyDescent="0.55000000000000004">
      <c r="A8" s="31">
        <v>3</v>
      </c>
      <c r="B8" s="14" t="s">
        <v>102</v>
      </c>
      <c r="C8" s="72">
        <v>0</v>
      </c>
      <c r="D8" s="72">
        <v>3830205</v>
      </c>
      <c r="E8" s="72">
        <v>372704</v>
      </c>
      <c r="F8" s="72">
        <v>170927</v>
      </c>
      <c r="G8" s="72">
        <v>243688</v>
      </c>
      <c r="H8" s="76">
        <v>254187</v>
      </c>
      <c r="I8" s="76">
        <f t="shared" si="0"/>
        <v>4871711</v>
      </c>
      <c r="J8" s="6"/>
      <c r="K8" s="6"/>
    </row>
    <row r="9" spans="1:11" ht="20.100000000000001" customHeight="1" x14ac:dyDescent="0.55000000000000004">
      <c r="A9" s="32">
        <v>4</v>
      </c>
      <c r="B9" s="16" t="s">
        <v>33</v>
      </c>
      <c r="C9" s="73">
        <v>18966799</v>
      </c>
      <c r="D9" s="73">
        <v>6922376</v>
      </c>
      <c r="E9" s="73">
        <v>5360103</v>
      </c>
      <c r="F9" s="73">
        <v>1260274</v>
      </c>
      <c r="G9" s="73">
        <v>917556</v>
      </c>
      <c r="H9" s="81">
        <v>574147</v>
      </c>
      <c r="I9" s="81">
        <f t="shared" si="0"/>
        <v>34001255</v>
      </c>
      <c r="J9" s="6"/>
      <c r="K9" s="6"/>
    </row>
    <row r="10" spans="1:11" ht="20.100000000000001" customHeight="1" x14ac:dyDescent="0.55000000000000004">
      <c r="A10" s="31">
        <v>5</v>
      </c>
      <c r="B10" s="14" t="s">
        <v>103</v>
      </c>
      <c r="C10" s="72">
        <v>393171</v>
      </c>
      <c r="D10" s="72">
        <v>4076595</v>
      </c>
      <c r="E10" s="72">
        <v>1184348</v>
      </c>
      <c r="F10" s="72">
        <v>190899</v>
      </c>
      <c r="G10" s="72">
        <v>360936</v>
      </c>
      <c r="H10" s="76">
        <v>120074</v>
      </c>
      <c r="I10" s="76">
        <f t="shared" si="0"/>
        <v>6326023</v>
      </c>
      <c r="J10" s="6"/>
      <c r="K10" s="6"/>
    </row>
    <row r="11" spans="1:11" ht="20.100000000000001" customHeight="1" x14ac:dyDescent="0.55000000000000004">
      <c r="A11" s="32">
        <v>6</v>
      </c>
      <c r="B11" s="16" t="s">
        <v>36</v>
      </c>
      <c r="C11" s="73">
        <v>3110020</v>
      </c>
      <c r="D11" s="73">
        <v>3646936</v>
      </c>
      <c r="E11" s="73">
        <v>724803</v>
      </c>
      <c r="F11" s="73">
        <v>136500</v>
      </c>
      <c r="G11" s="73">
        <v>332617</v>
      </c>
      <c r="H11" s="81">
        <v>168811</v>
      </c>
      <c r="I11" s="81">
        <f t="shared" si="0"/>
        <v>8119687</v>
      </c>
      <c r="J11" s="6"/>
      <c r="K11" s="6"/>
    </row>
    <row r="12" spans="1:11" ht="20.100000000000001" customHeight="1" x14ac:dyDescent="0.55000000000000004">
      <c r="A12" s="31">
        <v>7</v>
      </c>
      <c r="B12" s="14" t="s">
        <v>37</v>
      </c>
      <c r="C12" s="72">
        <v>1578544</v>
      </c>
      <c r="D12" s="72">
        <v>2136406</v>
      </c>
      <c r="E12" s="72">
        <v>410179</v>
      </c>
      <c r="F12" s="72">
        <v>212816</v>
      </c>
      <c r="G12" s="72">
        <v>708484</v>
      </c>
      <c r="H12" s="76">
        <v>323587</v>
      </c>
      <c r="I12" s="76">
        <f t="shared" si="0"/>
        <v>5370016</v>
      </c>
      <c r="J12" s="6"/>
      <c r="K12" s="6"/>
    </row>
    <row r="13" spans="1:11" ht="20.100000000000001" customHeight="1" x14ac:dyDescent="0.55000000000000004">
      <c r="A13" s="32">
        <v>8</v>
      </c>
      <c r="B13" s="16" t="s">
        <v>38</v>
      </c>
      <c r="C13" s="73">
        <v>5034</v>
      </c>
      <c r="D13" s="73">
        <v>345709</v>
      </c>
      <c r="E13" s="73">
        <v>28421</v>
      </c>
      <c r="F13" s="73">
        <v>3303</v>
      </c>
      <c r="G13" s="73">
        <v>43273</v>
      </c>
      <c r="H13" s="81">
        <v>18870</v>
      </c>
      <c r="I13" s="81">
        <f t="shared" si="0"/>
        <v>444610</v>
      </c>
      <c r="J13" s="6"/>
      <c r="K13" s="6"/>
    </row>
    <row r="14" spans="1:11" ht="20.100000000000001" customHeight="1" x14ac:dyDescent="0.55000000000000004">
      <c r="A14" s="31">
        <v>9</v>
      </c>
      <c r="B14" s="14" t="s">
        <v>39</v>
      </c>
      <c r="C14" s="72">
        <v>1356298</v>
      </c>
      <c r="D14" s="72">
        <v>2097327</v>
      </c>
      <c r="E14" s="72">
        <v>633252</v>
      </c>
      <c r="F14" s="72">
        <v>38839</v>
      </c>
      <c r="G14" s="72">
        <v>484444</v>
      </c>
      <c r="H14" s="76">
        <v>266420</v>
      </c>
      <c r="I14" s="76">
        <f t="shared" si="0"/>
        <v>4876580</v>
      </c>
      <c r="J14" s="6"/>
      <c r="K14" s="6"/>
    </row>
    <row r="15" spans="1:11" ht="20.100000000000001" customHeight="1" x14ac:dyDescent="0.55000000000000004">
      <c r="A15" s="32">
        <v>10</v>
      </c>
      <c r="B15" s="16" t="s">
        <v>40</v>
      </c>
      <c r="C15" s="73">
        <v>2294870</v>
      </c>
      <c r="D15" s="73">
        <v>4004795</v>
      </c>
      <c r="E15" s="73">
        <v>839059</v>
      </c>
      <c r="F15" s="73">
        <v>178342</v>
      </c>
      <c r="G15" s="73">
        <v>916837</v>
      </c>
      <c r="H15" s="81">
        <v>248670</v>
      </c>
      <c r="I15" s="81">
        <f t="shared" si="0"/>
        <v>8482573</v>
      </c>
      <c r="J15" s="6"/>
      <c r="K15" s="6"/>
    </row>
    <row r="16" spans="1:11" ht="20.100000000000001" customHeight="1" x14ac:dyDescent="0.55000000000000004">
      <c r="A16" s="31">
        <v>11</v>
      </c>
      <c r="B16" s="14" t="s">
        <v>41</v>
      </c>
      <c r="C16" s="72">
        <v>1409766</v>
      </c>
      <c r="D16" s="72">
        <v>2316461</v>
      </c>
      <c r="E16" s="72">
        <v>305932</v>
      </c>
      <c r="F16" s="72">
        <v>207172</v>
      </c>
      <c r="G16" s="72">
        <v>1075536</v>
      </c>
      <c r="H16" s="76">
        <v>391284</v>
      </c>
      <c r="I16" s="76">
        <f t="shared" si="0"/>
        <v>5706151</v>
      </c>
      <c r="J16" s="6"/>
      <c r="K16" s="6"/>
    </row>
    <row r="17" spans="1:11" ht="20.100000000000001" customHeight="1" x14ac:dyDescent="0.55000000000000004">
      <c r="A17" s="32">
        <v>12</v>
      </c>
      <c r="B17" s="16" t="s">
        <v>42</v>
      </c>
      <c r="C17" s="73">
        <v>1216723</v>
      </c>
      <c r="D17" s="73">
        <v>40134125</v>
      </c>
      <c r="E17" s="73">
        <v>17836603</v>
      </c>
      <c r="F17" s="73">
        <v>217924</v>
      </c>
      <c r="G17" s="73">
        <v>462605</v>
      </c>
      <c r="H17" s="81">
        <v>178311</v>
      </c>
      <c r="I17" s="81">
        <f t="shared" si="0"/>
        <v>60046291</v>
      </c>
      <c r="J17" s="6"/>
      <c r="K17" s="6"/>
    </row>
    <row r="18" spans="1:11" ht="20.100000000000001" customHeight="1" x14ac:dyDescent="0.55000000000000004">
      <c r="A18" s="31">
        <v>13</v>
      </c>
      <c r="B18" s="14" t="s">
        <v>43</v>
      </c>
      <c r="C18" s="72">
        <v>7795780</v>
      </c>
      <c r="D18" s="72">
        <v>60565209</v>
      </c>
      <c r="E18" s="72">
        <v>4429387</v>
      </c>
      <c r="F18" s="72">
        <v>5475913</v>
      </c>
      <c r="G18" s="72">
        <v>2560055</v>
      </c>
      <c r="H18" s="76">
        <v>518560</v>
      </c>
      <c r="I18" s="76">
        <f t="shared" si="0"/>
        <v>81344904</v>
      </c>
      <c r="J18" s="6"/>
      <c r="K18" s="6"/>
    </row>
    <row r="19" spans="1:11" ht="20.100000000000001" customHeight="1" x14ac:dyDescent="0.55000000000000004">
      <c r="A19" s="32">
        <v>14</v>
      </c>
      <c r="B19" s="18" t="s">
        <v>105</v>
      </c>
      <c r="C19" s="73">
        <v>2610595</v>
      </c>
      <c r="D19" s="73">
        <v>7175194</v>
      </c>
      <c r="E19" s="73">
        <v>801044</v>
      </c>
      <c r="F19" s="73">
        <v>768987</v>
      </c>
      <c r="G19" s="73">
        <v>659328</v>
      </c>
      <c r="H19" s="81">
        <v>364438</v>
      </c>
      <c r="I19" s="81">
        <f t="shared" si="0"/>
        <v>12379586</v>
      </c>
      <c r="J19" s="6"/>
      <c r="K19" s="6"/>
    </row>
    <row r="20" spans="1:11" ht="20.100000000000001" customHeight="1" x14ac:dyDescent="0.55000000000000004">
      <c r="A20" s="31">
        <v>15</v>
      </c>
      <c r="B20" s="20" t="s">
        <v>45</v>
      </c>
      <c r="C20" s="72">
        <v>2461104</v>
      </c>
      <c r="D20" s="72">
        <v>10586084</v>
      </c>
      <c r="E20" s="72">
        <v>4405133</v>
      </c>
      <c r="F20" s="72">
        <v>311120</v>
      </c>
      <c r="G20" s="72">
        <v>1132037</v>
      </c>
      <c r="H20" s="76">
        <v>496688</v>
      </c>
      <c r="I20" s="76">
        <f t="shared" si="0"/>
        <v>19392166</v>
      </c>
      <c r="J20" s="6"/>
      <c r="K20" s="6"/>
    </row>
    <row r="21" spans="1:11" ht="20.100000000000001" customHeight="1" x14ac:dyDescent="0.55000000000000004">
      <c r="A21" s="32">
        <v>16</v>
      </c>
      <c r="B21" s="18" t="s">
        <v>46</v>
      </c>
      <c r="C21" s="73">
        <v>4619146</v>
      </c>
      <c r="D21" s="73">
        <v>8060951</v>
      </c>
      <c r="E21" s="73">
        <v>2099754</v>
      </c>
      <c r="F21" s="73">
        <v>1180844</v>
      </c>
      <c r="G21" s="73">
        <v>553955</v>
      </c>
      <c r="H21" s="81">
        <v>68350</v>
      </c>
      <c r="I21" s="81">
        <f t="shared" si="0"/>
        <v>16583000</v>
      </c>
      <c r="J21" s="6"/>
      <c r="K21" s="6"/>
    </row>
    <row r="22" spans="1:11" ht="20.100000000000001" customHeight="1" x14ac:dyDescent="0.55000000000000004">
      <c r="A22" s="31">
        <v>17</v>
      </c>
      <c r="B22" s="20" t="s">
        <v>47</v>
      </c>
      <c r="C22" s="72">
        <v>2487324</v>
      </c>
      <c r="D22" s="72">
        <v>7489779</v>
      </c>
      <c r="E22" s="72">
        <v>351163</v>
      </c>
      <c r="F22" s="72">
        <v>1227424</v>
      </c>
      <c r="G22" s="72">
        <v>1056175</v>
      </c>
      <c r="H22" s="76">
        <v>273944</v>
      </c>
      <c r="I22" s="76">
        <f t="shared" si="0"/>
        <v>12885809</v>
      </c>
      <c r="J22" s="6"/>
      <c r="K22" s="6"/>
    </row>
    <row r="23" spans="1:11" ht="20.100000000000001" customHeight="1" x14ac:dyDescent="0.55000000000000004">
      <c r="A23" s="32">
        <v>18</v>
      </c>
      <c r="B23" s="18" t="s">
        <v>106</v>
      </c>
      <c r="C23" s="73">
        <v>2647373</v>
      </c>
      <c r="D23" s="73">
        <v>4442182</v>
      </c>
      <c r="E23" s="73">
        <v>1049989</v>
      </c>
      <c r="F23" s="73">
        <v>802699</v>
      </c>
      <c r="G23" s="73">
        <v>999264</v>
      </c>
      <c r="H23" s="81">
        <v>439392</v>
      </c>
      <c r="I23" s="81">
        <f t="shared" si="0"/>
        <v>10380899</v>
      </c>
      <c r="J23" s="6"/>
      <c r="K23" s="6"/>
    </row>
    <row r="24" spans="1:11" ht="20.100000000000001" customHeight="1" x14ac:dyDescent="0.55000000000000004">
      <c r="A24" s="31">
        <v>19</v>
      </c>
      <c r="B24" s="20" t="s">
        <v>104</v>
      </c>
      <c r="C24" s="72">
        <v>1291448</v>
      </c>
      <c r="D24" s="72">
        <v>4781148</v>
      </c>
      <c r="E24" s="72">
        <v>218013</v>
      </c>
      <c r="F24" s="72">
        <v>824076</v>
      </c>
      <c r="G24" s="72">
        <v>960188</v>
      </c>
      <c r="H24" s="76">
        <v>130459</v>
      </c>
      <c r="I24" s="76">
        <f t="shared" si="0"/>
        <v>8205332</v>
      </c>
      <c r="J24" s="6"/>
      <c r="K24" s="6"/>
    </row>
    <row r="25" spans="1:11" ht="20.100000000000001" customHeight="1" x14ac:dyDescent="0.55000000000000004">
      <c r="A25" s="32">
        <v>20</v>
      </c>
      <c r="B25" s="18" t="s">
        <v>53</v>
      </c>
      <c r="C25" s="73">
        <v>1400407</v>
      </c>
      <c r="D25" s="73">
        <v>4166252</v>
      </c>
      <c r="E25" s="73">
        <v>569643</v>
      </c>
      <c r="F25" s="73">
        <v>477496</v>
      </c>
      <c r="G25" s="73">
        <v>579421</v>
      </c>
      <c r="H25" s="81">
        <v>329955</v>
      </c>
      <c r="I25" s="81">
        <f t="shared" si="0"/>
        <v>7523174</v>
      </c>
      <c r="J25" s="6"/>
      <c r="K25" s="6"/>
    </row>
    <row r="26" spans="1:11" ht="20.100000000000001" customHeight="1" x14ac:dyDescent="0.55000000000000004">
      <c r="A26" s="31">
        <v>21</v>
      </c>
      <c r="B26" s="20" t="s">
        <v>54</v>
      </c>
      <c r="C26" s="72">
        <v>346349</v>
      </c>
      <c r="D26" s="72">
        <v>443139</v>
      </c>
      <c r="E26" s="72">
        <v>21403</v>
      </c>
      <c r="F26" s="72">
        <v>23632</v>
      </c>
      <c r="G26" s="72">
        <v>82159</v>
      </c>
      <c r="H26" s="76">
        <v>27781</v>
      </c>
      <c r="I26" s="76">
        <f t="shared" si="0"/>
        <v>944463</v>
      </c>
      <c r="J26" s="6"/>
      <c r="K26" s="6"/>
    </row>
    <row r="27" spans="1:11" ht="20.100000000000001" customHeight="1" x14ac:dyDescent="0.55000000000000004">
      <c r="A27" s="32">
        <v>22</v>
      </c>
      <c r="B27" s="18" t="s">
        <v>55</v>
      </c>
      <c r="C27" s="73">
        <v>97519</v>
      </c>
      <c r="D27" s="73">
        <v>1750077</v>
      </c>
      <c r="E27" s="73">
        <v>639604</v>
      </c>
      <c r="F27" s="73">
        <v>89877</v>
      </c>
      <c r="G27" s="73">
        <v>598281</v>
      </c>
      <c r="H27" s="81">
        <v>734177</v>
      </c>
      <c r="I27" s="81">
        <f t="shared" si="0"/>
        <v>3909535</v>
      </c>
      <c r="J27" s="6"/>
      <c r="K27" s="6"/>
    </row>
    <row r="28" spans="1:11" ht="20.100000000000001" customHeight="1" x14ac:dyDescent="0.55000000000000004">
      <c r="A28" s="31">
        <v>23</v>
      </c>
      <c r="B28" s="20" t="s">
        <v>56</v>
      </c>
      <c r="C28" s="72">
        <v>4101121</v>
      </c>
      <c r="D28" s="72">
        <v>14874297</v>
      </c>
      <c r="E28" s="72">
        <v>6745480</v>
      </c>
      <c r="F28" s="72">
        <v>1144151</v>
      </c>
      <c r="G28" s="72">
        <v>1758269</v>
      </c>
      <c r="H28" s="76">
        <v>1081620</v>
      </c>
      <c r="I28" s="76">
        <f t="shared" si="0"/>
        <v>29704938</v>
      </c>
      <c r="J28" s="6"/>
      <c r="K28" s="6"/>
    </row>
    <row r="29" spans="1:11" ht="20.100000000000001" customHeight="1" x14ac:dyDescent="0.55000000000000004">
      <c r="A29" s="32">
        <v>24</v>
      </c>
      <c r="B29" s="18" t="s">
        <v>107</v>
      </c>
      <c r="C29" s="73">
        <v>783280</v>
      </c>
      <c r="D29" s="73">
        <v>1020579</v>
      </c>
      <c r="E29" s="73">
        <v>266265</v>
      </c>
      <c r="F29" s="73">
        <v>139058</v>
      </c>
      <c r="G29" s="73">
        <v>1252225</v>
      </c>
      <c r="H29" s="81">
        <v>804625</v>
      </c>
      <c r="I29" s="81">
        <f t="shared" si="0"/>
        <v>4266032</v>
      </c>
      <c r="J29" s="6"/>
      <c r="K29" s="6"/>
    </row>
    <row r="30" spans="1:11" ht="20.100000000000001" customHeight="1" x14ac:dyDescent="0.55000000000000004">
      <c r="A30" s="121" t="s">
        <v>60</v>
      </c>
      <c r="B30" s="122"/>
      <c r="C30" s="85">
        <f t="shared" ref="C30:I30" si="1">SUM(C6:C29)</f>
        <v>153727118</v>
      </c>
      <c r="D30" s="85">
        <f t="shared" si="1"/>
        <v>234650484</v>
      </c>
      <c r="E30" s="85">
        <f t="shared" si="1"/>
        <v>50797734</v>
      </c>
      <c r="F30" s="85">
        <f t="shared" si="1"/>
        <v>16819094</v>
      </c>
      <c r="G30" s="85">
        <f t="shared" si="1"/>
        <v>19698867</v>
      </c>
      <c r="H30" s="85">
        <f t="shared" si="1"/>
        <v>9019093</v>
      </c>
      <c r="I30" s="85">
        <f t="shared" si="1"/>
        <v>484712390</v>
      </c>
      <c r="J30" s="6"/>
      <c r="K30" s="6"/>
    </row>
    <row r="31" spans="1:11" ht="18.600000000000001" x14ac:dyDescent="0.55000000000000004">
      <c r="A31" s="109" t="s">
        <v>154</v>
      </c>
      <c r="B31" s="110"/>
      <c r="C31" s="110"/>
      <c r="D31" s="110"/>
      <c r="E31" s="110"/>
      <c r="F31" s="110"/>
      <c r="G31" s="110"/>
      <c r="H31" s="110"/>
      <c r="I31" s="111"/>
      <c r="J31" s="6"/>
      <c r="K31" s="6"/>
    </row>
    <row r="32" spans="1:11" ht="18.600000000000001" x14ac:dyDescent="0.5500000000000000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8.600000000000001" x14ac:dyDescent="0.5500000000000000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8.600000000000001" x14ac:dyDescent="0.55000000000000004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4"/>
    </row>
  </sheetData>
  <mergeCells count="11">
    <mergeCell ref="A1:B1"/>
    <mergeCell ref="A4:B5"/>
    <mergeCell ref="A30:B30"/>
    <mergeCell ref="A31:I31"/>
    <mergeCell ref="A2:I2"/>
    <mergeCell ref="C4:D4"/>
    <mergeCell ref="F4:G4"/>
    <mergeCell ref="E4:E5"/>
    <mergeCell ref="H4:H5"/>
    <mergeCell ref="I4:I5"/>
    <mergeCell ref="A3:I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rightToLeft="1" zoomScaleNormal="100" workbookViewId="0">
      <selection activeCell="H29" sqref="H6:H29"/>
    </sheetView>
  </sheetViews>
  <sheetFormatPr defaultRowHeight="13.8" x14ac:dyDescent="0.25"/>
  <cols>
    <col min="1" max="1" width="4.3984375" bestFit="1" customWidth="1"/>
    <col min="2" max="2" width="56.8984375" bestFit="1" customWidth="1"/>
    <col min="3" max="8" width="15.59765625" customWidth="1"/>
    <col min="9" max="15" width="16.09765625" customWidth="1"/>
  </cols>
  <sheetData>
    <row r="1" spans="1:10" ht="18.600000000000001" x14ac:dyDescent="0.55000000000000004">
      <c r="A1" s="112" t="s">
        <v>145</v>
      </c>
      <c r="B1" s="124"/>
      <c r="C1" s="30"/>
      <c r="D1" s="30"/>
      <c r="E1" s="30"/>
      <c r="F1" s="30"/>
      <c r="G1" s="30"/>
      <c r="H1" s="30"/>
      <c r="I1" s="6"/>
      <c r="J1" s="5"/>
    </row>
    <row r="2" spans="1:10" ht="35.1" customHeight="1" x14ac:dyDescent="0.55000000000000004">
      <c r="A2" s="117" t="s">
        <v>99</v>
      </c>
      <c r="B2" s="125"/>
      <c r="C2" s="125"/>
      <c r="D2" s="125"/>
      <c r="E2" s="125"/>
      <c r="F2" s="125"/>
      <c r="G2" s="125"/>
      <c r="H2" s="126"/>
      <c r="I2" s="6"/>
      <c r="J2" s="5"/>
    </row>
    <row r="3" spans="1:10" ht="15" customHeight="1" x14ac:dyDescent="0.55000000000000004">
      <c r="A3" s="151" t="s">
        <v>83</v>
      </c>
      <c r="B3" s="152"/>
      <c r="C3" s="152"/>
      <c r="D3" s="152"/>
      <c r="E3" s="152"/>
      <c r="F3" s="152"/>
      <c r="G3" s="152"/>
      <c r="H3" s="153"/>
      <c r="I3" s="6"/>
      <c r="J3" s="5"/>
    </row>
    <row r="4" spans="1:10" ht="24.9" customHeight="1" x14ac:dyDescent="0.55000000000000004">
      <c r="A4" s="120" t="s">
        <v>27</v>
      </c>
      <c r="B4" s="120"/>
      <c r="C4" s="154" t="s">
        <v>94</v>
      </c>
      <c r="D4" s="154"/>
      <c r="E4" s="156" t="s">
        <v>95</v>
      </c>
      <c r="F4" s="154" t="s">
        <v>85</v>
      </c>
      <c r="G4" s="154"/>
      <c r="H4" s="154" t="s">
        <v>78</v>
      </c>
      <c r="I4" s="6"/>
      <c r="J4" s="5"/>
    </row>
    <row r="5" spans="1:10" ht="24.9" customHeight="1" x14ac:dyDescent="0.55000000000000004">
      <c r="A5" s="120"/>
      <c r="B5" s="120"/>
      <c r="C5" s="64" t="s">
        <v>97</v>
      </c>
      <c r="D5" s="64" t="s">
        <v>89</v>
      </c>
      <c r="E5" s="157"/>
      <c r="F5" s="64" t="s">
        <v>98</v>
      </c>
      <c r="G5" s="64" t="s">
        <v>100</v>
      </c>
      <c r="H5" s="154"/>
      <c r="I5" s="6"/>
      <c r="J5" s="5"/>
    </row>
    <row r="6" spans="1:10" ht="20.100000000000001" customHeight="1" x14ac:dyDescent="0.55000000000000004">
      <c r="A6" s="31">
        <v>1</v>
      </c>
      <c r="B6" s="14" t="s">
        <v>101</v>
      </c>
      <c r="C6" s="72">
        <v>508625015</v>
      </c>
      <c r="D6" s="72">
        <v>264200372</v>
      </c>
      <c r="E6" s="72">
        <v>751124</v>
      </c>
      <c r="F6" s="72">
        <v>416588</v>
      </c>
      <c r="G6" s="72">
        <v>677296</v>
      </c>
      <c r="H6" s="72">
        <f t="shared" ref="H6:H29" si="0">SUM(C6:G6)</f>
        <v>774670395</v>
      </c>
      <c r="I6" s="6"/>
      <c r="J6" s="5"/>
    </row>
    <row r="7" spans="1:10" ht="20.100000000000001" customHeight="1" x14ac:dyDescent="0.55000000000000004">
      <c r="A7" s="32">
        <v>2</v>
      </c>
      <c r="B7" s="16" t="s">
        <v>30</v>
      </c>
      <c r="C7" s="73">
        <v>0</v>
      </c>
      <c r="D7" s="73">
        <v>3760460</v>
      </c>
      <c r="E7" s="73">
        <v>0</v>
      </c>
      <c r="F7" s="73">
        <v>40876</v>
      </c>
      <c r="G7" s="73">
        <v>5237</v>
      </c>
      <c r="H7" s="105">
        <f t="shared" si="0"/>
        <v>3806573</v>
      </c>
      <c r="I7" s="6"/>
      <c r="J7" s="5"/>
    </row>
    <row r="8" spans="1:10" ht="20.100000000000001" customHeight="1" x14ac:dyDescent="0.55000000000000004">
      <c r="A8" s="31">
        <v>3</v>
      </c>
      <c r="B8" s="14" t="s">
        <v>102</v>
      </c>
      <c r="C8" s="72">
        <v>9841</v>
      </c>
      <c r="D8" s="72">
        <v>14063441</v>
      </c>
      <c r="E8" s="72">
        <v>1013417</v>
      </c>
      <c r="F8" s="72">
        <v>178630</v>
      </c>
      <c r="G8" s="72">
        <v>9007</v>
      </c>
      <c r="H8" s="72">
        <f t="shared" si="0"/>
        <v>15274336</v>
      </c>
      <c r="I8" s="6"/>
      <c r="J8" s="5"/>
    </row>
    <row r="9" spans="1:10" ht="20.100000000000001" customHeight="1" x14ac:dyDescent="0.55000000000000004">
      <c r="A9" s="32">
        <v>4</v>
      </c>
      <c r="B9" s="16" t="s">
        <v>33</v>
      </c>
      <c r="C9" s="73">
        <v>11633364</v>
      </c>
      <c r="D9" s="73">
        <v>66300400</v>
      </c>
      <c r="E9" s="73">
        <v>499608</v>
      </c>
      <c r="F9" s="73">
        <v>1449354</v>
      </c>
      <c r="G9" s="73">
        <v>1811081</v>
      </c>
      <c r="H9" s="105">
        <f t="shared" si="0"/>
        <v>81693807</v>
      </c>
      <c r="I9" s="6"/>
      <c r="J9" s="5"/>
    </row>
    <row r="10" spans="1:10" ht="20.100000000000001" customHeight="1" x14ac:dyDescent="0.55000000000000004">
      <c r="A10" s="31">
        <v>5</v>
      </c>
      <c r="B10" s="14" t="s">
        <v>103</v>
      </c>
      <c r="C10" s="72">
        <v>519679</v>
      </c>
      <c r="D10" s="72">
        <v>9716733</v>
      </c>
      <c r="E10" s="72">
        <v>-38013</v>
      </c>
      <c r="F10" s="72">
        <v>740067</v>
      </c>
      <c r="G10" s="72">
        <v>293502</v>
      </c>
      <c r="H10" s="72">
        <f t="shared" si="0"/>
        <v>11231968</v>
      </c>
      <c r="I10" s="6"/>
      <c r="J10" s="5"/>
    </row>
    <row r="11" spans="1:10" ht="20.100000000000001" customHeight="1" x14ac:dyDescent="0.55000000000000004">
      <c r="A11" s="32">
        <v>6</v>
      </c>
      <c r="B11" s="16" t="s">
        <v>36</v>
      </c>
      <c r="C11" s="73">
        <v>1234677</v>
      </c>
      <c r="D11" s="73">
        <v>10761933</v>
      </c>
      <c r="E11" s="73">
        <v>-104492</v>
      </c>
      <c r="F11" s="73">
        <v>715236</v>
      </c>
      <c r="G11" s="73">
        <v>230440</v>
      </c>
      <c r="H11" s="105">
        <f t="shared" si="0"/>
        <v>12837794</v>
      </c>
      <c r="I11" s="6"/>
      <c r="J11" s="5"/>
    </row>
    <row r="12" spans="1:10" ht="20.100000000000001" customHeight="1" x14ac:dyDescent="0.55000000000000004">
      <c r="A12" s="31">
        <v>7</v>
      </c>
      <c r="B12" s="14" t="s">
        <v>37</v>
      </c>
      <c r="C12" s="72">
        <v>241317</v>
      </c>
      <c r="D12" s="72">
        <v>9672576</v>
      </c>
      <c r="E12" s="72">
        <v>-122717</v>
      </c>
      <c r="F12" s="72">
        <v>984280</v>
      </c>
      <c r="G12" s="72">
        <v>141089</v>
      </c>
      <c r="H12" s="106">
        <f t="shared" si="0"/>
        <v>10916545</v>
      </c>
      <c r="I12" s="6"/>
      <c r="J12" s="5"/>
    </row>
    <row r="13" spans="1:10" ht="20.100000000000001" customHeight="1" x14ac:dyDescent="0.55000000000000004">
      <c r="A13" s="32">
        <v>8</v>
      </c>
      <c r="B13" s="16" t="s">
        <v>38</v>
      </c>
      <c r="C13" s="73">
        <v>62779</v>
      </c>
      <c r="D13" s="73">
        <v>695464</v>
      </c>
      <c r="E13" s="89">
        <v>-48541</v>
      </c>
      <c r="F13" s="73">
        <v>39486</v>
      </c>
      <c r="G13" s="73">
        <v>86530</v>
      </c>
      <c r="H13" s="105">
        <f t="shared" si="0"/>
        <v>835718</v>
      </c>
      <c r="I13" s="6"/>
      <c r="J13" s="5"/>
    </row>
    <row r="14" spans="1:10" ht="20.100000000000001" customHeight="1" x14ac:dyDescent="0.55000000000000004">
      <c r="A14" s="31">
        <v>9</v>
      </c>
      <c r="B14" s="14" t="s">
        <v>39</v>
      </c>
      <c r="C14" s="72">
        <v>26903</v>
      </c>
      <c r="D14" s="72">
        <v>7416511</v>
      </c>
      <c r="E14" s="72">
        <v>15873</v>
      </c>
      <c r="F14" s="72">
        <v>636154</v>
      </c>
      <c r="G14" s="72">
        <v>173366</v>
      </c>
      <c r="H14" s="72">
        <f t="shared" si="0"/>
        <v>8268807</v>
      </c>
      <c r="I14" s="6"/>
      <c r="J14" s="5"/>
    </row>
    <row r="15" spans="1:10" ht="20.100000000000001" customHeight="1" x14ac:dyDescent="0.55000000000000004">
      <c r="A15" s="32">
        <v>10</v>
      </c>
      <c r="B15" s="16" t="s">
        <v>40</v>
      </c>
      <c r="C15" s="73">
        <v>1108286</v>
      </c>
      <c r="D15" s="73">
        <v>12897846</v>
      </c>
      <c r="E15" s="73">
        <v>1518519</v>
      </c>
      <c r="F15" s="73">
        <v>1659262</v>
      </c>
      <c r="G15" s="73">
        <v>740962</v>
      </c>
      <c r="H15" s="105">
        <f t="shared" si="0"/>
        <v>17924875</v>
      </c>
      <c r="I15" s="6"/>
      <c r="J15" s="5"/>
    </row>
    <row r="16" spans="1:10" ht="20.100000000000001" customHeight="1" x14ac:dyDescent="0.55000000000000004">
      <c r="A16" s="31">
        <v>11</v>
      </c>
      <c r="B16" s="14" t="s">
        <v>41</v>
      </c>
      <c r="C16" s="72">
        <v>18496</v>
      </c>
      <c r="D16" s="72">
        <v>6598646</v>
      </c>
      <c r="E16" s="72">
        <v>1479745</v>
      </c>
      <c r="F16" s="72">
        <v>678681</v>
      </c>
      <c r="G16" s="72">
        <v>184562</v>
      </c>
      <c r="H16" s="72">
        <f t="shared" si="0"/>
        <v>8960130</v>
      </c>
      <c r="I16" s="6"/>
      <c r="J16" s="5"/>
    </row>
    <row r="17" spans="1:10" ht="20.100000000000001" customHeight="1" x14ac:dyDescent="0.55000000000000004">
      <c r="A17" s="32">
        <v>12</v>
      </c>
      <c r="B17" s="16" t="s">
        <v>42</v>
      </c>
      <c r="C17" s="73">
        <v>45496759</v>
      </c>
      <c r="D17" s="73">
        <v>75870368</v>
      </c>
      <c r="E17" s="73">
        <v>6410877</v>
      </c>
      <c r="F17" s="73">
        <v>2028808</v>
      </c>
      <c r="G17" s="73">
        <v>0</v>
      </c>
      <c r="H17" s="105">
        <f t="shared" si="0"/>
        <v>129806812</v>
      </c>
      <c r="I17" s="6"/>
      <c r="J17" s="5"/>
    </row>
    <row r="18" spans="1:10" ht="20.100000000000001" customHeight="1" x14ac:dyDescent="0.55000000000000004">
      <c r="A18" s="31">
        <v>13</v>
      </c>
      <c r="B18" s="14" t="s">
        <v>43</v>
      </c>
      <c r="C18" s="72">
        <v>69983986</v>
      </c>
      <c r="D18" s="72">
        <v>87957021</v>
      </c>
      <c r="E18" s="72">
        <v>14611488</v>
      </c>
      <c r="F18" s="72">
        <v>4668968</v>
      </c>
      <c r="G18" s="72">
        <v>1014838</v>
      </c>
      <c r="H18" s="106">
        <f t="shared" si="0"/>
        <v>178236301</v>
      </c>
      <c r="I18" s="6"/>
      <c r="J18" s="5"/>
    </row>
    <row r="19" spans="1:10" ht="20.100000000000001" customHeight="1" x14ac:dyDescent="0.55000000000000004">
      <c r="A19" s="32">
        <v>14</v>
      </c>
      <c r="B19" s="18" t="s">
        <v>105</v>
      </c>
      <c r="C19" s="73">
        <v>4325207</v>
      </c>
      <c r="D19" s="73">
        <v>17096164</v>
      </c>
      <c r="E19" s="73">
        <v>-93488</v>
      </c>
      <c r="F19" s="73">
        <v>2004732</v>
      </c>
      <c r="G19" s="73">
        <v>223186</v>
      </c>
      <c r="H19" s="73">
        <f t="shared" si="0"/>
        <v>23555801</v>
      </c>
      <c r="I19" s="6"/>
      <c r="J19" s="5"/>
    </row>
    <row r="20" spans="1:10" ht="20.100000000000001" customHeight="1" x14ac:dyDescent="0.55000000000000004">
      <c r="A20" s="31">
        <v>15</v>
      </c>
      <c r="B20" s="20" t="s">
        <v>45</v>
      </c>
      <c r="C20" s="72">
        <v>2161529</v>
      </c>
      <c r="D20" s="72">
        <v>33389759</v>
      </c>
      <c r="E20" s="72">
        <v>-174238</v>
      </c>
      <c r="F20" s="72">
        <v>2360355</v>
      </c>
      <c r="G20" s="72">
        <v>2548095</v>
      </c>
      <c r="H20" s="72">
        <f t="shared" si="0"/>
        <v>40285500</v>
      </c>
      <c r="I20" s="6"/>
      <c r="J20" s="5"/>
    </row>
    <row r="21" spans="1:10" ht="20.100000000000001" customHeight="1" x14ac:dyDescent="0.55000000000000004">
      <c r="A21" s="32">
        <v>16</v>
      </c>
      <c r="B21" s="18" t="s">
        <v>46</v>
      </c>
      <c r="C21" s="73">
        <v>8990016</v>
      </c>
      <c r="D21" s="73">
        <v>19981116</v>
      </c>
      <c r="E21" s="73">
        <v>-276708</v>
      </c>
      <c r="F21" s="73">
        <v>2608921</v>
      </c>
      <c r="G21" s="73">
        <v>599547</v>
      </c>
      <c r="H21" s="73">
        <f t="shared" si="0"/>
        <v>31902892</v>
      </c>
      <c r="I21" s="6"/>
      <c r="J21" s="5"/>
    </row>
    <row r="22" spans="1:10" ht="20.100000000000001" customHeight="1" x14ac:dyDescent="0.55000000000000004">
      <c r="A22" s="31">
        <v>17</v>
      </c>
      <c r="B22" s="20" t="s">
        <v>47</v>
      </c>
      <c r="C22" s="72">
        <v>462340</v>
      </c>
      <c r="D22" s="72">
        <v>24737105</v>
      </c>
      <c r="E22" s="72">
        <v>91280</v>
      </c>
      <c r="F22" s="72">
        <v>2672458</v>
      </c>
      <c r="G22" s="72">
        <v>1774003</v>
      </c>
      <c r="H22" s="106">
        <f t="shared" si="0"/>
        <v>29737186</v>
      </c>
      <c r="I22" s="6"/>
      <c r="J22" s="5"/>
    </row>
    <row r="23" spans="1:10" ht="20.100000000000001" customHeight="1" x14ac:dyDescent="0.55000000000000004">
      <c r="A23" s="32">
        <v>18</v>
      </c>
      <c r="B23" s="18" t="s">
        <v>106</v>
      </c>
      <c r="C23" s="73">
        <v>5287930</v>
      </c>
      <c r="D23" s="73">
        <v>15421323</v>
      </c>
      <c r="E23" s="73">
        <v>39340</v>
      </c>
      <c r="F23" s="73">
        <v>2218217</v>
      </c>
      <c r="G23" s="73">
        <v>159486</v>
      </c>
      <c r="H23" s="105">
        <f t="shared" si="0"/>
        <v>23126296</v>
      </c>
      <c r="I23" s="6"/>
      <c r="J23" s="5"/>
    </row>
    <row r="24" spans="1:10" ht="20.100000000000001" customHeight="1" x14ac:dyDescent="0.55000000000000004">
      <c r="A24" s="31">
        <v>19</v>
      </c>
      <c r="B24" s="20" t="s">
        <v>104</v>
      </c>
      <c r="C24" s="72">
        <v>5137201</v>
      </c>
      <c r="D24" s="72">
        <v>13628519</v>
      </c>
      <c r="E24" s="72">
        <v>-1837673</v>
      </c>
      <c r="F24" s="72">
        <v>1923532</v>
      </c>
      <c r="G24" s="72">
        <v>61113</v>
      </c>
      <c r="H24" s="106">
        <f t="shared" si="0"/>
        <v>18912692</v>
      </c>
      <c r="I24" s="6"/>
      <c r="J24" s="5"/>
    </row>
    <row r="25" spans="1:10" ht="20.100000000000001" customHeight="1" x14ac:dyDescent="0.55000000000000004">
      <c r="A25" s="32">
        <v>20</v>
      </c>
      <c r="B25" s="18" t="s">
        <v>53</v>
      </c>
      <c r="C25" s="73">
        <v>152880</v>
      </c>
      <c r="D25" s="73">
        <v>12394621</v>
      </c>
      <c r="E25" s="73">
        <v>12370</v>
      </c>
      <c r="F25" s="73">
        <v>1151788</v>
      </c>
      <c r="G25" s="73">
        <v>927003</v>
      </c>
      <c r="H25" s="105">
        <f t="shared" si="0"/>
        <v>14638662</v>
      </c>
      <c r="I25" s="6"/>
      <c r="J25" s="5"/>
    </row>
    <row r="26" spans="1:10" ht="20.100000000000001" customHeight="1" x14ac:dyDescent="0.55000000000000004">
      <c r="A26" s="31">
        <v>21</v>
      </c>
      <c r="B26" s="20" t="s">
        <v>54</v>
      </c>
      <c r="C26" s="72">
        <v>200772</v>
      </c>
      <c r="D26" s="72">
        <v>1305884</v>
      </c>
      <c r="E26" s="72">
        <v>-2980</v>
      </c>
      <c r="F26" s="72">
        <v>110293</v>
      </c>
      <c r="G26" s="72">
        <v>3334</v>
      </c>
      <c r="H26" s="106">
        <f t="shared" si="0"/>
        <v>1617303</v>
      </c>
      <c r="I26" s="46"/>
      <c r="J26" s="5"/>
    </row>
    <row r="27" spans="1:10" ht="20.100000000000001" customHeight="1" x14ac:dyDescent="0.55000000000000004">
      <c r="A27" s="32">
        <v>22</v>
      </c>
      <c r="B27" s="18" t="s">
        <v>55</v>
      </c>
      <c r="C27" s="73">
        <v>2348</v>
      </c>
      <c r="D27" s="73">
        <v>5678973</v>
      </c>
      <c r="E27" s="73">
        <v>1111733</v>
      </c>
      <c r="F27" s="73">
        <v>701381</v>
      </c>
      <c r="G27" s="73">
        <v>376906</v>
      </c>
      <c r="H27" s="73">
        <f t="shared" si="0"/>
        <v>7871341</v>
      </c>
      <c r="I27" s="46"/>
      <c r="J27" s="5"/>
    </row>
    <row r="28" spans="1:10" ht="20.100000000000001" customHeight="1" x14ac:dyDescent="0.55000000000000004">
      <c r="A28" s="31">
        <v>23</v>
      </c>
      <c r="B28" s="20" t="s">
        <v>56</v>
      </c>
      <c r="C28" s="72">
        <v>1525308</v>
      </c>
      <c r="D28" s="72">
        <v>54153531</v>
      </c>
      <c r="E28" s="72">
        <v>0</v>
      </c>
      <c r="F28" s="72">
        <v>5782500</v>
      </c>
      <c r="G28" s="72">
        <v>1148203</v>
      </c>
      <c r="H28" s="72">
        <f t="shared" si="0"/>
        <v>62609542</v>
      </c>
      <c r="I28" s="47"/>
      <c r="J28" s="5"/>
    </row>
    <row r="29" spans="1:10" ht="20.100000000000001" customHeight="1" x14ac:dyDescent="0.55000000000000004">
      <c r="A29" s="32">
        <v>24</v>
      </c>
      <c r="B29" s="18" t="s">
        <v>107</v>
      </c>
      <c r="C29" s="73">
        <v>124</v>
      </c>
      <c r="D29" s="73">
        <v>6374679</v>
      </c>
      <c r="E29" s="73">
        <v>690931</v>
      </c>
      <c r="F29" s="73">
        <v>723759</v>
      </c>
      <c r="G29" s="73">
        <v>334048</v>
      </c>
      <c r="H29" s="73">
        <f t="shared" si="0"/>
        <v>8123541</v>
      </c>
      <c r="I29" s="46"/>
      <c r="J29" s="5"/>
    </row>
    <row r="30" spans="1:10" ht="20.100000000000001" customHeight="1" x14ac:dyDescent="0.55000000000000004">
      <c r="A30" s="133" t="s">
        <v>60</v>
      </c>
      <c r="B30" s="133"/>
      <c r="C30" s="85">
        <f>SUM(C6:C29)</f>
        <v>667206757</v>
      </c>
      <c r="D30" s="85">
        <f t="shared" ref="D30:H30" si="1">SUM(D6:D29)</f>
        <v>774073445</v>
      </c>
      <c r="E30" s="85">
        <f t="shared" si="1"/>
        <v>25547455</v>
      </c>
      <c r="F30" s="85">
        <f t="shared" si="1"/>
        <v>36494326</v>
      </c>
      <c r="G30" s="85">
        <f t="shared" si="1"/>
        <v>13522834</v>
      </c>
      <c r="H30" s="85">
        <f t="shared" si="1"/>
        <v>1516844817</v>
      </c>
      <c r="I30" s="46"/>
      <c r="J30" s="5"/>
    </row>
    <row r="31" spans="1:10" ht="18.600000000000001" x14ac:dyDescent="0.55000000000000004">
      <c r="A31" s="127" t="s">
        <v>154</v>
      </c>
      <c r="B31" s="160"/>
      <c r="C31" s="6"/>
      <c r="D31" s="6"/>
      <c r="E31" s="6"/>
      <c r="F31" s="6"/>
      <c r="G31" s="6"/>
      <c r="H31" s="6"/>
      <c r="I31" s="46"/>
      <c r="J31" s="5"/>
    </row>
    <row r="32" spans="1:10" ht="18.600000000000001" x14ac:dyDescent="0.55000000000000004">
      <c r="A32" s="6"/>
      <c r="B32" s="6"/>
      <c r="C32" s="6"/>
      <c r="D32" s="6"/>
      <c r="E32" s="6"/>
      <c r="F32" s="6"/>
      <c r="G32" s="6"/>
      <c r="H32" s="6"/>
      <c r="I32" s="6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10">
    <mergeCell ref="A1:B1"/>
    <mergeCell ref="A30:B30"/>
    <mergeCell ref="A4:B5"/>
    <mergeCell ref="A31:B31"/>
    <mergeCell ref="A2:H2"/>
    <mergeCell ref="A3:H3"/>
    <mergeCell ref="C4:D4"/>
    <mergeCell ref="H4:H5"/>
    <mergeCell ref="E4:E5"/>
    <mergeCell ref="F4:G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rightToLeft="1" workbookViewId="0">
      <selection activeCell="B6" sqref="B6:B39"/>
    </sheetView>
  </sheetViews>
  <sheetFormatPr defaultRowHeight="13.8" x14ac:dyDescent="0.25"/>
  <cols>
    <col min="1" max="1" width="3.3984375" bestFit="1" customWidth="1"/>
    <col min="2" max="2" width="34.5" bestFit="1" customWidth="1"/>
    <col min="3" max="3" width="25.19921875" bestFit="1" customWidth="1"/>
    <col min="4" max="4" width="24.8984375" bestFit="1" customWidth="1"/>
    <col min="5" max="5" width="18.09765625" bestFit="1" customWidth="1"/>
  </cols>
  <sheetData>
    <row r="1" spans="1:7" ht="21" x14ac:dyDescent="0.6">
      <c r="A1" s="163" t="s">
        <v>201</v>
      </c>
      <c r="B1" s="164"/>
      <c r="C1" s="35"/>
      <c r="D1" s="35"/>
      <c r="E1" s="35"/>
      <c r="F1" s="5"/>
      <c r="G1" s="5"/>
    </row>
    <row r="2" spans="1:7" ht="35.1" customHeight="1" x14ac:dyDescent="0.55000000000000004">
      <c r="A2" s="161" t="s">
        <v>146</v>
      </c>
      <c r="B2" s="161"/>
      <c r="C2" s="161"/>
      <c r="D2" s="161"/>
      <c r="E2" s="161"/>
      <c r="F2" s="6"/>
      <c r="G2" s="5"/>
    </row>
    <row r="3" spans="1:7" s="92" customFormat="1" ht="20.100000000000001" customHeight="1" x14ac:dyDescent="0.25">
      <c r="A3" s="162" t="s">
        <v>83</v>
      </c>
      <c r="B3" s="162"/>
      <c r="C3" s="162"/>
      <c r="D3" s="162"/>
      <c r="E3" s="162"/>
      <c r="F3" s="90"/>
      <c r="G3" s="91"/>
    </row>
    <row r="4" spans="1:7" ht="37.5" customHeight="1" x14ac:dyDescent="0.55000000000000004">
      <c r="A4" s="169" t="s">
        <v>147</v>
      </c>
      <c r="B4" s="170"/>
      <c r="C4" s="173" t="s">
        <v>148</v>
      </c>
      <c r="D4" s="173" t="s">
        <v>149</v>
      </c>
      <c r="E4" s="173" t="s">
        <v>150</v>
      </c>
      <c r="F4" s="6"/>
      <c r="G4" s="5"/>
    </row>
    <row r="5" spans="1:7" ht="29.25" customHeight="1" x14ac:dyDescent="0.55000000000000004">
      <c r="A5" s="171"/>
      <c r="B5" s="172"/>
      <c r="C5" s="173"/>
      <c r="D5" s="173"/>
      <c r="E5" s="173"/>
      <c r="F5" s="6"/>
      <c r="G5" s="5"/>
    </row>
    <row r="6" spans="1:7" ht="20.100000000000001" customHeight="1" x14ac:dyDescent="0.55000000000000004">
      <c r="A6" s="48">
        <v>1</v>
      </c>
      <c r="B6" s="82" t="s">
        <v>28</v>
      </c>
      <c r="C6" s="50">
        <v>0</v>
      </c>
      <c r="D6" s="51">
        <v>9.6877141123340157E-2</v>
      </c>
      <c r="E6" s="52">
        <v>0</v>
      </c>
      <c r="F6" s="6"/>
      <c r="G6" s="5"/>
    </row>
    <row r="7" spans="1:7" ht="20.100000000000001" customHeight="1" x14ac:dyDescent="0.55000000000000004">
      <c r="A7" s="53">
        <v>2</v>
      </c>
      <c r="B7" s="83" t="s">
        <v>29</v>
      </c>
      <c r="C7" s="55">
        <v>0.182</v>
      </c>
      <c r="D7" s="56">
        <v>434.00425415713488</v>
      </c>
      <c r="E7" s="57">
        <v>1283047.2584111914</v>
      </c>
      <c r="F7" s="6"/>
      <c r="G7" s="5"/>
    </row>
    <row r="8" spans="1:7" ht="20.100000000000001" customHeight="1" x14ac:dyDescent="0.55000000000000004">
      <c r="A8" s="48">
        <v>3</v>
      </c>
      <c r="B8" s="82" t="s">
        <v>30</v>
      </c>
      <c r="C8" s="50">
        <v>0.02</v>
      </c>
      <c r="D8" s="51">
        <v>0.60016665672826808</v>
      </c>
      <c r="E8" s="52">
        <v>193.13970478989452</v>
      </c>
      <c r="F8" s="6"/>
      <c r="G8" s="5"/>
    </row>
    <row r="9" spans="1:7" ht="20.100000000000001" customHeight="1" x14ac:dyDescent="0.55000000000000004">
      <c r="A9" s="53">
        <v>4</v>
      </c>
      <c r="B9" s="83" t="s">
        <v>31</v>
      </c>
      <c r="C9" s="55">
        <v>5.5865194120905237E-2</v>
      </c>
      <c r="D9" s="56">
        <v>38.122288140042592</v>
      </c>
      <c r="E9" s="57">
        <v>15207.695835652643</v>
      </c>
      <c r="F9" s="6"/>
      <c r="G9" s="5"/>
    </row>
    <row r="10" spans="1:7" ht="20.100000000000001" customHeight="1" x14ac:dyDescent="0.55000000000000004">
      <c r="A10" s="48">
        <v>5</v>
      </c>
      <c r="B10" s="82" t="s">
        <v>32</v>
      </c>
      <c r="C10" s="50">
        <v>3.3633059613224645E-2</v>
      </c>
      <c r="D10" s="51">
        <v>52.309144699395617</v>
      </c>
      <c r="E10" s="52">
        <v>6095.9831401100819</v>
      </c>
      <c r="F10" s="6"/>
      <c r="G10" s="5"/>
    </row>
    <row r="11" spans="1:7" ht="20.100000000000001" customHeight="1" x14ac:dyDescent="0.55000000000000004">
      <c r="A11" s="53">
        <v>6</v>
      </c>
      <c r="B11" s="83" t="s">
        <v>33</v>
      </c>
      <c r="C11" s="55">
        <v>1.2277890389946922E-2</v>
      </c>
      <c r="D11" s="56">
        <v>120.01969715631608</v>
      </c>
      <c r="E11" s="57">
        <v>41373.668178595341</v>
      </c>
      <c r="F11" s="6"/>
      <c r="G11" s="5"/>
    </row>
    <row r="12" spans="1:7" ht="20.100000000000001" customHeight="1" x14ac:dyDescent="0.55000000000000004">
      <c r="A12" s="48">
        <v>7</v>
      </c>
      <c r="B12" s="82" t="s">
        <v>34</v>
      </c>
      <c r="C12" s="50">
        <v>1.0423411324070597E-2</v>
      </c>
      <c r="D12" s="51">
        <v>25.836388470334704</v>
      </c>
      <c r="E12" s="52">
        <v>6468.3752385867392</v>
      </c>
      <c r="F12" s="6"/>
      <c r="G12" s="5"/>
    </row>
    <row r="13" spans="1:7" ht="20.100000000000001" customHeight="1" x14ac:dyDescent="0.55000000000000004">
      <c r="A13" s="53">
        <v>8</v>
      </c>
      <c r="B13" s="83" t="s">
        <v>35</v>
      </c>
      <c r="C13" s="55">
        <v>0.01</v>
      </c>
      <c r="D13" s="56">
        <v>2.3205103824461339</v>
      </c>
      <c r="E13" s="57">
        <v>177.99805550748587</v>
      </c>
      <c r="F13" s="6"/>
      <c r="G13" s="5"/>
    </row>
    <row r="14" spans="1:7" ht="20.100000000000001" customHeight="1" x14ac:dyDescent="0.55000000000000004">
      <c r="A14" s="48">
        <v>9</v>
      </c>
      <c r="B14" s="82" t="s">
        <v>36</v>
      </c>
      <c r="C14" s="50">
        <v>1.5188080600132631E-2</v>
      </c>
      <c r="D14" s="51">
        <v>25.082351817916415</v>
      </c>
      <c r="E14" s="52">
        <v>10957.173219160417</v>
      </c>
      <c r="F14" s="6"/>
      <c r="G14" s="5"/>
    </row>
    <row r="15" spans="1:7" ht="20.100000000000001" customHeight="1" x14ac:dyDescent="0.55000000000000004">
      <c r="A15" s="53">
        <v>10</v>
      </c>
      <c r="B15" s="83" t="s">
        <v>37</v>
      </c>
      <c r="C15" s="55">
        <v>0.02</v>
      </c>
      <c r="D15" s="56">
        <v>419.80111664723529</v>
      </c>
      <c r="E15" s="57">
        <v>31625.769942602888</v>
      </c>
      <c r="F15" s="6"/>
      <c r="G15" s="5"/>
    </row>
    <row r="16" spans="1:7" ht="20.100000000000001" customHeight="1" x14ac:dyDescent="0.55000000000000004">
      <c r="A16" s="48">
        <v>11</v>
      </c>
      <c r="B16" s="82" t="s">
        <v>38</v>
      </c>
      <c r="C16" s="50">
        <v>0.03</v>
      </c>
      <c r="D16" s="51">
        <v>18.558555896181982</v>
      </c>
      <c r="E16" s="52">
        <v>2675.7224252107221</v>
      </c>
      <c r="F16" s="6"/>
      <c r="G16" s="5"/>
    </row>
    <row r="17" spans="1:7" ht="20.100000000000001" customHeight="1" x14ac:dyDescent="0.55000000000000004">
      <c r="A17" s="53">
        <v>12</v>
      </c>
      <c r="B17" s="83" t="s">
        <v>39</v>
      </c>
      <c r="C17" s="55">
        <v>0.02</v>
      </c>
      <c r="D17" s="56">
        <v>107.30493612560633</v>
      </c>
      <c r="E17" s="57">
        <v>25360.181327445971</v>
      </c>
      <c r="F17" s="6"/>
      <c r="G17" s="5"/>
    </row>
    <row r="18" spans="1:7" ht="20.100000000000001" customHeight="1" x14ac:dyDescent="0.55000000000000004">
      <c r="A18" s="48">
        <v>13</v>
      </c>
      <c r="B18" s="82" t="s">
        <v>40</v>
      </c>
      <c r="C18" s="50">
        <v>4.9849985498054167E-2</v>
      </c>
      <c r="D18" s="51">
        <v>73.989793168887303</v>
      </c>
      <c r="E18" s="52">
        <v>39010.052097301144</v>
      </c>
      <c r="F18" s="6"/>
      <c r="G18" s="5"/>
    </row>
    <row r="19" spans="1:7" ht="20.100000000000001" customHeight="1" x14ac:dyDescent="0.55000000000000004">
      <c r="A19" s="53">
        <v>14</v>
      </c>
      <c r="B19" s="83" t="s">
        <v>41</v>
      </c>
      <c r="C19" s="55">
        <v>8.3871430080402251E-2</v>
      </c>
      <c r="D19" s="56">
        <v>109.01112638523492</v>
      </c>
      <c r="E19" s="57">
        <v>40277.025134971533</v>
      </c>
      <c r="F19" s="6"/>
      <c r="G19" s="5"/>
    </row>
    <row r="20" spans="1:7" ht="20.100000000000001" customHeight="1" x14ac:dyDescent="0.55000000000000004">
      <c r="A20" s="48">
        <v>15</v>
      </c>
      <c r="B20" s="82" t="s">
        <v>42</v>
      </c>
      <c r="C20" s="50">
        <v>0.14899999999999999</v>
      </c>
      <c r="D20" s="51">
        <v>25.089056872898119</v>
      </c>
      <c r="E20" s="52">
        <v>89200.340755515906</v>
      </c>
      <c r="F20" s="6"/>
      <c r="G20" s="5"/>
    </row>
    <row r="21" spans="1:7" ht="20.100000000000001" customHeight="1" x14ac:dyDescent="0.55000000000000004">
      <c r="A21" s="53">
        <v>16</v>
      </c>
      <c r="B21" s="83" t="s">
        <v>43</v>
      </c>
      <c r="C21" s="55">
        <v>0.129</v>
      </c>
      <c r="D21" s="56">
        <v>61.269320238640567</v>
      </c>
      <c r="E21" s="57">
        <v>66344.155269186958</v>
      </c>
      <c r="F21" s="6"/>
      <c r="G21" s="5"/>
    </row>
    <row r="22" spans="1:7" ht="20.100000000000001" customHeight="1" x14ac:dyDescent="0.55000000000000004">
      <c r="A22" s="48">
        <v>17</v>
      </c>
      <c r="B22" s="82" t="s">
        <v>151</v>
      </c>
      <c r="C22" s="50">
        <v>0.127</v>
      </c>
      <c r="D22" s="51">
        <v>79.713667095037565</v>
      </c>
      <c r="E22" s="52">
        <v>24195.775758378266</v>
      </c>
      <c r="F22" s="6"/>
      <c r="G22" s="5"/>
    </row>
    <row r="23" spans="1:7" ht="20.100000000000001" customHeight="1" x14ac:dyDescent="0.55000000000000004">
      <c r="A23" s="53">
        <v>18</v>
      </c>
      <c r="B23" s="83" t="s">
        <v>44</v>
      </c>
      <c r="C23" s="55">
        <v>3.1418530254811075E-2</v>
      </c>
      <c r="D23" s="56">
        <v>69.473930323441664</v>
      </c>
      <c r="E23" s="57">
        <v>28720.088839498661</v>
      </c>
      <c r="F23" s="6"/>
      <c r="G23" s="5"/>
    </row>
    <row r="24" spans="1:7" ht="20.100000000000001" customHeight="1" x14ac:dyDescent="0.55000000000000004">
      <c r="A24" s="48">
        <v>19</v>
      </c>
      <c r="B24" s="82" t="s">
        <v>45</v>
      </c>
      <c r="C24" s="50">
        <v>2.7110772181891507E-2</v>
      </c>
      <c r="D24" s="51">
        <v>273.19249607954708</v>
      </c>
      <c r="E24" s="52">
        <v>54650.91628106877</v>
      </c>
      <c r="F24" s="6"/>
      <c r="G24" s="5"/>
    </row>
    <row r="25" spans="1:7" ht="20.100000000000001" customHeight="1" x14ac:dyDescent="0.55000000000000004">
      <c r="A25" s="53">
        <v>20</v>
      </c>
      <c r="B25" s="83" t="s">
        <v>46</v>
      </c>
      <c r="C25" s="55">
        <v>8.6444097615609339E-2</v>
      </c>
      <c r="D25" s="56">
        <v>346.01042081668618</v>
      </c>
      <c r="E25" s="57">
        <v>149994.83200441243</v>
      </c>
      <c r="F25" s="6"/>
      <c r="G25" s="5"/>
    </row>
    <row r="26" spans="1:7" ht="20.100000000000001" customHeight="1" x14ac:dyDescent="0.55000000000000004">
      <c r="A26" s="48">
        <v>21</v>
      </c>
      <c r="B26" s="82" t="s">
        <v>152</v>
      </c>
      <c r="C26" s="50">
        <v>1.551088358829858E-2</v>
      </c>
      <c r="D26" s="51">
        <v>150.79750886386552</v>
      </c>
      <c r="E26" s="52">
        <v>21019.570530876743</v>
      </c>
      <c r="F26" s="6"/>
      <c r="G26" s="5"/>
    </row>
    <row r="27" spans="1:7" ht="20.100000000000001" customHeight="1" x14ac:dyDescent="0.55000000000000004">
      <c r="A27" s="53">
        <v>22</v>
      </c>
      <c r="B27" s="83" t="s">
        <v>48</v>
      </c>
      <c r="C27" s="55">
        <v>7.8323336774527019E-2</v>
      </c>
      <c r="D27" s="56">
        <v>14.941189255519971</v>
      </c>
      <c r="E27" s="57">
        <v>3044.8867165905931</v>
      </c>
      <c r="F27" s="6"/>
      <c r="G27" s="5"/>
    </row>
    <row r="28" spans="1:7" ht="20.100000000000001" customHeight="1" x14ac:dyDescent="0.55000000000000004">
      <c r="A28" s="48">
        <v>23</v>
      </c>
      <c r="B28" s="82" t="s">
        <v>49</v>
      </c>
      <c r="C28" s="50">
        <v>6.6266849497466931E-2</v>
      </c>
      <c r="D28" s="51">
        <v>120.12174081561143</v>
      </c>
      <c r="E28" s="52">
        <v>79559.83260183582</v>
      </c>
      <c r="F28" s="6"/>
      <c r="G28" s="5"/>
    </row>
    <row r="29" spans="1:7" ht="20.100000000000001" customHeight="1" x14ac:dyDescent="0.55000000000000004">
      <c r="A29" s="53">
        <v>24</v>
      </c>
      <c r="B29" s="83" t="s">
        <v>50</v>
      </c>
      <c r="C29" s="55">
        <v>4.45928058778014E-3</v>
      </c>
      <c r="D29" s="56">
        <v>10.047383923234822</v>
      </c>
      <c r="E29" s="57">
        <v>2988.9274796511531</v>
      </c>
      <c r="F29" s="6"/>
      <c r="G29" s="5"/>
    </row>
    <row r="30" spans="1:7" ht="20.100000000000001" customHeight="1" x14ac:dyDescent="0.55000000000000004">
      <c r="A30" s="48">
        <v>25</v>
      </c>
      <c r="B30" s="82" t="s">
        <v>51</v>
      </c>
      <c r="C30" s="50">
        <v>0.1078298335392293</v>
      </c>
      <c r="D30" s="51">
        <v>55.948779804151577</v>
      </c>
      <c r="E30" s="52">
        <v>15920.391566736585</v>
      </c>
      <c r="F30" s="6"/>
      <c r="G30" s="5"/>
    </row>
    <row r="31" spans="1:7" ht="20.100000000000001" customHeight="1" x14ac:dyDescent="0.55000000000000004">
      <c r="A31" s="53">
        <v>26</v>
      </c>
      <c r="B31" s="83" t="s">
        <v>52</v>
      </c>
      <c r="C31" s="55">
        <v>0</v>
      </c>
      <c r="D31" s="56">
        <v>0</v>
      </c>
      <c r="E31" s="57">
        <v>0</v>
      </c>
      <c r="F31" s="6"/>
      <c r="G31" s="5"/>
    </row>
    <row r="32" spans="1:7" ht="20.100000000000001" customHeight="1" x14ac:dyDescent="0.55000000000000004">
      <c r="A32" s="48">
        <v>27</v>
      </c>
      <c r="B32" s="82" t="s">
        <v>53</v>
      </c>
      <c r="C32" s="50">
        <v>0.03</v>
      </c>
      <c r="D32" s="51">
        <v>501.07556552002245</v>
      </c>
      <c r="E32" s="52">
        <v>82218.095494700276</v>
      </c>
      <c r="F32" s="6"/>
      <c r="G32" s="5"/>
    </row>
    <row r="33" spans="1:7" ht="20.100000000000001" customHeight="1" x14ac:dyDescent="0.55000000000000004">
      <c r="A33" s="53">
        <v>28</v>
      </c>
      <c r="B33" s="83" t="s">
        <v>54</v>
      </c>
      <c r="C33" s="55">
        <v>0</v>
      </c>
      <c r="D33" s="56">
        <v>0</v>
      </c>
      <c r="E33" s="57">
        <v>0</v>
      </c>
      <c r="F33" s="6"/>
      <c r="G33" s="5"/>
    </row>
    <row r="34" spans="1:7" ht="20.100000000000001" customHeight="1" x14ac:dyDescent="0.55000000000000004">
      <c r="A34" s="48">
        <v>29</v>
      </c>
      <c r="B34" s="82" t="s">
        <v>55</v>
      </c>
      <c r="C34" s="50">
        <v>7.9137187127947956E-2</v>
      </c>
      <c r="D34" s="51">
        <v>412.62305721778614</v>
      </c>
      <c r="E34" s="52">
        <v>31315.496454371107</v>
      </c>
      <c r="F34" s="6"/>
      <c r="G34" s="5"/>
    </row>
    <row r="35" spans="1:7" ht="20.100000000000001" customHeight="1" x14ac:dyDescent="0.55000000000000004">
      <c r="A35" s="53">
        <v>30</v>
      </c>
      <c r="B35" s="83" t="s">
        <v>56</v>
      </c>
      <c r="C35" s="55">
        <v>8.2160181445005059E-2</v>
      </c>
      <c r="D35" s="56">
        <v>436.5794857552101</v>
      </c>
      <c r="E35" s="57">
        <v>243690.08364910478</v>
      </c>
      <c r="F35" s="6"/>
      <c r="G35" s="5"/>
    </row>
    <row r="36" spans="1:7" ht="20.100000000000001" customHeight="1" x14ac:dyDescent="0.55000000000000004">
      <c r="A36" s="48">
        <v>31</v>
      </c>
      <c r="B36" s="82" t="s">
        <v>57</v>
      </c>
      <c r="C36" s="50">
        <v>0.03</v>
      </c>
      <c r="D36" s="51">
        <v>17.911028504702813</v>
      </c>
      <c r="E36" s="52">
        <v>1055.3422050644353</v>
      </c>
      <c r="F36" s="6"/>
      <c r="G36" s="5"/>
    </row>
    <row r="37" spans="1:7" ht="20.100000000000001" customHeight="1" x14ac:dyDescent="0.55000000000000004">
      <c r="A37" s="53">
        <v>32</v>
      </c>
      <c r="B37" s="83" t="s">
        <v>58</v>
      </c>
      <c r="C37" s="55">
        <v>0.05</v>
      </c>
      <c r="D37" s="56">
        <v>77.859256720890627</v>
      </c>
      <c r="E37" s="57">
        <v>9619.0897621759905</v>
      </c>
      <c r="F37" s="6"/>
      <c r="G37" s="5"/>
    </row>
    <row r="38" spans="1:7" ht="20.100000000000001" customHeight="1" x14ac:dyDescent="0.55000000000000004">
      <c r="A38" s="48">
        <v>33</v>
      </c>
      <c r="B38" s="82" t="s">
        <v>153</v>
      </c>
      <c r="C38" s="50">
        <v>3.3239112653512815E-3</v>
      </c>
      <c r="D38" s="51">
        <v>10.887588149981253</v>
      </c>
      <c r="E38" s="52">
        <v>150.95683176525722</v>
      </c>
      <c r="F38" s="6"/>
      <c r="G38" s="5"/>
    </row>
    <row r="39" spans="1:7" ht="20.100000000000001" customHeight="1" x14ac:dyDescent="0.55000000000000004">
      <c r="A39" s="53">
        <v>34</v>
      </c>
      <c r="B39" s="83" t="s">
        <v>59</v>
      </c>
      <c r="C39" s="55">
        <v>0.02</v>
      </c>
      <c r="D39" s="56">
        <v>1</v>
      </c>
      <c r="E39" s="57">
        <v>12</v>
      </c>
      <c r="F39" s="6"/>
      <c r="G39" s="5"/>
    </row>
    <row r="40" spans="1:7" ht="18" customHeight="1" x14ac:dyDescent="0.55000000000000004">
      <c r="A40" s="167" t="s">
        <v>78</v>
      </c>
      <c r="B40" s="168"/>
      <c r="C40" s="93">
        <f>AVERAGE(C6:C39)</f>
        <v>4.882629163248986E-2</v>
      </c>
      <c r="D40" s="94">
        <f>SUM(D6:D39)</f>
        <v>4091.5986828018108</v>
      </c>
      <c r="E40" s="95">
        <f>SUM(E6:E39)</f>
        <v>2406170.8249120596</v>
      </c>
      <c r="F40" s="6"/>
      <c r="G40" s="5"/>
    </row>
    <row r="41" spans="1:7" x14ac:dyDescent="0.25">
      <c r="A41" s="165" t="s">
        <v>154</v>
      </c>
      <c r="B41" s="166"/>
      <c r="C41" s="45"/>
      <c r="D41" s="45"/>
      <c r="E41" s="45"/>
      <c r="F41" s="45"/>
      <c r="G41" s="5"/>
    </row>
    <row r="42" spans="1:7" ht="18.600000000000001" x14ac:dyDescent="0.55000000000000004">
      <c r="A42" s="6"/>
      <c r="B42" s="6"/>
      <c r="C42" s="6"/>
      <c r="D42" s="6"/>
      <c r="E42" s="6"/>
      <c r="F42" s="6"/>
      <c r="G42" s="5"/>
    </row>
    <row r="43" spans="1:7" ht="18.600000000000001" x14ac:dyDescent="0.55000000000000004">
      <c r="A43" s="6"/>
      <c r="B43" s="6"/>
      <c r="C43" s="6"/>
      <c r="D43" s="6"/>
      <c r="E43" s="6"/>
      <c r="F43" s="6"/>
      <c r="G43" s="5"/>
    </row>
  </sheetData>
  <mergeCells count="9">
    <mergeCell ref="A2:E2"/>
    <mergeCell ref="A3:E3"/>
    <mergeCell ref="A1:B1"/>
    <mergeCell ref="A41:B41"/>
    <mergeCell ref="A40:B40"/>
    <mergeCell ref="A4:B5"/>
    <mergeCell ref="C4:C5"/>
    <mergeCell ref="D4:D5"/>
    <mergeCell ref="E4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rightToLeft="1" workbookViewId="0">
      <selection activeCell="B10" sqref="B10"/>
    </sheetView>
  </sheetViews>
  <sheetFormatPr defaultRowHeight="13.8" x14ac:dyDescent="0.25"/>
  <cols>
    <col min="1" max="1" width="3.3984375" bestFit="1" customWidth="1"/>
    <col min="2" max="2" width="39.5" customWidth="1"/>
    <col min="3" max="3" width="22" bestFit="1" customWidth="1"/>
    <col min="4" max="4" width="22.09765625" bestFit="1" customWidth="1"/>
    <col min="5" max="5" width="18.69921875" bestFit="1" customWidth="1"/>
  </cols>
  <sheetData>
    <row r="1" spans="1:8" ht="17.399999999999999" x14ac:dyDescent="0.45">
      <c r="A1" s="174" t="s">
        <v>202</v>
      </c>
      <c r="B1" s="175"/>
      <c r="C1" s="34"/>
      <c r="D1" s="34"/>
      <c r="E1" s="34"/>
      <c r="F1" s="5"/>
      <c r="G1" s="5"/>
      <c r="H1" s="5"/>
    </row>
    <row r="2" spans="1:8" ht="35.1" customHeight="1" x14ac:dyDescent="0.25">
      <c r="A2" s="176" t="s">
        <v>214</v>
      </c>
      <c r="B2" s="177"/>
      <c r="C2" s="177"/>
      <c r="D2" s="177"/>
      <c r="E2" s="178"/>
      <c r="F2" s="5"/>
      <c r="G2" s="5"/>
      <c r="H2" s="5"/>
    </row>
    <row r="3" spans="1:8" ht="20.100000000000001" customHeight="1" x14ac:dyDescent="0.25">
      <c r="A3" s="155" t="s">
        <v>147</v>
      </c>
      <c r="B3" s="155"/>
      <c r="C3" s="173" t="s">
        <v>155</v>
      </c>
      <c r="D3" s="173"/>
      <c r="E3" s="173" t="s">
        <v>156</v>
      </c>
      <c r="F3" s="5"/>
      <c r="G3" s="5"/>
      <c r="H3" s="5"/>
    </row>
    <row r="4" spans="1:8" ht="40.5" customHeight="1" x14ac:dyDescent="0.25">
      <c r="A4" s="155"/>
      <c r="B4" s="155"/>
      <c r="C4" s="66" t="s">
        <v>157</v>
      </c>
      <c r="D4" s="66" t="s">
        <v>158</v>
      </c>
      <c r="E4" s="173"/>
      <c r="F4" s="5"/>
      <c r="G4" s="5"/>
      <c r="H4" s="5"/>
    </row>
    <row r="5" spans="1:8" ht="24.9" customHeight="1" x14ac:dyDescent="0.25">
      <c r="A5" s="53">
        <v>1</v>
      </c>
      <c r="B5" s="107" t="s">
        <v>28</v>
      </c>
      <c r="C5" s="55">
        <v>5.4499659299819037E-2</v>
      </c>
      <c r="D5" s="55">
        <v>7.7360187526406679E-2</v>
      </c>
      <c r="E5" s="55">
        <v>0.17872578707189507</v>
      </c>
      <c r="F5" s="5"/>
      <c r="G5" s="5"/>
      <c r="H5" s="5"/>
    </row>
    <row r="6" spans="1:8" ht="24.9" customHeight="1" x14ac:dyDescent="0.25">
      <c r="A6" s="48">
        <v>2</v>
      </c>
      <c r="B6" s="108" t="s">
        <v>29</v>
      </c>
      <c r="C6" s="50">
        <v>7.7280832778980511E-3</v>
      </c>
      <c r="D6" s="50">
        <v>2.2766160064647642E-2</v>
      </c>
      <c r="E6" s="50">
        <v>0.18734277819552608</v>
      </c>
      <c r="F6" s="5"/>
      <c r="G6" s="5"/>
      <c r="H6" s="5"/>
    </row>
    <row r="7" spans="1:8" ht="24.9" customHeight="1" x14ac:dyDescent="0.25">
      <c r="A7" s="53">
        <v>3</v>
      </c>
      <c r="B7" s="107" t="s">
        <v>30</v>
      </c>
      <c r="C7" s="55">
        <v>3.8997061136228542E-2</v>
      </c>
      <c r="D7" s="55">
        <v>0.11228880037738241</v>
      </c>
      <c r="E7" s="55">
        <v>6.545885489080272E-2</v>
      </c>
      <c r="F7" s="5"/>
      <c r="G7" s="5"/>
      <c r="H7" s="5"/>
    </row>
    <row r="8" spans="1:8" ht="24.9" customHeight="1" x14ac:dyDescent="0.25">
      <c r="A8" s="48">
        <v>4</v>
      </c>
      <c r="B8" s="108" t="s">
        <v>31</v>
      </c>
      <c r="C8" s="50">
        <v>2.8412556022166673E-2</v>
      </c>
      <c r="D8" s="50">
        <v>0.11941696614679649</v>
      </c>
      <c r="E8" s="50">
        <v>7.0999999999999994E-2</v>
      </c>
      <c r="F8" s="5"/>
      <c r="G8" s="5"/>
      <c r="H8" s="5"/>
    </row>
    <row r="9" spans="1:8" ht="24.9" customHeight="1" x14ac:dyDescent="0.25">
      <c r="A9" s="53">
        <v>5</v>
      </c>
      <c r="B9" s="107" t="s">
        <v>32</v>
      </c>
      <c r="C9" s="55">
        <v>8.7363219911240041E-3</v>
      </c>
      <c r="D9" s="55">
        <v>8.4830258725203556E-2</v>
      </c>
      <c r="E9" s="55">
        <v>1.5605851338742482E-2</v>
      </c>
      <c r="F9" s="5"/>
      <c r="G9" s="5"/>
      <c r="H9" s="5"/>
    </row>
    <row r="10" spans="1:8" ht="24.9" customHeight="1" x14ac:dyDescent="0.25">
      <c r="A10" s="48">
        <v>6</v>
      </c>
      <c r="B10" s="108" t="s">
        <v>33</v>
      </c>
      <c r="C10" s="50">
        <v>7.4897459523765031E-3</v>
      </c>
      <c r="D10" s="50">
        <v>7.1128779226249939E-2</v>
      </c>
      <c r="E10" s="50">
        <v>5.9637506912602521E-2</v>
      </c>
      <c r="F10" s="5"/>
      <c r="G10" s="5"/>
      <c r="H10" s="5"/>
    </row>
    <row r="11" spans="1:8" ht="24.9" customHeight="1" x14ac:dyDescent="0.25">
      <c r="A11" s="53">
        <v>7</v>
      </c>
      <c r="B11" s="107" t="s">
        <v>34</v>
      </c>
      <c r="C11" s="55">
        <v>4.2078221206804673E-3</v>
      </c>
      <c r="D11" s="55">
        <v>6.9782976570612359E-2</v>
      </c>
      <c r="E11" s="55">
        <v>7.8538306127171387E-2</v>
      </c>
      <c r="F11" s="5"/>
      <c r="G11" s="5"/>
      <c r="H11" s="5"/>
    </row>
    <row r="12" spans="1:8" ht="24.9" customHeight="1" x14ac:dyDescent="0.25">
      <c r="A12" s="48">
        <v>8</v>
      </c>
      <c r="B12" s="108" t="s">
        <v>35</v>
      </c>
      <c r="C12" s="50">
        <v>0</v>
      </c>
      <c r="D12" s="50">
        <v>0</v>
      </c>
      <c r="E12" s="50">
        <v>6.3804793637058377E-2</v>
      </c>
      <c r="F12" s="5"/>
      <c r="G12" s="5"/>
      <c r="H12" s="5"/>
    </row>
    <row r="13" spans="1:8" ht="24.9" customHeight="1" x14ac:dyDescent="0.25">
      <c r="A13" s="53">
        <v>9</v>
      </c>
      <c r="B13" s="107" t="s">
        <v>36</v>
      </c>
      <c r="C13" s="55">
        <v>2.3684437595286765E-3</v>
      </c>
      <c r="D13" s="55">
        <v>5.8995158576916604E-2</v>
      </c>
      <c r="E13" s="55">
        <v>0.12463998186923568</v>
      </c>
      <c r="F13" s="5"/>
      <c r="G13" s="5"/>
      <c r="H13" s="5"/>
    </row>
    <row r="14" spans="1:8" ht="24.9" customHeight="1" x14ac:dyDescent="0.25">
      <c r="A14" s="48">
        <v>10</v>
      </c>
      <c r="B14" s="108" t="s">
        <v>37</v>
      </c>
      <c r="C14" s="50">
        <v>7.3181071687203692E-3</v>
      </c>
      <c r="D14" s="50">
        <v>8.3268197820386275E-3</v>
      </c>
      <c r="E14" s="50">
        <v>8.0063278479661354E-2</v>
      </c>
      <c r="F14" s="5"/>
      <c r="G14" s="5"/>
      <c r="H14" s="5"/>
    </row>
    <row r="15" spans="1:8" ht="24.9" customHeight="1" x14ac:dyDescent="0.25">
      <c r="A15" s="53">
        <v>11</v>
      </c>
      <c r="B15" s="107" t="s">
        <v>38</v>
      </c>
      <c r="C15" s="55">
        <v>1.3216707365146763E-2</v>
      </c>
      <c r="D15" s="55">
        <v>3.9792257254748206E-2</v>
      </c>
      <c r="E15" s="55">
        <v>8.9748386615729564E-2</v>
      </c>
      <c r="F15" s="5"/>
      <c r="G15" s="5"/>
      <c r="H15" s="5"/>
    </row>
    <row r="16" spans="1:8" ht="24.9" customHeight="1" x14ac:dyDescent="0.25">
      <c r="A16" s="48">
        <v>12</v>
      </c>
      <c r="B16" s="108" t="s">
        <v>39</v>
      </c>
      <c r="C16" s="50">
        <v>3.631880677493321E-2</v>
      </c>
      <c r="D16" s="50">
        <v>0.1111157421212725</v>
      </c>
      <c r="E16" s="50">
        <v>9.7000000000000003E-2</v>
      </c>
      <c r="F16" s="5"/>
      <c r="G16" s="5"/>
      <c r="H16" s="5"/>
    </row>
    <row r="17" spans="1:8" ht="24.9" customHeight="1" x14ac:dyDescent="0.25">
      <c r="A17" s="53">
        <v>13</v>
      </c>
      <c r="B17" s="107" t="s">
        <v>40</v>
      </c>
      <c r="C17" s="55">
        <v>4.560264166120831E-2</v>
      </c>
      <c r="D17" s="55">
        <v>3.0719891377033917E-2</v>
      </c>
      <c r="E17" s="55">
        <v>7.2999999999999995E-2</v>
      </c>
      <c r="F17" s="5"/>
      <c r="G17" s="5"/>
      <c r="H17" s="5"/>
    </row>
    <row r="18" spans="1:8" ht="24.9" customHeight="1" x14ac:dyDescent="0.25">
      <c r="A18" s="48">
        <v>14</v>
      </c>
      <c r="B18" s="108" t="s">
        <v>41</v>
      </c>
      <c r="C18" s="50">
        <v>2.1515615988225684E-2</v>
      </c>
      <c r="D18" s="50">
        <v>7.3242970424159795E-2</v>
      </c>
      <c r="E18" s="50">
        <v>0.106</v>
      </c>
      <c r="F18" s="5"/>
      <c r="G18" s="5"/>
      <c r="H18" s="5"/>
    </row>
    <row r="19" spans="1:8" ht="24.9" customHeight="1" x14ac:dyDescent="0.25">
      <c r="A19" s="53">
        <v>15</v>
      </c>
      <c r="B19" s="107" t="s">
        <v>42</v>
      </c>
      <c r="C19" s="55">
        <v>1.96003306592764E-2</v>
      </c>
      <c r="D19" s="55">
        <v>7.1480426302876557E-2</v>
      </c>
      <c r="E19" s="55">
        <v>0.17399999999999999</v>
      </c>
      <c r="F19" s="5"/>
      <c r="G19" s="5"/>
      <c r="H19" s="5"/>
    </row>
    <row r="20" spans="1:8" ht="24.9" customHeight="1" x14ac:dyDescent="0.25">
      <c r="A20" s="48">
        <v>16</v>
      </c>
      <c r="B20" s="108" t="s">
        <v>43</v>
      </c>
      <c r="C20" s="50">
        <v>2.0667220381591685E-2</v>
      </c>
      <c r="D20" s="50">
        <v>7.6873020694527172E-2</v>
      </c>
      <c r="E20" s="50">
        <v>0.18839499236166274</v>
      </c>
      <c r="F20" s="5"/>
      <c r="G20" s="5"/>
      <c r="H20" s="5"/>
    </row>
    <row r="21" spans="1:8" ht="24.9" customHeight="1" x14ac:dyDescent="0.25">
      <c r="A21" s="53">
        <v>17</v>
      </c>
      <c r="B21" s="107" t="s">
        <v>151</v>
      </c>
      <c r="C21" s="55">
        <v>1.9426861994420022E-2</v>
      </c>
      <c r="D21" s="55">
        <v>7.9973618941396055E-2</v>
      </c>
      <c r="E21" s="55">
        <v>9.695541449064031E-2</v>
      </c>
      <c r="F21" s="5"/>
      <c r="G21" s="5"/>
      <c r="H21" s="5"/>
    </row>
    <row r="22" spans="1:8" ht="24.9" customHeight="1" x14ac:dyDescent="0.25">
      <c r="A22" s="48">
        <v>18</v>
      </c>
      <c r="B22" s="108" t="s">
        <v>44</v>
      </c>
      <c r="C22" s="50">
        <v>3.8110164295489135E-2</v>
      </c>
      <c r="D22" s="50">
        <v>0.11683901192113802</v>
      </c>
      <c r="E22" s="50">
        <v>0.1217896631274719</v>
      </c>
      <c r="F22" s="5"/>
      <c r="G22" s="5"/>
      <c r="H22" s="5"/>
    </row>
    <row r="23" spans="1:8" ht="24.9" customHeight="1" x14ac:dyDescent="0.25">
      <c r="A23" s="53">
        <v>19</v>
      </c>
      <c r="B23" s="107" t="s">
        <v>45</v>
      </c>
      <c r="C23" s="55">
        <v>3.6078772291476539E-2</v>
      </c>
      <c r="D23" s="55">
        <v>0.11422118848787252</v>
      </c>
      <c r="E23" s="55">
        <v>4.3863956612686827E-2</v>
      </c>
      <c r="F23" s="5"/>
      <c r="G23" s="5"/>
      <c r="H23" s="5"/>
    </row>
    <row r="24" spans="1:8" ht="24.9" customHeight="1" x14ac:dyDescent="0.25">
      <c r="A24" s="48">
        <v>20</v>
      </c>
      <c r="B24" s="108" t="s">
        <v>46</v>
      </c>
      <c r="C24" s="50">
        <v>5.0494069472294775E-2</v>
      </c>
      <c r="D24" s="50">
        <v>8.6065359571200623E-3</v>
      </c>
      <c r="E24" s="50">
        <v>0.17265605127375144</v>
      </c>
      <c r="F24" s="5"/>
      <c r="G24" s="5"/>
      <c r="H24" s="5"/>
    </row>
    <row r="25" spans="1:8" ht="24.9" customHeight="1" x14ac:dyDescent="0.25">
      <c r="A25" s="53">
        <v>21</v>
      </c>
      <c r="B25" s="107" t="s">
        <v>152</v>
      </c>
      <c r="C25" s="55">
        <v>5.1655859166998608E-2</v>
      </c>
      <c r="D25" s="55">
        <v>3.0139208888807112E-2</v>
      </c>
      <c r="E25" s="55">
        <v>5.8693675699314204E-2</v>
      </c>
      <c r="F25" s="5"/>
      <c r="G25" s="5"/>
      <c r="H25" s="5"/>
    </row>
    <row r="26" spans="1:8" ht="24.9" customHeight="1" x14ac:dyDescent="0.25">
      <c r="A26" s="48">
        <v>22</v>
      </c>
      <c r="B26" s="108" t="s">
        <v>48</v>
      </c>
      <c r="C26" s="50">
        <v>3.4356085923101812E-2</v>
      </c>
      <c r="D26" s="50">
        <v>2.7859357433010962E-2</v>
      </c>
      <c r="E26" s="50">
        <v>6.5935490014003922E-2</v>
      </c>
      <c r="F26" s="5"/>
      <c r="G26" s="5"/>
      <c r="H26" s="5"/>
    </row>
    <row r="27" spans="1:8" ht="24.9" customHeight="1" x14ac:dyDescent="0.25">
      <c r="A27" s="53">
        <v>23</v>
      </c>
      <c r="B27" s="107" t="s">
        <v>49</v>
      </c>
      <c r="C27" s="55">
        <v>1.3970777653484808E-2</v>
      </c>
      <c r="D27" s="55">
        <v>0.1179007883852356</v>
      </c>
      <c r="E27" s="55">
        <v>5.0866229937515842E-2</v>
      </c>
      <c r="F27" s="5"/>
      <c r="G27" s="5"/>
      <c r="H27" s="5"/>
    </row>
    <row r="28" spans="1:8" ht="24.9" customHeight="1" x14ac:dyDescent="0.25">
      <c r="A28" s="48">
        <v>24</v>
      </c>
      <c r="B28" s="108" t="s">
        <v>50</v>
      </c>
      <c r="C28" s="50">
        <v>5.8111217352267423E-2</v>
      </c>
      <c r="D28" s="50">
        <v>0.11823997708978426</v>
      </c>
      <c r="E28" s="50">
        <v>0.10995931885033416</v>
      </c>
      <c r="F28" s="5"/>
      <c r="G28" s="5"/>
      <c r="H28" s="5"/>
    </row>
    <row r="29" spans="1:8" ht="24.9" customHeight="1" x14ac:dyDescent="0.25">
      <c r="A29" s="53">
        <v>25</v>
      </c>
      <c r="B29" s="107" t="s">
        <v>51</v>
      </c>
      <c r="C29" s="55">
        <v>1.9343625298563418E-3</v>
      </c>
      <c r="D29" s="55">
        <v>0.10463879878508713</v>
      </c>
      <c r="E29" s="55">
        <v>4.2478559108307203E-2</v>
      </c>
      <c r="F29" s="5"/>
      <c r="G29" s="5"/>
      <c r="H29" s="5"/>
    </row>
    <row r="30" spans="1:8" ht="24.9" customHeight="1" x14ac:dyDescent="0.25">
      <c r="A30" s="48">
        <v>26</v>
      </c>
      <c r="B30" s="108" t="s">
        <v>52</v>
      </c>
      <c r="C30" s="50">
        <v>1.4445557390703908E-3</v>
      </c>
      <c r="D30" s="50">
        <v>3.8616555819188284E-2</v>
      </c>
      <c r="E30" s="50">
        <v>0.19054715938692462</v>
      </c>
      <c r="F30" s="5"/>
      <c r="G30" s="5"/>
      <c r="H30" s="5"/>
    </row>
    <row r="31" spans="1:8" ht="24.9" customHeight="1" x14ac:dyDescent="0.25">
      <c r="A31" s="53">
        <v>27</v>
      </c>
      <c r="B31" s="107" t="s">
        <v>53</v>
      </c>
      <c r="C31" s="55">
        <v>1.8864336800571854E-2</v>
      </c>
      <c r="D31" s="55">
        <v>0.12290154685837403</v>
      </c>
      <c r="E31" s="55">
        <v>0.08</v>
      </c>
      <c r="F31" s="5"/>
      <c r="G31" s="5"/>
      <c r="H31" s="5"/>
    </row>
    <row r="32" spans="1:8" ht="24.9" customHeight="1" x14ac:dyDescent="0.25">
      <c r="A32" s="48">
        <v>28</v>
      </c>
      <c r="B32" s="108" t="s">
        <v>54</v>
      </c>
      <c r="C32" s="50">
        <v>1.9455675075008842E-2</v>
      </c>
      <c r="D32" s="50">
        <v>0.10305911894760149</v>
      </c>
      <c r="E32" s="50">
        <v>1.1199037616989881E-2</v>
      </c>
      <c r="F32" s="5"/>
      <c r="G32" s="5"/>
      <c r="H32" s="5"/>
    </row>
    <row r="33" spans="1:8" ht="24.9" customHeight="1" x14ac:dyDescent="0.25">
      <c r="A33" s="53">
        <v>29</v>
      </c>
      <c r="B33" s="107" t="s">
        <v>55</v>
      </c>
      <c r="C33" s="55">
        <v>2.2437499123808251E-2</v>
      </c>
      <c r="D33" s="55">
        <v>9.1700910518029005E-2</v>
      </c>
      <c r="E33" s="55">
        <v>3.0396988776524171E-2</v>
      </c>
      <c r="F33" s="5"/>
      <c r="G33" s="5"/>
      <c r="H33" s="5"/>
    </row>
    <row r="34" spans="1:8" ht="24.9" customHeight="1" x14ac:dyDescent="0.25">
      <c r="A34" s="48">
        <v>30</v>
      </c>
      <c r="B34" s="108" t="s">
        <v>56</v>
      </c>
      <c r="C34" s="50">
        <v>9.7764577829349848E-3</v>
      </c>
      <c r="D34" s="50">
        <v>3.883823711311743E-2</v>
      </c>
      <c r="E34" s="50">
        <v>9.677955238701777E-2</v>
      </c>
      <c r="F34" s="5"/>
      <c r="G34" s="5"/>
      <c r="H34" s="5"/>
    </row>
    <row r="35" spans="1:8" ht="24.9" customHeight="1" x14ac:dyDescent="0.25">
      <c r="A35" s="53">
        <v>31</v>
      </c>
      <c r="B35" s="107" t="s">
        <v>57</v>
      </c>
      <c r="C35" s="55">
        <v>9.1705627707614219E-3</v>
      </c>
      <c r="D35" s="55">
        <v>9.090511476903862E-2</v>
      </c>
      <c r="E35" s="55">
        <v>0.17450498238483822</v>
      </c>
      <c r="F35" s="5"/>
      <c r="G35" s="5"/>
      <c r="H35" s="5"/>
    </row>
    <row r="36" spans="1:8" ht="24.9" customHeight="1" x14ac:dyDescent="0.25">
      <c r="A36" s="48">
        <v>32</v>
      </c>
      <c r="B36" s="108" t="s">
        <v>58</v>
      </c>
      <c r="C36" s="50">
        <v>5.353585455216664E-2</v>
      </c>
      <c r="D36" s="50">
        <v>2.6034454747794616E-2</v>
      </c>
      <c r="E36" s="50">
        <v>2.2983869239780574E-2</v>
      </c>
      <c r="F36" s="5"/>
      <c r="G36" s="5"/>
      <c r="H36" s="5"/>
    </row>
    <row r="37" spans="1:8" ht="24.9" customHeight="1" x14ac:dyDescent="0.25">
      <c r="A37" s="53">
        <v>33</v>
      </c>
      <c r="B37" s="107" t="s">
        <v>153</v>
      </c>
      <c r="C37" s="55">
        <v>3.1779442136150519E-2</v>
      </c>
      <c r="D37" s="55">
        <v>0.11717783106225498</v>
      </c>
      <c r="E37" s="55">
        <v>0.17547632910755595</v>
      </c>
      <c r="F37" s="5"/>
      <c r="G37" s="5"/>
      <c r="H37" s="5"/>
    </row>
    <row r="38" spans="1:8" ht="24.9" customHeight="1" x14ac:dyDescent="0.25">
      <c r="A38" s="48">
        <v>34</v>
      </c>
      <c r="B38" s="108" t="s">
        <v>59</v>
      </c>
      <c r="C38" s="50">
        <v>2.4606985183242742E-2</v>
      </c>
      <c r="D38" s="50">
        <v>7.3541778810352218E-2</v>
      </c>
      <c r="E38" s="50">
        <v>0.12028844043260389</v>
      </c>
      <c r="F38" s="5"/>
      <c r="G38" s="5"/>
      <c r="H38" s="5"/>
    </row>
    <row r="39" spans="1:8" ht="23.4" x14ac:dyDescent="0.25">
      <c r="A39" s="167" t="s">
        <v>78</v>
      </c>
      <c r="B39" s="168"/>
      <c r="C39" s="58">
        <v>2.4634842043785715E-2</v>
      </c>
      <c r="D39" s="58">
        <v>7.2393629456086211E-2</v>
      </c>
      <c r="E39" s="58">
        <v>9.7598095174892596E-2</v>
      </c>
      <c r="F39" s="5"/>
      <c r="G39" s="5"/>
      <c r="H39" s="5"/>
    </row>
    <row r="40" spans="1:8" x14ac:dyDescent="0.25">
      <c r="A40" s="179" t="s">
        <v>154</v>
      </c>
      <c r="B40" s="166"/>
      <c r="C40" s="45"/>
      <c r="D40" s="45"/>
      <c r="E40" s="45"/>
      <c r="F40" s="5"/>
      <c r="G40" s="5"/>
      <c r="H40" s="5"/>
    </row>
    <row r="41" spans="1:8" x14ac:dyDescent="0.25">
      <c r="A41" s="5"/>
      <c r="B41" s="5"/>
      <c r="C41" s="5"/>
      <c r="D41" s="5"/>
      <c r="E41" s="5"/>
      <c r="F41" s="5"/>
      <c r="G41" s="5"/>
      <c r="H41" s="5"/>
    </row>
    <row r="42" spans="1:8" x14ac:dyDescent="0.25">
      <c r="A42" s="5"/>
      <c r="B42" s="5"/>
      <c r="C42" s="5"/>
      <c r="D42" s="5"/>
      <c r="E42" s="5"/>
      <c r="F42" s="5"/>
      <c r="G42" s="5"/>
      <c r="H42" s="5"/>
    </row>
    <row r="43" spans="1:8" x14ac:dyDescent="0.25">
      <c r="A43" s="5"/>
      <c r="B43" s="5"/>
      <c r="C43" s="5"/>
      <c r="D43" s="5"/>
      <c r="E43" s="5"/>
      <c r="F43" s="5"/>
      <c r="G43" s="5"/>
      <c r="H43" s="5"/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x14ac:dyDescent="0.25">
      <c r="A45" s="5"/>
      <c r="B45" s="5"/>
      <c r="C45" s="5"/>
      <c r="D45" s="5"/>
      <c r="E45" s="5"/>
      <c r="F45" s="5"/>
      <c r="G45" s="5"/>
      <c r="H45" s="5"/>
    </row>
    <row r="46" spans="1:8" x14ac:dyDescent="0.25">
      <c r="A46" s="5"/>
      <c r="B46" s="5"/>
      <c r="C46" s="5"/>
      <c r="D46" s="5"/>
      <c r="E46" s="5"/>
      <c r="F46" s="5"/>
      <c r="G46" s="5"/>
      <c r="H46" s="5"/>
    </row>
  </sheetData>
  <mergeCells count="7">
    <mergeCell ref="A1:B1"/>
    <mergeCell ref="A2:E2"/>
    <mergeCell ref="A40:B40"/>
    <mergeCell ref="A39:B39"/>
    <mergeCell ref="A3:B4"/>
    <mergeCell ref="C3:D3"/>
    <mergeCell ref="E3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rightToLeft="1" topLeftCell="H1" workbookViewId="0">
      <selection activeCell="G40" sqref="G40"/>
    </sheetView>
  </sheetViews>
  <sheetFormatPr defaultRowHeight="13.8" x14ac:dyDescent="0.25"/>
  <cols>
    <col min="1" max="1" width="3.3984375" bestFit="1" customWidth="1"/>
    <col min="2" max="2" width="39.59765625" customWidth="1"/>
    <col min="3" max="6" width="15.59765625" customWidth="1"/>
  </cols>
  <sheetData>
    <row r="1" spans="1:8" ht="23.4" x14ac:dyDescent="0.75">
      <c r="A1" s="112" t="s">
        <v>203</v>
      </c>
      <c r="B1" s="114"/>
      <c r="C1" s="36"/>
      <c r="D1" s="36"/>
      <c r="E1" s="36"/>
      <c r="F1" s="36"/>
      <c r="G1" s="6"/>
      <c r="H1" s="5"/>
    </row>
    <row r="2" spans="1:8" ht="35.1" customHeight="1" x14ac:dyDescent="0.55000000000000004">
      <c r="A2" s="176" t="s">
        <v>196</v>
      </c>
      <c r="B2" s="177"/>
      <c r="C2" s="177"/>
      <c r="D2" s="177"/>
      <c r="E2" s="177"/>
      <c r="F2" s="178"/>
      <c r="G2" s="6"/>
      <c r="H2" s="5"/>
    </row>
    <row r="3" spans="1:8" ht="19.5" hidden="1" customHeight="1" x14ac:dyDescent="0.55000000000000004">
      <c r="A3" s="2"/>
      <c r="B3" s="2"/>
      <c r="C3" s="2"/>
      <c r="D3" s="2"/>
      <c r="E3" s="59"/>
      <c r="F3" s="59"/>
      <c r="G3" s="6"/>
      <c r="H3" s="5"/>
    </row>
    <row r="4" spans="1:8" ht="37.5" customHeight="1" x14ac:dyDescent="0.55000000000000004">
      <c r="A4" s="169" t="s">
        <v>147</v>
      </c>
      <c r="B4" s="170"/>
      <c r="C4" s="180" t="s">
        <v>159</v>
      </c>
      <c r="D4" s="173" t="s">
        <v>160</v>
      </c>
      <c r="E4" s="173"/>
      <c r="F4" s="173"/>
      <c r="G4" s="6"/>
      <c r="H4" s="5"/>
    </row>
    <row r="5" spans="1:8" ht="44.25" customHeight="1" x14ac:dyDescent="0.55000000000000004">
      <c r="A5" s="171"/>
      <c r="B5" s="172"/>
      <c r="C5" s="181"/>
      <c r="D5" s="66" t="s">
        <v>161</v>
      </c>
      <c r="E5" s="66" t="s">
        <v>162</v>
      </c>
      <c r="F5" s="66" t="s">
        <v>163</v>
      </c>
      <c r="G5" s="6"/>
      <c r="H5" s="5"/>
    </row>
    <row r="6" spans="1:8" ht="20.100000000000001" customHeight="1" x14ac:dyDescent="0.55000000000000004">
      <c r="A6" s="49">
        <v>1</v>
      </c>
      <c r="B6" s="49" t="s">
        <v>28</v>
      </c>
      <c r="C6" s="50">
        <v>0.23</v>
      </c>
      <c r="D6" s="50">
        <v>0.16447656524547316</v>
      </c>
      <c r="E6" s="50">
        <v>0.4421810349962757</v>
      </c>
      <c r="F6" s="50">
        <v>0.39334239975825114</v>
      </c>
      <c r="G6" s="6"/>
      <c r="H6" s="5"/>
    </row>
    <row r="7" spans="1:8" ht="20.100000000000001" customHeight="1" x14ac:dyDescent="0.55000000000000004">
      <c r="A7" s="54">
        <v>2</v>
      </c>
      <c r="B7" s="54" t="s">
        <v>29</v>
      </c>
      <c r="C7" s="55">
        <v>0.21199999999999999</v>
      </c>
      <c r="D7" s="55">
        <v>0.19360493288753278</v>
      </c>
      <c r="E7" s="55">
        <v>0.23968475611474677</v>
      </c>
      <c r="F7" s="55">
        <v>0.5667103109977204</v>
      </c>
      <c r="G7" s="6"/>
      <c r="H7" s="5"/>
    </row>
    <row r="8" spans="1:8" ht="20.100000000000001" customHeight="1" x14ac:dyDescent="0.55000000000000004">
      <c r="A8" s="49">
        <v>3</v>
      </c>
      <c r="B8" s="49" t="s">
        <v>30</v>
      </c>
      <c r="C8" s="50">
        <v>0.1569004349586364</v>
      </c>
      <c r="D8" s="50">
        <v>0.24296284623734088</v>
      </c>
      <c r="E8" s="50">
        <v>0.27952565852657574</v>
      </c>
      <c r="F8" s="50">
        <v>0.47751149523608338</v>
      </c>
      <c r="G8" s="6"/>
      <c r="H8" s="5"/>
    </row>
    <row r="9" spans="1:8" ht="20.100000000000001" customHeight="1" x14ac:dyDescent="0.55000000000000004">
      <c r="A9" s="54">
        <v>4</v>
      </c>
      <c r="B9" s="54" t="s">
        <v>31</v>
      </c>
      <c r="C9" s="55">
        <v>0.13988699321975478</v>
      </c>
      <c r="D9" s="55">
        <v>4.1932279201245093E-2</v>
      </c>
      <c r="E9" s="55">
        <v>0.3</v>
      </c>
      <c r="F9" s="55">
        <v>0.65806772079875486</v>
      </c>
      <c r="G9" s="6"/>
      <c r="H9" s="5"/>
    </row>
    <row r="10" spans="1:8" ht="20.100000000000001" customHeight="1" x14ac:dyDescent="0.55000000000000004">
      <c r="A10" s="49">
        <v>5</v>
      </c>
      <c r="B10" s="49" t="s">
        <v>32</v>
      </c>
      <c r="C10" s="50">
        <v>5.1382643716718898E-2</v>
      </c>
      <c r="D10" s="50">
        <v>0.57667363800778593</v>
      </c>
      <c r="E10" s="50">
        <v>0.3272338530227808</v>
      </c>
      <c r="F10" s="50">
        <v>9.6092508969433332E-2</v>
      </c>
      <c r="G10" s="6"/>
      <c r="H10" s="5"/>
    </row>
    <row r="11" spans="1:8" ht="20.100000000000001" customHeight="1" x14ac:dyDescent="0.55000000000000004">
      <c r="A11" s="54">
        <v>6</v>
      </c>
      <c r="B11" s="54" t="s">
        <v>33</v>
      </c>
      <c r="C11" s="55">
        <v>1.1977081216801277E-2</v>
      </c>
      <c r="D11" s="55">
        <v>0.57736026079395075</v>
      </c>
      <c r="E11" s="55">
        <v>0.24594024272672177</v>
      </c>
      <c r="F11" s="55">
        <v>0.17669949647932748</v>
      </c>
      <c r="G11" s="6"/>
      <c r="H11" s="5"/>
    </row>
    <row r="12" spans="1:8" ht="20.100000000000001" customHeight="1" x14ac:dyDescent="0.55000000000000004">
      <c r="A12" s="49">
        <v>7</v>
      </c>
      <c r="B12" s="49" t="s">
        <v>34</v>
      </c>
      <c r="C12" s="50">
        <v>9.2179977256832732E-2</v>
      </c>
      <c r="D12" s="50">
        <v>0.47097672119504663</v>
      </c>
      <c r="E12" s="50">
        <v>0.24577736964029762</v>
      </c>
      <c r="F12" s="50">
        <v>0.28324590916465575</v>
      </c>
      <c r="G12" s="6"/>
      <c r="H12" s="5"/>
    </row>
    <row r="13" spans="1:8" ht="20.100000000000001" customHeight="1" x14ac:dyDescent="0.55000000000000004">
      <c r="A13" s="54">
        <v>8</v>
      </c>
      <c r="B13" s="54" t="s">
        <v>35</v>
      </c>
      <c r="C13" s="55">
        <v>0.14540261192813336</v>
      </c>
      <c r="D13" s="55">
        <v>0.52896184036160565</v>
      </c>
      <c r="E13" s="55">
        <v>0.18980986179243448</v>
      </c>
      <c r="F13" s="55">
        <v>0.28122829784595993</v>
      </c>
      <c r="G13" s="6"/>
      <c r="H13" s="5"/>
    </row>
    <row r="14" spans="1:8" ht="20.100000000000001" customHeight="1" x14ac:dyDescent="0.55000000000000004">
      <c r="A14" s="49">
        <v>9</v>
      </c>
      <c r="B14" s="49" t="s">
        <v>36</v>
      </c>
      <c r="C14" s="50">
        <v>0.155</v>
      </c>
      <c r="D14" s="50">
        <v>0.52790291763169361</v>
      </c>
      <c r="E14" s="50">
        <v>0.39078225539871964</v>
      </c>
      <c r="F14" s="50">
        <v>8.1314826969586695E-2</v>
      </c>
      <c r="G14" s="6"/>
      <c r="H14" s="5"/>
    </row>
    <row r="15" spans="1:8" ht="20.100000000000001" customHeight="1" x14ac:dyDescent="0.55000000000000004">
      <c r="A15" s="54">
        <v>10</v>
      </c>
      <c r="B15" s="54" t="s">
        <v>37</v>
      </c>
      <c r="C15" s="55">
        <v>7.4657988724003949E-2</v>
      </c>
      <c r="D15" s="55">
        <v>0.62870999255487126</v>
      </c>
      <c r="E15" s="55">
        <v>0.26272217766591616</v>
      </c>
      <c r="F15" s="55">
        <v>0.10856782977921264</v>
      </c>
      <c r="G15" s="6"/>
      <c r="H15" s="5"/>
    </row>
    <row r="16" spans="1:8" ht="20.100000000000001" customHeight="1" x14ac:dyDescent="0.55000000000000004">
      <c r="A16" s="49">
        <v>11</v>
      </c>
      <c r="B16" s="49" t="s">
        <v>38</v>
      </c>
      <c r="C16" s="50">
        <v>7.3794391191024461E-2</v>
      </c>
      <c r="D16" s="50">
        <v>5.7939568592640045E-2</v>
      </c>
      <c r="E16" s="50">
        <v>0.20499999999999999</v>
      </c>
      <c r="F16" s="50">
        <v>0.73706043140735999</v>
      </c>
      <c r="G16" s="6"/>
      <c r="H16" s="5"/>
    </row>
    <row r="17" spans="1:8" ht="20.100000000000001" customHeight="1" x14ac:dyDescent="0.55000000000000004">
      <c r="A17" s="54">
        <v>12</v>
      </c>
      <c r="B17" s="54" t="s">
        <v>39</v>
      </c>
      <c r="C17" s="55">
        <v>6.5829522435001481E-2</v>
      </c>
      <c r="D17" s="55">
        <v>0.44208094801393005</v>
      </c>
      <c r="E17" s="55">
        <v>0.20253230396070948</v>
      </c>
      <c r="F17" s="55">
        <v>0.35538674802536052</v>
      </c>
      <c r="G17" s="6"/>
      <c r="H17" s="5"/>
    </row>
    <row r="18" spans="1:8" ht="20.100000000000001" customHeight="1" x14ac:dyDescent="0.55000000000000004">
      <c r="A18" s="49">
        <v>13</v>
      </c>
      <c r="B18" s="49" t="s">
        <v>40</v>
      </c>
      <c r="C18" s="50">
        <v>0.1671530523565285</v>
      </c>
      <c r="D18" s="50">
        <v>0.90589152066176259</v>
      </c>
      <c r="E18" s="50">
        <v>1.670323932606399E-2</v>
      </c>
      <c r="F18" s="50">
        <v>7.7405240012173415E-2</v>
      </c>
      <c r="G18" s="6"/>
      <c r="H18" s="5"/>
    </row>
    <row r="19" spans="1:8" ht="20.100000000000001" customHeight="1" x14ac:dyDescent="0.55000000000000004">
      <c r="A19" s="54">
        <v>14</v>
      </c>
      <c r="B19" s="54" t="s">
        <v>41</v>
      </c>
      <c r="C19" s="55">
        <v>0.112</v>
      </c>
      <c r="D19" s="55">
        <v>0.34689720981268191</v>
      </c>
      <c r="E19" s="55">
        <v>0.35464206319765035</v>
      </c>
      <c r="F19" s="55">
        <v>0.29846072698966775</v>
      </c>
      <c r="G19" s="6"/>
      <c r="H19" s="5"/>
    </row>
    <row r="20" spans="1:8" ht="20.100000000000001" customHeight="1" x14ac:dyDescent="0.55000000000000004">
      <c r="A20" s="49">
        <v>15</v>
      </c>
      <c r="B20" s="49" t="s">
        <v>42</v>
      </c>
      <c r="C20" s="50">
        <v>0.20300000000000001</v>
      </c>
      <c r="D20" s="50">
        <v>-2.8633335196981413E-5</v>
      </c>
      <c r="E20" s="50">
        <v>0.34002863333519701</v>
      </c>
      <c r="F20" s="50">
        <v>0.66</v>
      </c>
      <c r="G20" s="6"/>
      <c r="H20" s="5"/>
    </row>
    <row r="21" spans="1:8" ht="20.100000000000001" customHeight="1" x14ac:dyDescent="0.55000000000000004">
      <c r="A21" s="54">
        <v>16</v>
      </c>
      <c r="B21" s="54" t="s">
        <v>43</v>
      </c>
      <c r="C21" s="55">
        <v>0.20399999999999999</v>
      </c>
      <c r="D21" s="55">
        <v>0.43493201797943293</v>
      </c>
      <c r="E21" s="55">
        <v>0.15284043085906579</v>
      </c>
      <c r="F21" s="55">
        <v>0.41222755116150123</v>
      </c>
      <c r="G21" s="6"/>
      <c r="H21" s="5"/>
    </row>
    <row r="22" spans="1:8" ht="20.100000000000001" customHeight="1" x14ac:dyDescent="0.55000000000000004">
      <c r="A22" s="49">
        <v>17</v>
      </c>
      <c r="B22" s="49" t="s">
        <v>151</v>
      </c>
      <c r="C22" s="50">
        <v>7.00433584229532E-2</v>
      </c>
      <c r="D22" s="50">
        <v>-7.194773560053902E-2</v>
      </c>
      <c r="E22" s="50">
        <v>0.34194773560053904</v>
      </c>
      <c r="F22" s="50">
        <v>0.73</v>
      </c>
      <c r="G22" s="6"/>
      <c r="H22" s="5"/>
    </row>
    <row r="23" spans="1:8" ht="20.100000000000001" customHeight="1" x14ac:dyDescent="0.55000000000000004">
      <c r="A23" s="54">
        <v>18</v>
      </c>
      <c r="B23" s="54" t="s">
        <v>44</v>
      </c>
      <c r="C23" s="55">
        <v>0.15197086785380978</v>
      </c>
      <c r="D23" s="55">
        <v>9.6168499107451844E-4</v>
      </c>
      <c r="E23" s="55">
        <v>0.46303831500892551</v>
      </c>
      <c r="F23" s="55">
        <v>0.53600000000000003</v>
      </c>
      <c r="G23" s="6"/>
      <c r="H23" s="5"/>
    </row>
    <row r="24" spans="1:8" ht="20.100000000000001" customHeight="1" x14ac:dyDescent="0.55000000000000004">
      <c r="A24" s="49">
        <v>19</v>
      </c>
      <c r="B24" s="49" t="s">
        <v>45</v>
      </c>
      <c r="C24" s="50">
        <v>0.19003267227168119</v>
      </c>
      <c r="D24" s="50">
        <v>0.31327012223210471</v>
      </c>
      <c r="E24" s="50">
        <v>0.21771732455025639</v>
      </c>
      <c r="F24" s="50">
        <v>0.46901255321763891</v>
      </c>
      <c r="G24" s="6"/>
      <c r="H24" s="5"/>
    </row>
    <row r="25" spans="1:8" ht="20.100000000000001" customHeight="1" x14ac:dyDescent="0.55000000000000004">
      <c r="A25" s="54">
        <v>20</v>
      </c>
      <c r="B25" s="54" t="s">
        <v>46</v>
      </c>
      <c r="C25" s="55">
        <v>0.15704217641290424</v>
      </c>
      <c r="D25" s="55">
        <v>0.61723787938308694</v>
      </c>
      <c r="E25" s="55">
        <v>0.22801782572303775</v>
      </c>
      <c r="F25" s="55">
        <v>0.15474429489387531</v>
      </c>
      <c r="G25" s="6"/>
      <c r="H25" s="5"/>
    </row>
    <row r="26" spans="1:8" ht="20.100000000000001" customHeight="1" x14ac:dyDescent="0.55000000000000004">
      <c r="A26" s="49">
        <v>21</v>
      </c>
      <c r="B26" s="49" t="s">
        <v>152</v>
      </c>
      <c r="C26" s="50">
        <v>0.15317663231164069</v>
      </c>
      <c r="D26" s="50">
        <v>8.1439381847576264E-2</v>
      </c>
      <c r="E26" s="50">
        <v>0.37656061815242364</v>
      </c>
      <c r="F26" s="50">
        <v>0.54200000000000004</v>
      </c>
      <c r="G26" s="6"/>
      <c r="H26" s="5"/>
    </row>
    <row r="27" spans="1:8" ht="20.100000000000001" customHeight="1" x14ac:dyDescent="0.55000000000000004">
      <c r="A27" s="54">
        <v>22</v>
      </c>
      <c r="B27" s="54" t="s">
        <v>48</v>
      </c>
      <c r="C27" s="55">
        <v>4.9414955763575422E-2</v>
      </c>
      <c r="D27" s="55">
        <v>0.35318662695559644</v>
      </c>
      <c r="E27" s="55">
        <v>0.330204581492066</v>
      </c>
      <c r="F27" s="55">
        <v>0.31660879155233757</v>
      </c>
      <c r="G27" s="6"/>
      <c r="H27" s="5"/>
    </row>
    <row r="28" spans="1:8" ht="20.100000000000001" customHeight="1" x14ac:dyDescent="0.55000000000000004">
      <c r="A28" s="49">
        <v>23</v>
      </c>
      <c r="B28" s="49" t="s">
        <v>49</v>
      </c>
      <c r="C28" s="50">
        <v>0.19276456031822917</v>
      </c>
      <c r="D28" s="50">
        <v>0.8545104839490596</v>
      </c>
      <c r="E28" s="50">
        <v>6.3114736218705669E-4</v>
      </c>
      <c r="F28" s="50">
        <v>0.14485836868875335</v>
      </c>
      <c r="G28" s="6"/>
      <c r="H28" s="5"/>
    </row>
    <row r="29" spans="1:8" ht="20.100000000000001" customHeight="1" x14ac:dyDescent="0.55000000000000004">
      <c r="A29" s="54">
        <v>24</v>
      </c>
      <c r="B29" s="54" t="s">
        <v>50</v>
      </c>
      <c r="C29" s="55">
        <v>0.16715610697552613</v>
      </c>
      <c r="D29" s="55">
        <v>9.6646394228878663E-2</v>
      </c>
      <c r="E29" s="55">
        <v>9.8353605771121289E-2</v>
      </c>
      <c r="F29" s="55">
        <v>0.80500000000000005</v>
      </c>
      <c r="G29" s="6"/>
      <c r="H29" s="5"/>
    </row>
    <row r="30" spans="1:8" ht="20.100000000000001" customHeight="1" x14ac:dyDescent="0.55000000000000004">
      <c r="A30" s="49">
        <v>25</v>
      </c>
      <c r="B30" s="49" t="s">
        <v>51</v>
      </c>
      <c r="C30" s="50">
        <v>6.8393757682322615E-2</v>
      </c>
      <c r="D30" s="50">
        <v>4.1369183972128076E-2</v>
      </c>
      <c r="E30" s="50">
        <v>0.33463081602787187</v>
      </c>
      <c r="F30" s="50">
        <v>0.624</v>
      </c>
      <c r="G30" s="6"/>
      <c r="H30" s="5"/>
    </row>
    <row r="31" spans="1:8" ht="20.100000000000001" customHeight="1" x14ac:dyDescent="0.55000000000000004">
      <c r="A31" s="54">
        <v>26</v>
      </c>
      <c r="B31" s="54" t="s">
        <v>52</v>
      </c>
      <c r="C31" s="55">
        <v>0.20399999999999999</v>
      </c>
      <c r="D31" s="55">
        <v>9.0369018149015101E-2</v>
      </c>
      <c r="E31" s="55">
        <v>0.43963098185098498</v>
      </c>
      <c r="F31" s="55">
        <v>0.47</v>
      </c>
      <c r="G31" s="6"/>
      <c r="H31" s="5"/>
    </row>
    <row r="32" spans="1:8" ht="20.100000000000001" customHeight="1" x14ac:dyDescent="0.55000000000000004">
      <c r="A32" s="49">
        <v>27</v>
      </c>
      <c r="B32" s="49" t="s">
        <v>53</v>
      </c>
      <c r="C32" s="50">
        <v>9.5000000000000001E-2</v>
      </c>
      <c r="D32" s="50">
        <v>0.66571451983412333</v>
      </c>
      <c r="E32" s="50">
        <v>0.14227372009031386</v>
      </c>
      <c r="F32" s="50">
        <v>0.19201176007556275</v>
      </c>
      <c r="G32" s="6"/>
      <c r="H32" s="5"/>
    </row>
    <row r="33" spans="1:11" ht="20.100000000000001" customHeight="1" x14ac:dyDescent="0.55000000000000004">
      <c r="A33" s="54">
        <v>28</v>
      </c>
      <c r="B33" s="54" t="s">
        <v>54</v>
      </c>
      <c r="C33" s="55">
        <v>0.19859342372763705</v>
      </c>
      <c r="D33" s="55">
        <v>0.65037252510181542</v>
      </c>
      <c r="E33" s="55">
        <v>0.17119535692265653</v>
      </c>
      <c r="F33" s="55">
        <v>0.17843211797552805</v>
      </c>
      <c r="G33" s="6"/>
      <c r="H33" s="5"/>
    </row>
    <row r="34" spans="1:11" ht="20.100000000000001" customHeight="1" x14ac:dyDescent="0.55000000000000004">
      <c r="A34" s="49">
        <v>29</v>
      </c>
      <c r="B34" s="49" t="s">
        <v>55</v>
      </c>
      <c r="C34" s="50">
        <v>0.10271244630459049</v>
      </c>
      <c r="D34" s="50">
        <v>0.14228080187377345</v>
      </c>
      <c r="E34" s="50">
        <v>1.8229889167142077E-2</v>
      </c>
      <c r="F34" s="50">
        <v>0.83948930895908447</v>
      </c>
      <c r="G34" s="6"/>
      <c r="H34" s="5"/>
    </row>
    <row r="35" spans="1:11" ht="20.100000000000001" customHeight="1" x14ac:dyDescent="0.55000000000000004">
      <c r="A35" s="54">
        <v>30</v>
      </c>
      <c r="B35" s="54" t="s">
        <v>56</v>
      </c>
      <c r="C35" s="55">
        <v>4.5538939578477745E-2</v>
      </c>
      <c r="D35" s="55">
        <v>0.42294309700936572</v>
      </c>
      <c r="E35" s="55">
        <v>0.36427479998447693</v>
      </c>
      <c r="F35" s="55">
        <v>0.21278210300615741</v>
      </c>
      <c r="G35" s="6"/>
      <c r="H35" s="5"/>
    </row>
    <row r="36" spans="1:11" ht="20.100000000000001" customHeight="1" x14ac:dyDescent="0.55000000000000004">
      <c r="A36" s="49">
        <v>31</v>
      </c>
      <c r="B36" s="49" t="s">
        <v>57</v>
      </c>
      <c r="C36" s="50">
        <v>0.214</v>
      </c>
      <c r="D36" s="50">
        <v>0.72400382339586744</v>
      </c>
      <c r="E36" s="50">
        <v>0.23210892084779111</v>
      </c>
      <c r="F36" s="50">
        <v>4.3887255756341448E-2</v>
      </c>
      <c r="G36" s="6"/>
      <c r="H36" s="5"/>
    </row>
    <row r="37" spans="1:11" ht="20.100000000000001" customHeight="1" x14ac:dyDescent="0.55000000000000004">
      <c r="A37" s="54">
        <v>32</v>
      </c>
      <c r="B37" s="54" t="s">
        <v>58</v>
      </c>
      <c r="C37" s="55">
        <v>7.8776323829412243E-2</v>
      </c>
      <c r="D37" s="55">
        <v>9.7822309552991871E-2</v>
      </c>
      <c r="E37" s="55">
        <v>0.44856722910585262</v>
      </c>
      <c r="F37" s="55">
        <v>0.45361046134115546</v>
      </c>
      <c r="G37" s="6"/>
      <c r="H37" s="5"/>
    </row>
    <row r="38" spans="1:11" ht="20.100000000000001" customHeight="1" x14ac:dyDescent="0.55000000000000004">
      <c r="A38" s="49">
        <v>33</v>
      </c>
      <c r="B38" s="49" t="s">
        <v>153</v>
      </c>
      <c r="C38" s="50">
        <v>0.20100000000000001</v>
      </c>
      <c r="D38" s="50">
        <v>0.45668581987060641</v>
      </c>
      <c r="E38" s="50">
        <v>0.44555382327638254</v>
      </c>
      <c r="F38" s="50">
        <v>9.7760356853011099E-2</v>
      </c>
      <c r="G38" s="6"/>
      <c r="H38" s="5"/>
    </row>
    <row r="39" spans="1:11" ht="20.100000000000001" customHeight="1" x14ac:dyDescent="0.55000000000000004">
      <c r="A39" s="54">
        <v>34</v>
      </c>
      <c r="B39" s="54" t="s">
        <v>59</v>
      </c>
      <c r="C39" s="55">
        <v>0.1524325850874525</v>
      </c>
      <c r="D39" s="55">
        <v>0.52579837947819574</v>
      </c>
      <c r="E39" s="55">
        <v>0.1819059737091091</v>
      </c>
      <c r="F39" s="55">
        <v>0.29229564681269515</v>
      </c>
      <c r="G39" s="6"/>
      <c r="H39" s="5"/>
    </row>
    <row r="40" spans="1:11" ht="23.4" x14ac:dyDescent="0.55000000000000004">
      <c r="A40" s="167" t="s">
        <v>78</v>
      </c>
      <c r="B40" s="168"/>
      <c r="C40" s="58">
        <v>9.5493538416143053E-2</v>
      </c>
      <c r="D40" s="58">
        <v>0.30678182910550261</v>
      </c>
      <c r="E40" s="58">
        <v>0.27229893300352043</v>
      </c>
      <c r="F40" s="58">
        <v>0.42091923789097702</v>
      </c>
      <c r="G40" s="6"/>
      <c r="H40" s="5"/>
    </row>
    <row r="41" spans="1:11" ht="18.600000000000001" x14ac:dyDescent="0.55000000000000004">
      <c r="A41" s="179" t="s">
        <v>154</v>
      </c>
      <c r="B41" s="166"/>
      <c r="C41" s="45"/>
      <c r="D41" s="45"/>
      <c r="E41" s="45"/>
      <c r="F41" s="45"/>
      <c r="G41" s="6"/>
      <c r="H41" s="5"/>
      <c r="K41" s="67"/>
    </row>
    <row r="42" spans="1:11" ht="18.600000000000001" x14ac:dyDescent="0.55000000000000004">
      <c r="A42" s="6"/>
      <c r="B42" s="6"/>
      <c r="C42" s="6"/>
      <c r="D42" s="6"/>
      <c r="E42" s="6"/>
      <c r="F42" s="6"/>
      <c r="G42" s="6"/>
      <c r="H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</row>
  </sheetData>
  <mergeCells count="7">
    <mergeCell ref="A2:F2"/>
    <mergeCell ref="A1:B1"/>
    <mergeCell ref="A41:B41"/>
    <mergeCell ref="A40:B40"/>
    <mergeCell ref="A4:B5"/>
    <mergeCell ref="C4:C5"/>
    <mergeCell ref="D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rightToLeft="1" topLeftCell="F1" workbookViewId="0">
      <selection activeCell="E5" sqref="E5:E39"/>
    </sheetView>
  </sheetViews>
  <sheetFormatPr defaultRowHeight="13.8" x14ac:dyDescent="0.25"/>
  <cols>
    <col min="1" max="1" width="3.3984375" bestFit="1" customWidth="1"/>
    <col min="2" max="2" width="34.5" bestFit="1" customWidth="1"/>
    <col min="3" max="5" width="15.59765625" customWidth="1"/>
  </cols>
  <sheetData>
    <row r="1" spans="1:7" ht="16.8" x14ac:dyDescent="0.4">
      <c r="A1" s="182" t="s">
        <v>207</v>
      </c>
      <c r="B1" s="182"/>
      <c r="C1" s="34"/>
      <c r="D1" s="34"/>
      <c r="E1" s="34"/>
      <c r="F1" s="5"/>
      <c r="G1" s="5"/>
    </row>
    <row r="2" spans="1:7" ht="35.1" customHeight="1" x14ac:dyDescent="0.25">
      <c r="A2" s="161" t="s">
        <v>164</v>
      </c>
      <c r="B2" s="161"/>
      <c r="C2" s="161"/>
      <c r="D2" s="161"/>
      <c r="E2" s="161"/>
      <c r="F2" s="5"/>
      <c r="G2" s="5"/>
    </row>
    <row r="3" spans="1:7" ht="20.100000000000001" customHeight="1" x14ac:dyDescent="0.25">
      <c r="A3" s="155" t="s">
        <v>147</v>
      </c>
      <c r="B3" s="155"/>
      <c r="C3" s="180" t="s">
        <v>165</v>
      </c>
      <c r="D3" s="180" t="s">
        <v>166</v>
      </c>
      <c r="E3" s="180" t="s">
        <v>167</v>
      </c>
      <c r="F3" s="5"/>
      <c r="G3" s="5"/>
    </row>
    <row r="4" spans="1:7" ht="24.9" customHeight="1" x14ac:dyDescent="0.25">
      <c r="A4" s="155"/>
      <c r="B4" s="155"/>
      <c r="C4" s="181"/>
      <c r="D4" s="181"/>
      <c r="E4" s="181"/>
      <c r="F4" s="5"/>
      <c r="G4" s="5"/>
    </row>
    <row r="5" spans="1:7" ht="20.100000000000001" customHeight="1" x14ac:dyDescent="0.25">
      <c r="A5" s="48">
        <v>1</v>
      </c>
      <c r="B5" s="82" t="s">
        <v>28</v>
      </c>
      <c r="C5" s="50">
        <v>6.2617023334813171E-2</v>
      </c>
      <c r="D5" s="50">
        <v>3.1022776230801075E-2</v>
      </c>
      <c r="E5" s="50">
        <v>0.90636020043438581</v>
      </c>
      <c r="F5" s="5"/>
      <c r="G5" s="5"/>
    </row>
    <row r="6" spans="1:7" ht="20.100000000000001" customHeight="1" x14ac:dyDescent="0.25">
      <c r="A6" s="53">
        <v>2</v>
      </c>
      <c r="B6" s="83" t="s">
        <v>29</v>
      </c>
      <c r="C6" s="55">
        <v>0.11512958727050049</v>
      </c>
      <c r="D6" s="55">
        <v>0.24308493191098213</v>
      </c>
      <c r="E6" s="55">
        <v>0.64178548081851738</v>
      </c>
      <c r="F6" s="5"/>
      <c r="G6" s="5"/>
    </row>
    <row r="7" spans="1:7" ht="20.100000000000001" customHeight="1" x14ac:dyDescent="0.25">
      <c r="A7" s="48">
        <v>7</v>
      </c>
      <c r="B7" s="82" t="s">
        <v>30</v>
      </c>
      <c r="C7" s="50">
        <v>0.37641733269936639</v>
      </c>
      <c r="D7" s="50">
        <v>0.15583921410054891</v>
      </c>
      <c r="E7" s="50">
        <v>0.4677434532000847</v>
      </c>
      <c r="F7" s="5"/>
      <c r="G7" s="5"/>
    </row>
    <row r="8" spans="1:7" ht="20.100000000000001" customHeight="1" x14ac:dyDescent="0.25">
      <c r="A8" s="53">
        <v>8</v>
      </c>
      <c r="B8" s="83" t="s">
        <v>31</v>
      </c>
      <c r="C8" s="55">
        <v>0.46525787381232675</v>
      </c>
      <c r="D8" s="55">
        <v>0.5</v>
      </c>
      <c r="E8" s="55">
        <v>3.474212618767325E-2</v>
      </c>
      <c r="F8" s="5"/>
      <c r="G8" s="5"/>
    </row>
    <row r="9" spans="1:7" ht="20.100000000000001" customHeight="1" x14ac:dyDescent="0.25">
      <c r="A9" s="48">
        <v>9</v>
      </c>
      <c r="B9" s="82" t="s">
        <v>32</v>
      </c>
      <c r="C9" s="50">
        <v>0.48049614879727953</v>
      </c>
      <c r="D9" s="50">
        <v>8.3405764367071922E-2</v>
      </c>
      <c r="E9" s="50">
        <v>0.43609808683564855</v>
      </c>
      <c r="F9" s="5"/>
      <c r="G9" s="5"/>
    </row>
    <row r="10" spans="1:7" ht="20.100000000000001" customHeight="1" x14ac:dyDescent="0.25">
      <c r="A10" s="53">
        <v>10</v>
      </c>
      <c r="B10" s="83" t="s">
        <v>33</v>
      </c>
      <c r="C10" s="55">
        <v>9.5684841901008344E-2</v>
      </c>
      <c r="D10" s="55">
        <v>0.26971907369557291</v>
      </c>
      <c r="E10" s="55">
        <v>0.63459608440341875</v>
      </c>
      <c r="F10" s="5"/>
      <c r="G10" s="5"/>
    </row>
    <row r="11" spans="1:7" ht="20.100000000000001" customHeight="1" x14ac:dyDescent="0.25">
      <c r="A11" s="48">
        <v>11</v>
      </c>
      <c r="B11" s="82" t="s">
        <v>34</v>
      </c>
      <c r="C11" s="50">
        <v>9.4951949212498943E-2</v>
      </c>
      <c r="D11" s="50">
        <v>0.8</v>
      </c>
      <c r="E11" s="50">
        <v>0.10504805078750101</v>
      </c>
      <c r="F11" s="5"/>
      <c r="G11" s="5"/>
    </row>
    <row r="12" spans="1:7" ht="20.100000000000001" customHeight="1" x14ac:dyDescent="0.25">
      <c r="A12" s="53">
        <v>12</v>
      </c>
      <c r="B12" s="83" t="s">
        <v>35</v>
      </c>
      <c r="C12" s="55">
        <v>0.13460654871950534</v>
      </c>
      <c r="D12" s="55">
        <v>0.33312797564262875</v>
      </c>
      <c r="E12" s="55">
        <v>0.53226547563786597</v>
      </c>
      <c r="F12" s="5"/>
      <c r="G12" s="5"/>
    </row>
    <row r="13" spans="1:7" ht="20.100000000000001" customHeight="1" x14ac:dyDescent="0.25">
      <c r="A13" s="48">
        <v>13</v>
      </c>
      <c r="B13" s="82" t="s">
        <v>36</v>
      </c>
      <c r="C13" s="50">
        <v>0.17356164548237046</v>
      </c>
      <c r="D13" s="50">
        <v>0.1701694718620379</v>
      </c>
      <c r="E13" s="50">
        <v>0.65626888265559158</v>
      </c>
      <c r="F13" s="5"/>
      <c r="G13" s="5"/>
    </row>
    <row r="14" spans="1:7" ht="20.100000000000001" customHeight="1" x14ac:dyDescent="0.25">
      <c r="A14" s="53">
        <v>14</v>
      </c>
      <c r="B14" s="83" t="s">
        <v>37</v>
      </c>
      <c r="C14" s="55">
        <v>0.18444041387893606</v>
      </c>
      <c r="D14" s="55">
        <v>0.62021830662770627</v>
      </c>
      <c r="E14" s="55">
        <v>0.19534127949335767</v>
      </c>
      <c r="F14" s="5"/>
      <c r="G14" s="5"/>
    </row>
    <row r="15" spans="1:7" ht="20.100000000000001" customHeight="1" x14ac:dyDescent="0.25">
      <c r="A15" s="48">
        <v>15</v>
      </c>
      <c r="B15" s="82" t="s">
        <v>38</v>
      </c>
      <c r="C15" s="50">
        <v>0.30609963468853224</v>
      </c>
      <c r="D15" s="50">
        <v>6.0830439024754934E-2</v>
      </c>
      <c r="E15" s="50">
        <v>0.63306992628671277</v>
      </c>
      <c r="F15" s="5"/>
      <c r="G15" s="5"/>
    </row>
    <row r="16" spans="1:7" ht="20.100000000000001" customHeight="1" x14ac:dyDescent="0.25">
      <c r="A16" s="53">
        <v>16</v>
      </c>
      <c r="B16" s="83" t="s">
        <v>39</v>
      </c>
      <c r="C16" s="55">
        <v>0.3621692876650201</v>
      </c>
      <c r="D16" s="55">
        <v>0.4435348338743933</v>
      </c>
      <c r="E16" s="55">
        <v>0.1942958784605866</v>
      </c>
      <c r="F16" s="5"/>
      <c r="G16" s="5"/>
    </row>
    <row r="17" spans="1:7" ht="20.100000000000001" customHeight="1" x14ac:dyDescent="0.25">
      <c r="A17" s="48">
        <v>17</v>
      </c>
      <c r="B17" s="82" t="s">
        <v>40</v>
      </c>
      <c r="C17" s="50">
        <v>0.10216249644329589</v>
      </c>
      <c r="D17" s="50">
        <v>6.7977818010980573E-2</v>
      </c>
      <c r="E17" s="50">
        <v>0.82985968554572354</v>
      </c>
      <c r="F17" s="5"/>
      <c r="G17" s="5"/>
    </row>
    <row r="18" spans="1:7" ht="20.100000000000001" customHeight="1" x14ac:dyDescent="0.25">
      <c r="A18" s="53">
        <v>18</v>
      </c>
      <c r="B18" s="83" t="s">
        <v>41</v>
      </c>
      <c r="C18" s="55">
        <v>0.45423950003700964</v>
      </c>
      <c r="D18" s="55">
        <v>2.348921272435267E-2</v>
      </c>
      <c r="E18" s="55">
        <v>0.52227128723863769</v>
      </c>
      <c r="F18" s="5"/>
      <c r="G18" s="5"/>
    </row>
    <row r="19" spans="1:7" ht="20.100000000000001" customHeight="1" x14ac:dyDescent="0.25">
      <c r="A19" s="48">
        <v>19</v>
      </c>
      <c r="B19" s="82" t="s">
        <v>42</v>
      </c>
      <c r="C19" s="50">
        <v>1.8798961023700433E-2</v>
      </c>
      <c r="D19" s="50">
        <v>0.5224674659865115</v>
      </c>
      <c r="E19" s="50">
        <v>0.45873357298978806</v>
      </c>
      <c r="F19" s="5"/>
      <c r="G19" s="5"/>
    </row>
    <row r="20" spans="1:7" ht="20.100000000000001" customHeight="1" x14ac:dyDescent="0.25">
      <c r="A20" s="53">
        <v>20</v>
      </c>
      <c r="B20" s="83" t="s">
        <v>43</v>
      </c>
      <c r="C20" s="55">
        <v>0.23792114087368677</v>
      </c>
      <c r="D20" s="55">
        <v>0.73970919058759244</v>
      </c>
      <c r="E20" s="55">
        <v>2.2369668538720799E-2</v>
      </c>
      <c r="F20" s="5"/>
      <c r="G20" s="5"/>
    </row>
    <row r="21" spans="1:7" ht="20.100000000000001" customHeight="1" x14ac:dyDescent="0.25">
      <c r="A21" s="48">
        <v>21</v>
      </c>
      <c r="B21" s="82" t="s">
        <v>151</v>
      </c>
      <c r="C21" s="50">
        <v>0.4067790613670148</v>
      </c>
      <c r="D21" s="50">
        <v>0.55000000000000004</v>
      </c>
      <c r="E21" s="50">
        <v>4.3220938632985151E-2</v>
      </c>
      <c r="F21" s="5"/>
      <c r="G21" s="5"/>
    </row>
    <row r="22" spans="1:7" ht="20.100000000000001" customHeight="1" x14ac:dyDescent="0.25">
      <c r="A22" s="53">
        <v>22</v>
      </c>
      <c r="B22" s="83" t="s">
        <v>44</v>
      </c>
      <c r="C22" s="55">
        <v>0.42702618735845177</v>
      </c>
      <c r="D22" s="55">
        <v>0.46</v>
      </c>
      <c r="E22" s="55">
        <v>0.11297381264154827</v>
      </c>
      <c r="F22" s="5"/>
      <c r="G22" s="5"/>
    </row>
    <row r="23" spans="1:7" ht="20.100000000000001" customHeight="1" x14ac:dyDescent="0.25">
      <c r="A23" s="48">
        <v>23</v>
      </c>
      <c r="B23" s="82" t="s">
        <v>45</v>
      </c>
      <c r="C23" s="50">
        <v>0.17138852627150492</v>
      </c>
      <c r="D23" s="50">
        <v>0.23531759135505659</v>
      </c>
      <c r="E23" s="50">
        <v>0.5932938823734385</v>
      </c>
      <c r="F23" s="5"/>
      <c r="G23" s="5"/>
    </row>
    <row r="24" spans="1:7" ht="20.100000000000001" customHeight="1" x14ac:dyDescent="0.25">
      <c r="A24" s="53">
        <v>24</v>
      </c>
      <c r="B24" s="83" t="s">
        <v>46</v>
      </c>
      <c r="C24" s="55">
        <v>0.16740064988675374</v>
      </c>
      <c r="D24" s="55">
        <v>0.48399406021999325</v>
      </c>
      <c r="E24" s="55">
        <v>0.34860528989325301</v>
      </c>
      <c r="F24" s="5"/>
      <c r="G24" s="5"/>
    </row>
    <row r="25" spans="1:7" ht="20.100000000000001" customHeight="1" x14ac:dyDescent="0.25">
      <c r="A25" s="48">
        <v>25</v>
      </c>
      <c r="B25" s="82" t="s">
        <v>152</v>
      </c>
      <c r="C25" s="50">
        <v>0.2718457438079388</v>
      </c>
      <c r="D25" s="50">
        <v>0.6</v>
      </c>
      <c r="E25" s="50">
        <v>0.12815425619206122</v>
      </c>
      <c r="F25" s="5"/>
      <c r="G25" s="5"/>
    </row>
    <row r="26" spans="1:7" ht="20.100000000000001" customHeight="1" x14ac:dyDescent="0.25">
      <c r="A26" s="53">
        <v>26</v>
      </c>
      <c r="B26" s="83" t="s">
        <v>48</v>
      </c>
      <c r="C26" s="55">
        <v>0.4799202873745877</v>
      </c>
      <c r="D26" s="55">
        <v>0.36700655236430413</v>
      </c>
      <c r="E26" s="55">
        <v>0.15307316026110818</v>
      </c>
      <c r="F26" s="5"/>
      <c r="G26" s="5"/>
    </row>
    <row r="27" spans="1:7" ht="20.100000000000001" customHeight="1" x14ac:dyDescent="0.25">
      <c r="A27" s="48">
        <v>27</v>
      </c>
      <c r="B27" s="82" t="s">
        <v>49</v>
      </c>
      <c r="C27" s="50">
        <v>0.27384166824607997</v>
      </c>
      <c r="D27" s="50">
        <v>0.70368461836517493</v>
      </c>
      <c r="E27" s="50">
        <v>2.2473713388745098E-2</v>
      </c>
      <c r="F27" s="5"/>
      <c r="G27" s="5"/>
    </row>
    <row r="28" spans="1:7" ht="20.100000000000001" customHeight="1" x14ac:dyDescent="0.25">
      <c r="A28" s="53">
        <v>28</v>
      </c>
      <c r="B28" s="83" t="s">
        <v>50</v>
      </c>
      <c r="C28" s="55">
        <v>0.21040692395686106</v>
      </c>
      <c r="D28" s="55">
        <v>0.72</v>
      </c>
      <c r="E28" s="55">
        <v>6.9593076043138968E-2</v>
      </c>
      <c r="F28" s="5"/>
      <c r="G28" s="5"/>
    </row>
    <row r="29" spans="1:7" ht="20.100000000000001" customHeight="1" x14ac:dyDescent="0.25">
      <c r="A29" s="48">
        <v>29</v>
      </c>
      <c r="B29" s="82" t="s">
        <v>51</v>
      </c>
      <c r="C29" s="50">
        <v>0.40912974282623821</v>
      </c>
      <c r="D29" s="50">
        <v>0.51814864784991566</v>
      </c>
      <c r="E29" s="50">
        <v>7.2721609323846137E-2</v>
      </c>
      <c r="F29" s="5"/>
      <c r="G29" s="5"/>
    </row>
    <row r="30" spans="1:7" ht="20.100000000000001" customHeight="1" x14ac:dyDescent="0.25">
      <c r="A30" s="53">
        <v>30</v>
      </c>
      <c r="B30" s="83" t="s">
        <v>52</v>
      </c>
      <c r="C30" s="55">
        <v>0.14221461447177186</v>
      </c>
      <c r="D30" s="55">
        <v>0.6460149407953365</v>
      </c>
      <c r="E30" s="55">
        <v>0.21177044473289164</v>
      </c>
      <c r="F30" s="5"/>
      <c r="G30" s="5"/>
    </row>
    <row r="31" spans="1:7" ht="20.100000000000001" customHeight="1" x14ac:dyDescent="0.25">
      <c r="A31" s="48">
        <v>31</v>
      </c>
      <c r="B31" s="82" t="s">
        <v>53</v>
      </c>
      <c r="C31" s="50">
        <v>3.5308016947080745E-2</v>
      </c>
      <c r="D31" s="50">
        <v>0.18829727771261617</v>
      </c>
      <c r="E31" s="50">
        <v>0.77639470534030308</v>
      </c>
      <c r="F31" s="5"/>
      <c r="G31" s="5"/>
    </row>
    <row r="32" spans="1:7" ht="20.100000000000001" customHeight="1" x14ac:dyDescent="0.25">
      <c r="A32" s="53">
        <v>32</v>
      </c>
      <c r="B32" s="83" t="s">
        <v>54</v>
      </c>
      <c r="C32" s="55">
        <v>0.1430396216483566</v>
      </c>
      <c r="D32" s="55">
        <v>0.39856364789663834</v>
      </c>
      <c r="E32" s="55">
        <v>0.45839673045500506</v>
      </c>
      <c r="F32" s="5"/>
      <c r="G32" s="5"/>
    </row>
    <row r="33" spans="1:7" ht="20.100000000000001" customHeight="1" x14ac:dyDescent="0.25">
      <c r="A33" s="48">
        <v>33</v>
      </c>
      <c r="B33" s="82" t="s">
        <v>55</v>
      </c>
      <c r="C33" s="50">
        <v>0.15221991753446923</v>
      </c>
      <c r="D33" s="50">
        <v>0.13436115627087664</v>
      </c>
      <c r="E33" s="50">
        <v>0.71341892619465419</v>
      </c>
      <c r="F33" s="5"/>
      <c r="G33" s="5"/>
    </row>
    <row r="34" spans="1:7" ht="20.100000000000001" customHeight="1" x14ac:dyDescent="0.25">
      <c r="A34" s="53">
        <v>35</v>
      </c>
      <c r="B34" s="83" t="s">
        <v>56</v>
      </c>
      <c r="C34" s="55">
        <v>0.12517577745700409</v>
      </c>
      <c r="D34" s="55">
        <v>0.40940584042050854</v>
      </c>
      <c r="E34" s="55">
        <v>0.46541838212248737</v>
      </c>
      <c r="F34" s="5"/>
      <c r="G34" s="5"/>
    </row>
    <row r="35" spans="1:7" ht="20.100000000000001" customHeight="1" x14ac:dyDescent="0.25">
      <c r="A35" s="48">
        <v>36</v>
      </c>
      <c r="B35" s="82" t="s">
        <v>57</v>
      </c>
      <c r="C35" s="50">
        <v>0.35180612843751569</v>
      </c>
      <c r="D35" s="50">
        <v>0.53350682548760198</v>
      </c>
      <c r="E35" s="50">
        <v>0.11468704607488234</v>
      </c>
      <c r="F35" s="5"/>
      <c r="G35" s="5"/>
    </row>
    <row r="36" spans="1:7" ht="20.100000000000001" customHeight="1" x14ac:dyDescent="0.25">
      <c r="A36" s="53">
        <v>37</v>
      </c>
      <c r="B36" s="83" t="s">
        <v>58</v>
      </c>
      <c r="C36" s="55">
        <v>5.9237398895104598E-2</v>
      </c>
      <c r="D36" s="55">
        <v>0.80754508428830107</v>
      </c>
      <c r="E36" s="55">
        <v>0.13321751681659433</v>
      </c>
      <c r="F36" s="5"/>
      <c r="G36" s="5"/>
    </row>
    <row r="37" spans="1:7" ht="20.100000000000001" customHeight="1" x14ac:dyDescent="0.25">
      <c r="A37" s="48">
        <v>38</v>
      </c>
      <c r="B37" s="82" t="s">
        <v>153</v>
      </c>
      <c r="C37" s="50">
        <v>0.3937604416054909</v>
      </c>
      <c r="D37" s="50">
        <v>0.31190916757745168</v>
      </c>
      <c r="E37" s="50">
        <v>0.29433039081705742</v>
      </c>
      <c r="F37" s="5"/>
      <c r="G37" s="5"/>
    </row>
    <row r="38" spans="1:7" ht="20.100000000000001" customHeight="1" x14ac:dyDescent="0.25">
      <c r="A38" s="53">
        <v>39</v>
      </c>
      <c r="B38" s="83" t="s">
        <v>59</v>
      </c>
      <c r="C38" s="55">
        <v>0.22922312792716554</v>
      </c>
      <c r="D38" s="55">
        <v>0.75</v>
      </c>
      <c r="E38" s="55">
        <v>2.0776872072834462E-2</v>
      </c>
      <c r="F38" s="5"/>
      <c r="G38" s="5"/>
    </row>
    <row r="39" spans="1:7" ht="20.100000000000001" customHeight="1" x14ac:dyDescent="0.25">
      <c r="A39" s="184" t="s">
        <v>78</v>
      </c>
      <c r="B39" s="184"/>
      <c r="C39" s="96">
        <v>0.23865524181938944</v>
      </c>
      <c r="D39" s="96">
        <v>0.40830446721322688</v>
      </c>
      <c r="E39" s="96">
        <v>0.35304029096738393</v>
      </c>
      <c r="F39" s="5"/>
      <c r="G39" s="5"/>
    </row>
    <row r="40" spans="1:7" x14ac:dyDescent="0.25">
      <c r="A40" s="183" t="s">
        <v>154</v>
      </c>
      <c r="B40" s="183"/>
      <c r="C40" s="183"/>
      <c r="D40" s="45"/>
      <c r="E40" s="4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5"/>
      <c r="B43" s="5"/>
      <c r="C43" s="5"/>
      <c r="D43" s="5"/>
      <c r="E43" s="5"/>
      <c r="F43" s="5"/>
      <c r="G43" s="5"/>
    </row>
  </sheetData>
  <mergeCells count="8">
    <mergeCell ref="A1:B1"/>
    <mergeCell ref="A2:E2"/>
    <mergeCell ref="A40:C40"/>
    <mergeCell ref="A39:B39"/>
    <mergeCell ref="A3:B4"/>
    <mergeCell ref="C3:C4"/>
    <mergeCell ref="D3:D4"/>
    <mergeCell ref="E3:E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rightToLeft="1" workbookViewId="0">
      <selection activeCell="E6" sqref="E6:E40"/>
    </sheetView>
  </sheetViews>
  <sheetFormatPr defaultRowHeight="13.8" x14ac:dyDescent="0.25"/>
  <cols>
    <col min="1" max="1" width="3.3984375" bestFit="1" customWidth="1"/>
    <col min="2" max="2" width="34.5" bestFit="1" customWidth="1"/>
    <col min="3" max="5" width="15.59765625" customWidth="1"/>
  </cols>
  <sheetData>
    <row r="1" spans="1:7" ht="16.8" x14ac:dyDescent="0.4">
      <c r="A1" s="137" t="s">
        <v>208</v>
      </c>
      <c r="B1" s="137"/>
      <c r="C1" s="34"/>
      <c r="D1" s="34"/>
      <c r="E1" s="34"/>
      <c r="F1" s="5"/>
      <c r="G1" s="5"/>
    </row>
    <row r="2" spans="1:7" ht="39.9" customHeight="1" x14ac:dyDescent="0.25">
      <c r="A2" s="176" t="s">
        <v>210</v>
      </c>
      <c r="B2" s="177"/>
      <c r="C2" s="177"/>
      <c r="D2" s="177"/>
      <c r="E2" s="178"/>
      <c r="F2" s="5"/>
      <c r="G2" s="5"/>
    </row>
    <row r="3" spans="1:7" ht="20.100000000000001" customHeight="1" x14ac:dyDescent="0.25">
      <c r="A3" s="185"/>
      <c r="B3" s="186"/>
      <c r="C3" s="186"/>
      <c r="D3" s="186"/>
      <c r="E3" s="187"/>
      <c r="F3" s="5"/>
      <c r="G3" s="5"/>
    </row>
    <row r="4" spans="1:7" ht="20.100000000000001" customHeight="1" x14ac:dyDescent="0.25">
      <c r="A4" s="155" t="s">
        <v>147</v>
      </c>
      <c r="B4" s="155"/>
      <c r="C4" s="180" t="s">
        <v>168</v>
      </c>
      <c r="D4" s="180" t="s">
        <v>169</v>
      </c>
      <c r="E4" s="180" t="s">
        <v>170</v>
      </c>
      <c r="F4" s="5"/>
      <c r="G4" s="5"/>
    </row>
    <row r="5" spans="1:7" ht="24.9" customHeight="1" x14ac:dyDescent="0.25">
      <c r="A5" s="155"/>
      <c r="B5" s="155"/>
      <c r="C5" s="181"/>
      <c r="D5" s="181"/>
      <c r="E5" s="181"/>
      <c r="F5" s="5"/>
      <c r="G5" s="5"/>
    </row>
    <row r="6" spans="1:7" ht="20.100000000000001" customHeight="1" x14ac:dyDescent="0.25">
      <c r="A6" s="53">
        <v>1</v>
      </c>
      <c r="B6" s="83" t="s">
        <v>28</v>
      </c>
      <c r="C6" s="55">
        <v>0.13323557904572986</v>
      </c>
      <c r="D6" s="55">
        <v>3.9009341681089972E-2</v>
      </c>
      <c r="E6" s="55">
        <v>0.2229169744041071</v>
      </c>
      <c r="F6" s="5"/>
      <c r="G6" s="5"/>
    </row>
    <row r="7" spans="1:7" ht="20.100000000000001" customHeight="1" x14ac:dyDescent="0.25">
      <c r="A7" s="48">
        <v>2</v>
      </c>
      <c r="B7" s="82" t="s">
        <v>29</v>
      </c>
      <c r="C7" s="50">
        <v>0.52932819696322986</v>
      </c>
      <c r="D7" s="50">
        <v>0.55369923467724969</v>
      </c>
      <c r="E7" s="50">
        <v>6.6423589759140297E-2</v>
      </c>
      <c r="F7" s="5"/>
      <c r="G7" s="5"/>
    </row>
    <row r="8" spans="1:7" ht="20.100000000000001" customHeight="1" x14ac:dyDescent="0.25">
      <c r="A8" s="53">
        <v>3</v>
      </c>
      <c r="B8" s="83" t="s">
        <v>30</v>
      </c>
      <c r="C8" s="55">
        <v>0.1194941999964358</v>
      </c>
      <c r="D8" s="55">
        <v>0.3534360661635641</v>
      </c>
      <c r="E8" s="55">
        <v>0.29454540645100674</v>
      </c>
      <c r="F8" s="5"/>
      <c r="G8" s="5"/>
    </row>
    <row r="9" spans="1:7" ht="20.100000000000001" customHeight="1" x14ac:dyDescent="0.25">
      <c r="A9" s="48">
        <v>4</v>
      </c>
      <c r="B9" s="82" t="s">
        <v>31</v>
      </c>
      <c r="C9" s="50">
        <v>0.51895930476110674</v>
      </c>
      <c r="D9" s="50">
        <v>3.225046276716708E-2</v>
      </c>
      <c r="E9" s="50">
        <v>0.3014531813410869</v>
      </c>
      <c r="F9" s="5"/>
      <c r="G9" s="5"/>
    </row>
    <row r="10" spans="1:7" ht="20.100000000000001" customHeight="1" x14ac:dyDescent="0.25">
      <c r="A10" s="53">
        <v>5</v>
      </c>
      <c r="B10" s="83" t="s">
        <v>32</v>
      </c>
      <c r="C10" s="55">
        <v>0.33680969470977468</v>
      </c>
      <c r="D10" s="55">
        <v>0.32353172497892263</v>
      </c>
      <c r="E10" s="55">
        <v>0.17200680156490644</v>
      </c>
      <c r="F10" s="5"/>
      <c r="G10" s="5"/>
    </row>
    <row r="11" spans="1:7" ht="20.100000000000001" customHeight="1" x14ac:dyDescent="0.25">
      <c r="A11" s="48">
        <v>6</v>
      </c>
      <c r="B11" s="82" t="s">
        <v>33</v>
      </c>
      <c r="C11" s="50">
        <v>0.64241396572663256</v>
      </c>
      <c r="D11" s="50">
        <v>0.12216652518739619</v>
      </c>
      <c r="E11" s="50">
        <v>0.20572384313842754</v>
      </c>
      <c r="F11" s="5"/>
      <c r="G11" s="5"/>
    </row>
    <row r="12" spans="1:7" ht="20.100000000000001" customHeight="1" x14ac:dyDescent="0.25">
      <c r="A12" s="53">
        <v>7</v>
      </c>
      <c r="B12" s="83" t="s">
        <v>34</v>
      </c>
      <c r="C12" s="55">
        <v>0.47590603944386006</v>
      </c>
      <c r="D12" s="55">
        <v>0.48532256808347013</v>
      </c>
      <c r="E12" s="55">
        <v>0.17596436144631206</v>
      </c>
      <c r="F12" s="5"/>
      <c r="G12" s="5"/>
    </row>
    <row r="13" spans="1:7" ht="20.100000000000001" customHeight="1" x14ac:dyDescent="0.25">
      <c r="A13" s="48">
        <v>8</v>
      </c>
      <c r="B13" s="82" t="s">
        <v>35</v>
      </c>
      <c r="C13" s="50">
        <v>5.7696677861592254E-3</v>
      </c>
      <c r="D13" s="50">
        <v>0.22947113558899704</v>
      </c>
      <c r="E13" s="50">
        <v>0.2270425629886253</v>
      </c>
      <c r="F13" s="5"/>
      <c r="G13" s="5"/>
    </row>
    <row r="14" spans="1:7" ht="20.100000000000001" customHeight="1" x14ac:dyDescent="0.25">
      <c r="A14" s="53">
        <v>9</v>
      </c>
      <c r="B14" s="83" t="s">
        <v>36</v>
      </c>
      <c r="C14" s="55">
        <v>0.22360369130587657</v>
      </c>
      <c r="D14" s="55">
        <v>0.441</v>
      </c>
      <c r="E14" s="55">
        <v>0.17873210421406627</v>
      </c>
      <c r="F14" s="5"/>
      <c r="G14" s="5"/>
    </row>
    <row r="15" spans="1:7" ht="20.100000000000001" customHeight="1" x14ac:dyDescent="0.25">
      <c r="A15" s="48">
        <v>10</v>
      </c>
      <c r="B15" s="82" t="s">
        <v>37</v>
      </c>
      <c r="C15" s="50">
        <v>0.48474315793185163</v>
      </c>
      <c r="D15" s="50">
        <v>0.13200000000000001</v>
      </c>
      <c r="E15" s="50">
        <v>6.9523289256672215E-3</v>
      </c>
      <c r="F15" s="5"/>
      <c r="G15" s="5"/>
    </row>
    <row r="16" spans="1:7" ht="20.100000000000001" customHeight="1" x14ac:dyDescent="0.25">
      <c r="A16" s="53">
        <v>11</v>
      </c>
      <c r="B16" s="83" t="s">
        <v>38</v>
      </c>
      <c r="C16" s="55">
        <v>0.70009484170907099</v>
      </c>
      <c r="D16" s="55">
        <v>0.58477838022423756</v>
      </c>
      <c r="E16" s="55">
        <v>5.0413245279968398E-2</v>
      </c>
      <c r="F16" s="5"/>
      <c r="G16" s="5"/>
    </row>
    <row r="17" spans="1:7" ht="20.100000000000001" customHeight="1" x14ac:dyDescent="0.25">
      <c r="A17" s="48">
        <v>12</v>
      </c>
      <c r="B17" s="82" t="s">
        <v>39</v>
      </c>
      <c r="C17" s="50">
        <v>4.0125912918972981E-2</v>
      </c>
      <c r="D17" s="50">
        <v>0.26016358036002651</v>
      </c>
      <c r="E17" s="50">
        <v>2.7901391927114785E-2</v>
      </c>
      <c r="F17" s="5"/>
      <c r="G17" s="5"/>
    </row>
    <row r="18" spans="1:7" ht="20.100000000000001" customHeight="1" x14ac:dyDescent="0.25">
      <c r="A18" s="53">
        <v>13</v>
      </c>
      <c r="B18" s="83" t="s">
        <v>40</v>
      </c>
      <c r="C18" s="55">
        <v>9.9015794198034524E-2</v>
      </c>
      <c r="D18" s="55">
        <v>0.58403656033241369</v>
      </c>
      <c r="E18" s="55">
        <v>0.25649199269668715</v>
      </c>
      <c r="F18" s="5"/>
      <c r="G18" s="5"/>
    </row>
    <row r="19" spans="1:7" ht="20.100000000000001" customHeight="1" x14ac:dyDescent="0.25">
      <c r="A19" s="48">
        <v>14</v>
      </c>
      <c r="B19" s="82" t="s">
        <v>41</v>
      </c>
      <c r="C19" s="50">
        <v>0.48574249788649704</v>
      </c>
      <c r="D19" s="50">
        <v>0.115</v>
      </c>
      <c r="E19" s="50">
        <v>0.1334229679869372</v>
      </c>
      <c r="F19" s="5"/>
      <c r="G19" s="5"/>
    </row>
    <row r="20" spans="1:7" ht="20.100000000000001" customHeight="1" x14ac:dyDescent="0.25">
      <c r="A20" s="53">
        <v>15</v>
      </c>
      <c r="B20" s="83" t="s">
        <v>42</v>
      </c>
      <c r="C20" s="55">
        <v>4.2015916527670137E-2</v>
      </c>
      <c r="D20" s="55">
        <v>0.48199999999999998</v>
      </c>
      <c r="E20" s="55">
        <v>0.28379034654563351</v>
      </c>
      <c r="F20" s="5"/>
      <c r="G20" s="5"/>
    </row>
    <row r="21" spans="1:7" ht="20.100000000000001" customHeight="1" x14ac:dyDescent="0.25">
      <c r="A21" s="48">
        <v>16</v>
      </c>
      <c r="B21" s="82" t="s">
        <v>43</v>
      </c>
      <c r="C21" s="50">
        <v>0.23912839854471862</v>
      </c>
      <c r="D21" s="50">
        <v>0.25137744428431424</v>
      </c>
      <c r="E21" s="50">
        <v>3.9130503572700474E-2</v>
      </c>
      <c r="F21" s="5"/>
      <c r="G21" s="5"/>
    </row>
    <row r="22" spans="1:7" ht="20.100000000000001" customHeight="1" x14ac:dyDescent="0.25">
      <c r="A22" s="53">
        <v>17</v>
      </c>
      <c r="B22" s="83" t="s">
        <v>151</v>
      </c>
      <c r="C22" s="55">
        <v>0.44527867863116599</v>
      </c>
      <c r="D22" s="55">
        <v>0.30199999999999999</v>
      </c>
      <c r="E22" s="55">
        <v>0.29672629836434605</v>
      </c>
      <c r="F22" s="5"/>
      <c r="G22" s="5"/>
    </row>
    <row r="23" spans="1:7" ht="20.100000000000001" customHeight="1" x14ac:dyDescent="0.25">
      <c r="A23" s="48">
        <v>18</v>
      </c>
      <c r="B23" s="82" t="s">
        <v>44</v>
      </c>
      <c r="C23" s="50">
        <v>0.65089315106336942</v>
      </c>
      <c r="D23" s="50">
        <v>0.36925650313729674</v>
      </c>
      <c r="E23" s="50">
        <v>0.31617040039299144</v>
      </c>
      <c r="F23" s="5"/>
      <c r="G23" s="5"/>
    </row>
    <row r="24" spans="1:7" ht="20.100000000000001" customHeight="1" x14ac:dyDescent="0.25">
      <c r="A24" s="53">
        <v>19</v>
      </c>
      <c r="B24" s="83" t="s">
        <v>45</v>
      </c>
      <c r="C24" s="55">
        <v>0.32361149780196136</v>
      </c>
      <c r="D24" s="55">
        <v>0.48108644008641471</v>
      </c>
      <c r="E24" s="55">
        <v>2.7504716849025075E-3</v>
      </c>
      <c r="F24" s="5"/>
      <c r="G24" s="5"/>
    </row>
    <row r="25" spans="1:7" ht="20.100000000000001" customHeight="1" x14ac:dyDescent="0.25">
      <c r="A25" s="48">
        <v>20</v>
      </c>
      <c r="B25" s="82" t="s">
        <v>46</v>
      </c>
      <c r="C25" s="50">
        <v>0.46644677489232333</v>
      </c>
      <c r="D25" s="50">
        <v>0.20100000000000001</v>
      </c>
      <c r="E25" s="50">
        <v>0.13858032560305</v>
      </c>
      <c r="F25" s="5"/>
      <c r="G25" s="5"/>
    </row>
    <row r="26" spans="1:7" ht="20.100000000000001" customHeight="1" x14ac:dyDescent="0.25">
      <c r="A26" s="53">
        <v>21</v>
      </c>
      <c r="B26" s="83" t="s">
        <v>152</v>
      </c>
      <c r="C26" s="55">
        <v>0.16801570242251429</v>
      </c>
      <c r="D26" s="55">
        <v>0.15455623265980095</v>
      </c>
      <c r="E26" s="55">
        <v>6.4113528729562483E-2</v>
      </c>
      <c r="F26" s="5"/>
      <c r="G26" s="5"/>
    </row>
    <row r="27" spans="1:7" ht="20.100000000000001" customHeight="1" x14ac:dyDescent="0.25">
      <c r="A27" s="48">
        <v>22</v>
      </c>
      <c r="B27" s="82" t="s">
        <v>48</v>
      </c>
      <c r="C27" s="50">
        <v>0.57362330850848586</v>
      </c>
      <c r="D27" s="50">
        <v>0.24120971359959822</v>
      </c>
      <c r="E27" s="50">
        <v>2.9168731711867221E-2</v>
      </c>
      <c r="F27" s="5"/>
      <c r="G27" s="5"/>
    </row>
    <row r="28" spans="1:7" ht="20.100000000000001" customHeight="1" x14ac:dyDescent="0.25">
      <c r="A28" s="53">
        <v>23</v>
      </c>
      <c r="B28" s="83" t="s">
        <v>49</v>
      </c>
      <c r="C28" s="55">
        <v>0.38813569257033592</v>
      </c>
      <c r="D28" s="55">
        <v>0.36899641890541679</v>
      </c>
      <c r="E28" s="55">
        <v>3.2680597608655708E-2</v>
      </c>
      <c r="F28" s="5"/>
      <c r="G28" s="5"/>
    </row>
    <row r="29" spans="1:7" ht="20.100000000000001" customHeight="1" x14ac:dyDescent="0.25">
      <c r="A29" s="48">
        <v>24</v>
      </c>
      <c r="B29" s="82" t="s">
        <v>50</v>
      </c>
      <c r="C29" s="50">
        <v>0.24006447883119153</v>
      </c>
      <c r="D29" s="50">
        <v>0.59882330400454076</v>
      </c>
      <c r="E29" s="50">
        <v>0.29861426427365118</v>
      </c>
      <c r="F29" s="5"/>
      <c r="G29" s="5"/>
    </row>
    <row r="30" spans="1:7" ht="20.100000000000001" customHeight="1" x14ac:dyDescent="0.25">
      <c r="A30" s="53">
        <v>25</v>
      </c>
      <c r="B30" s="83" t="s">
        <v>51</v>
      </c>
      <c r="C30" s="55">
        <v>0.43228441578121102</v>
      </c>
      <c r="D30" s="55">
        <v>0.13500000000000001</v>
      </c>
      <c r="E30" s="55">
        <v>0.22596791164333679</v>
      </c>
      <c r="F30" s="5"/>
      <c r="G30" s="5"/>
    </row>
    <row r="31" spans="1:7" ht="20.100000000000001" customHeight="1" x14ac:dyDescent="0.25">
      <c r="A31" s="48">
        <v>26</v>
      </c>
      <c r="B31" s="82" t="s">
        <v>52</v>
      </c>
      <c r="C31" s="50">
        <v>0.11168513045987752</v>
      </c>
      <c r="D31" s="50">
        <v>0.17298525296666498</v>
      </c>
      <c r="E31" s="50">
        <v>9.6355238517424752E-2</v>
      </c>
      <c r="F31" s="5"/>
      <c r="G31" s="5"/>
    </row>
    <row r="32" spans="1:7" ht="20.100000000000001" customHeight="1" x14ac:dyDescent="0.25">
      <c r="A32" s="53">
        <v>27</v>
      </c>
      <c r="B32" s="83" t="s">
        <v>53</v>
      </c>
      <c r="C32" s="55">
        <v>0.11231897763860559</v>
      </c>
      <c r="D32" s="55">
        <v>0.47833997024947439</v>
      </c>
      <c r="E32" s="55">
        <v>0.23565933924636959</v>
      </c>
      <c r="F32" s="5"/>
      <c r="G32" s="5"/>
    </row>
    <row r="33" spans="1:10" ht="20.100000000000001" customHeight="1" x14ac:dyDescent="0.25">
      <c r="A33" s="48">
        <v>28</v>
      </c>
      <c r="B33" s="82" t="s">
        <v>54</v>
      </c>
      <c r="C33" s="50">
        <v>0.22708244742112721</v>
      </c>
      <c r="D33" s="50">
        <v>0.27230222652413694</v>
      </c>
      <c r="E33" s="50">
        <v>0.32408769940902737</v>
      </c>
      <c r="F33" s="5"/>
      <c r="G33" s="5"/>
    </row>
    <row r="34" spans="1:10" ht="20.100000000000001" customHeight="1" x14ac:dyDescent="0.25">
      <c r="A34" s="53">
        <v>29</v>
      </c>
      <c r="B34" s="83" t="s">
        <v>55</v>
      </c>
      <c r="C34" s="55">
        <v>0.50521872379126542</v>
      </c>
      <c r="D34" s="55">
        <v>0.26700000000000002</v>
      </c>
      <c r="E34" s="55">
        <v>0.25116409092918834</v>
      </c>
      <c r="F34" s="5"/>
      <c r="G34" s="5"/>
    </row>
    <row r="35" spans="1:10" ht="20.100000000000001" customHeight="1" x14ac:dyDescent="0.25">
      <c r="A35" s="48">
        <v>30</v>
      </c>
      <c r="B35" s="82" t="s">
        <v>56</v>
      </c>
      <c r="C35" s="50">
        <v>0.35539844442320956</v>
      </c>
      <c r="D35" s="50">
        <v>0.27500000000000002</v>
      </c>
      <c r="E35" s="50">
        <v>1.3262099471706935E-2</v>
      </c>
      <c r="F35" s="5"/>
      <c r="G35" s="5"/>
    </row>
    <row r="36" spans="1:10" ht="20.100000000000001" customHeight="1" x14ac:dyDescent="0.25">
      <c r="A36" s="53">
        <v>31</v>
      </c>
      <c r="B36" s="83" t="s">
        <v>57</v>
      </c>
      <c r="C36" s="55">
        <v>0.42273201421877399</v>
      </c>
      <c r="D36" s="55">
        <v>0.21118387917595519</v>
      </c>
      <c r="E36" s="55">
        <v>8.6085344219616999E-2</v>
      </c>
      <c r="F36" s="5"/>
      <c r="G36" s="5"/>
    </row>
    <row r="37" spans="1:10" ht="20.100000000000001" customHeight="1" x14ac:dyDescent="0.25">
      <c r="A37" s="48">
        <v>32</v>
      </c>
      <c r="B37" s="82" t="s">
        <v>58</v>
      </c>
      <c r="C37" s="50">
        <v>0.67424913659365648</v>
      </c>
      <c r="D37" s="50">
        <v>0.36154442300689171</v>
      </c>
      <c r="E37" s="50">
        <v>0.20699887004049033</v>
      </c>
      <c r="F37" s="5"/>
      <c r="G37" s="5"/>
    </row>
    <row r="38" spans="1:10" ht="20.100000000000001" customHeight="1" x14ac:dyDescent="0.25">
      <c r="A38" s="53">
        <v>33</v>
      </c>
      <c r="B38" s="83" t="s">
        <v>153</v>
      </c>
      <c r="C38" s="55">
        <v>0.43137595336603102</v>
      </c>
      <c r="D38" s="55">
        <v>0.154</v>
      </c>
      <c r="E38" s="55">
        <v>4.4805984371137503E-2</v>
      </c>
      <c r="F38" s="5"/>
      <c r="G38" s="5"/>
    </row>
    <row r="39" spans="1:10" ht="20.100000000000001" customHeight="1" x14ac:dyDescent="0.25">
      <c r="A39" s="48">
        <v>34</v>
      </c>
      <c r="B39" s="82" t="s">
        <v>59</v>
      </c>
      <c r="C39" s="50">
        <v>0.34867249497098107</v>
      </c>
      <c r="D39" s="50">
        <v>0.26500000000000001</v>
      </c>
      <c r="E39" s="50">
        <v>0.24502947704352526</v>
      </c>
      <c r="F39" s="5"/>
      <c r="G39" s="5"/>
    </row>
    <row r="40" spans="1:10" ht="18" customHeight="1" x14ac:dyDescent="0.25">
      <c r="A40" s="167" t="s">
        <v>78</v>
      </c>
      <c r="B40" s="168"/>
      <c r="C40" s="93">
        <f>AVERAGE(C6:C39)</f>
        <v>0.35157276126005016</v>
      </c>
      <c r="D40" s="93">
        <f>AVERAGE(D6:D39)</f>
        <v>0.30289786437191291</v>
      </c>
      <c r="E40" s="93">
        <f>AVERAGE(E6:E39)</f>
        <v>0.16326859633833049</v>
      </c>
      <c r="F40" s="5"/>
      <c r="G40" s="97"/>
      <c r="J40" s="67"/>
    </row>
    <row r="41" spans="1:10" x14ac:dyDescent="0.25">
      <c r="A41" s="179" t="s">
        <v>154</v>
      </c>
      <c r="B41" s="166"/>
      <c r="C41" s="45"/>
      <c r="D41" s="45"/>
      <c r="E41" s="45"/>
      <c r="F41" s="5"/>
      <c r="G41" s="5"/>
    </row>
    <row r="42" spans="1:10" x14ac:dyDescent="0.25">
      <c r="A42" s="5"/>
      <c r="B42" s="5"/>
      <c r="C42" s="5"/>
      <c r="D42" s="5"/>
      <c r="E42" s="5"/>
      <c r="F42" s="5"/>
      <c r="G42" s="5"/>
    </row>
    <row r="43" spans="1:10" x14ac:dyDescent="0.25">
      <c r="A43" s="5"/>
      <c r="B43" s="5"/>
      <c r="C43" s="5"/>
      <c r="D43" s="5"/>
      <c r="E43" s="5"/>
      <c r="F43" s="5"/>
      <c r="G43" s="5"/>
    </row>
    <row r="44" spans="1:10" x14ac:dyDescent="0.25">
      <c r="A44" s="5"/>
      <c r="B44" s="5"/>
      <c r="C44" s="5"/>
      <c r="D44" s="5"/>
      <c r="E44" s="5"/>
      <c r="F44" s="5"/>
      <c r="G44" s="5"/>
    </row>
  </sheetData>
  <mergeCells count="8">
    <mergeCell ref="A1:B1"/>
    <mergeCell ref="A41:B41"/>
    <mergeCell ref="A2:E3"/>
    <mergeCell ref="A40:B40"/>
    <mergeCell ref="A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workbookViewId="0">
      <selection activeCell="B2" sqref="B2:G2"/>
    </sheetView>
  </sheetViews>
  <sheetFormatPr defaultRowHeight="13.8" x14ac:dyDescent="0.25"/>
  <cols>
    <col min="1" max="1" width="2.59765625" bestFit="1" customWidth="1"/>
    <col min="2" max="2" width="21.09765625" customWidth="1"/>
    <col min="3" max="7" width="15.59765625" customWidth="1"/>
  </cols>
  <sheetData>
    <row r="1" spans="1:9" ht="18.600000000000001" x14ac:dyDescent="0.55000000000000004">
      <c r="A1" s="112" t="s">
        <v>24</v>
      </c>
      <c r="B1" s="113"/>
      <c r="C1" s="113"/>
      <c r="D1" s="113"/>
      <c r="E1" s="113"/>
      <c r="F1" s="113"/>
      <c r="G1" s="114"/>
      <c r="H1" s="6"/>
      <c r="I1" s="5"/>
    </row>
    <row r="2" spans="1:9" ht="39.9" customHeight="1" x14ac:dyDescent="0.55000000000000004">
      <c r="A2" s="5"/>
      <c r="B2" s="117" t="s">
        <v>0</v>
      </c>
      <c r="C2" s="118"/>
      <c r="D2" s="118"/>
      <c r="E2" s="118"/>
      <c r="F2" s="118"/>
      <c r="G2" s="119"/>
      <c r="H2" s="6"/>
      <c r="I2" s="5"/>
    </row>
    <row r="3" spans="1:9" ht="20.100000000000001" customHeight="1" x14ac:dyDescent="0.55000000000000004">
      <c r="A3" s="120" t="s">
        <v>1</v>
      </c>
      <c r="B3" s="120"/>
      <c r="C3" s="63" t="s">
        <v>2</v>
      </c>
      <c r="D3" s="63" t="s">
        <v>3</v>
      </c>
      <c r="E3" s="63" t="s">
        <v>4</v>
      </c>
      <c r="F3" s="63" t="s">
        <v>5</v>
      </c>
      <c r="G3" s="115" t="s">
        <v>6</v>
      </c>
      <c r="H3" s="6"/>
      <c r="I3" s="5"/>
    </row>
    <row r="4" spans="1:9" ht="20.100000000000001" customHeight="1" x14ac:dyDescent="0.55000000000000004">
      <c r="A4" s="120"/>
      <c r="B4" s="120"/>
      <c r="C4" s="10" t="s">
        <v>7</v>
      </c>
      <c r="D4" s="10" t="s">
        <v>8</v>
      </c>
      <c r="E4" s="10" t="s">
        <v>9</v>
      </c>
      <c r="F4" s="10" t="s">
        <v>10</v>
      </c>
      <c r="G4" s="116"/>
      <c r="H4" s="6"/>
      <c r="I4" s="5"/>
    </row>
    <row r="5" spans="1:9" ht="24.9" customHeight="1" x14ac:dyDescent="0.55000000000000004">
      <c r="A5" s="8">
        <v>1</v>
      </c>
      <c r="B5" s="68" t="s">
        <v>11</v>
      </c>
      <c r="C5" s="70">
        <v>20199</v>
      </c>
      <c r="D5" s="70">
        <v>5531</v>
      </c>
      <c r="E5" s="70">
        <v>1556</v>
      </c>
      <c r="F5" s="70">
        <v>209</v>
      </c>
      <c r="G5" s="70">
        <f>SUM(C5:F5)</f>
        <v>27495</v>
      </c>
      <c r="H5" s="6"/>
      <c r="I5" s="5"/>
    </row>
    <row r="6" spans="1:9" ht="24.9" customHeight="1" x14ac:dyDescent="0.55000000000000004">
      <c r="A6" s="9">
        <v>2</v>
      </c>
      <c r="B6" s="69" t="s">
        <v>12</v>
      </c>
      <c r="C6" s="71">
        <v>20914</v>
      </c>
      <c r="D6" s="71">
        <v>5043</v>
      </c>
      <c r="E6" s="71">
        <v>1414</v>
      </c>
      <c r="F6" s="71">
        <v>156</v>
      </c>
      <c r="G6" s="71">
        <f t="shared" ref="G6:G18" si="0">SUM(C6:F6)</f>
        <v>27527</v>
      </c>
      <c r="H6" s="6"/>
      <c r="I6" s="5"/>
    </row>
    <row r="7" spans="1:9" ht="24.9" customHeight="1" x14ac:dyDescent="0.55000000000000004">
      <c r="A7" s="8">
        <v>3</v>
      </c>
      <c r="B7" s="68" t="s">
        <v>13</v>
      </c>
      <c r="C7" s="70">
        <v>5986</v>
      </c>
      <c r="D7" s="70">
        <v>952</v>
      </c>
      <c r="E7" s="70">
        <v>802</v>
      </c>
      <c r="F7" s="70">
        <v>49</v>
      </c>
      <c r="G7" s="70">
        <f t="shared" si="0"/>
        <v>7789</v>
      </c>
      <c r="H7" s="6"/>
      <c r="I7" s="5"/>
    </row>
    <row r="8" spans="1:9" ht="24.9" customHeight="1" x14ac:dyDescent="0.55000000000000004">
      <c r="A8" s="9">
        <v>4</v>
      </c>
      <c r="B8" s="69" t="s">
        <v>14</v>
      </c>
      <c r="C8" s="71">
        <v>5203</v>
      </c>
      <c r="D8" s="71">
        <v>557</v>
      </c>
      <c r="E8" s="71">
        <v>227</v>
      </c>
      <c r="F8" s="71">
        <v>22</v>
      </c>
      <c r="G8" s="71">
        <f t="shared" si="0"/>
        <v>6009</v>
      </c>
      <c r="H8" s="6"/>
      <c r="I8" s="5"/>
    </row>
    <row r="9" spans="1:9" ht="24.9" customHeight="1" x14ac:dyDescent="0.55000000000000004">
      <c r="A9" s="8">
        <v>5</v>
      </c>
      <c r="B9" s="68" t="s">
        <v>15</v>
      </c>
      <c r="C9" s="70">
        <v>14043</v>
      </c>
      <c r="D9" s="70">
        <v>4381</v>
      </c>
      <c r="E9" s="70">
        <v>1171</v>
      </c>
      <c r="F9" s="70">
        <v>155</v>
      </c>
      <c r="G9" s="70">
        <f t="shared" si="0"/>
        <v>19750</v>
      </c>
      <c r="H9" s="6"/>
      <c r="I9" s="5"/>
    </row>
    <row r="10" spans="1:9" ht="24.9" customHeight="1" x14ac:dyDescent="0.55000000000000004">
      <c r="A10" s="9">
        <v>6</v>
      </c>
      <c r="B10" s="69" t="s">
        <v>16</v>
      </c>
      <c r="C10" s="71">
        <v>6042</v>
      </c>
      <c r="D10" s="71">
        <v>303</v>
      </c>
      <c r="E10" s="71">
        <v>128</v>
      </c>
      <c r="F10" s="71">
        <v>14</v>
      </c>
      <c r="G10" s="71">
        <f t="shared" si="0"/>
        <v>6487</v>
      </c>
      <c r="H10" s="6"/>
      <c r="I10" s="5"/>
    </row>
    <row r="11" spans="1:9" ht="24.9" customHeight="1" x14ac:dyDescent="0.55000000000000004">
      <c r="A11" s="8">
        <v>7</v>
      </c>
      <c r="B11" s="68" t="s">
        <v>17</v>
      </c>
      <c r="C11" s="70">
        <v>2725</v>
      </c>
      <c r="D11" s="70">
        <v>242</v>
      </c>
      <c r="E11" s="70">
        <v>112</v>
      </c>
      <c r="F11" s="70">
        <v>8</v>
      </c>
      <c r="G11" s="70">
        <f t="shared" si="0"/>
        <v>3087</v>
      </c>
      <c r="H11" s="6"/>
      <c r="I11" s="5"/>
    </row>
    <row r="12" spans="1:9" ht="24.9" customHeight="1" x14ac:dyDescent="0.55000000000000004">
      <c r="A12" s="9">
        <v>8</v>
      </c>
      <c r="B12" s="69" t="s">
        <v>18</v>
      </c>
      <c r="C12" s="71">
        <v>2434</v>
      </c>
      <c r="D12" s="71">
        <v>204</v>
      </c>
      <c r="E12" s="71">
        <v>82</v>
      </c>
      <c r="F12" s="71">
        <v>7</v>
      </c>
      <c r="G12" s="71">
        <f t="shared" si="0"/>
        <v>2727</v>
      </c>
      <c r="H12" s="6"/>
      <c r="I12" s="5"/>
    </row>
    <row r="13" spans="1:9" ht="24.9" customHeight="1" x14ac:dyDescent="0.55000000000000004">
      <c r="A13" s="8">
        <v>9</v>
      </c>
      <c r="B13" s="68" t="s">
        <v>19</v>
      </c>
      <c r="C13" s="70">
        <v>1088</v>
      </c>
      <c r="D13" s="70">
        <v>94</v>
      </c>
      <c r="E13" s="70">
        <v>45</v>
      </c>
      <c r="F13" s="70">
        <v>3</v>
      </c>
      <c r="G13" s="70">
        <f t="shared" si="0"/>
        <v>1230</v>
      </c>
      <c r="H13" s="6"/>
      <c r="I13" s="5"/>
    </row>
    <row r="14" spans="1:9" ht="24.9" customHeight="1" x14ac:dyDescent="0.55000000000000004">
      <c r="A14" s="9">
        <v>10</v>
      </c>
      <c r="B14" s="69" t="s">
        <v>20</v>
      </c>
      <c r="C14" s="71">
        <v>3730</v>
      </c>
      <c r="D14" s="71">
        <v>309</v>
      </c>
      <c r="E14" s="71">
        <v>119</v>
      </c>
      <c r="F14" s="71">
        <v>6</v>
      </c>
      <c r="G14" s="71">
        <f t="shared" si="0"/>
        <v>4164</v>
      </c>
      <c r="H14" s="6"/>
      <c r="I14" s="5"/>
    </row>
    <row r="15" spans="1:9" ht="24.9" customHeight="1" x14ac:dyDescent="0.55000000000000004">
      <c r="A15" s="8">
        <v>11</v>
      </c>
      <c r="B15" s="68" t="s">
        <v>21</v>
      </c>
      <c r="C15" s="70">
        <v>2103</v>
      </c>
      <c r="D15" s="70">
        <v>210</v>
      </c>
      <c r="E15" s="70">
        <v>64</v>
      </c>
      <c r="F15" s="70">
        <v>4</v>
      </c>
      <c r="G15" s="70">
        <f t="shared" si="0"/>
        <v>2381</v>
      </c>
      <c r="H15" s="6"/>
      <c r="I15" s="5"/>
    </row>
    <row r="16" spans="1:9" ht="24.9" customHeight="1" x14ac:dyDescent="0.55000000000000004">
      <c r="A16" s="9">
        <v>12</v>
      </c>
      <c r="B16" s="69" t="s">
        <v>22</v>
      </c>
      <c r="C16" s="71">
        <v>2044</v>
      </c>
      <c r="D16" s="71">
        <v>102</v>
      </c>
      <c r="E16" s="71">
        <v>64</v>
      </c>
      <c r="F16" s="71">
        <v>3</v>
      </c>
      <c r="G16" s="71">
        <f t="shared" si="0"/>
        <v>2213</v>
      </c>
      <c r="H16" s="6"/>
      <c r="I16" s="5"/>
    </row>
    <row r="17" spans="1:9" ht="24.9" customHeight="1" x14ac:dyDescent="0.55000000000000004">
      <c r="A17" s="8">
        <v>13</v>
      </c>
      <c r="B17" s="68" t="s">
        <v>23</v>
      </c>
      <c r="C17" s="70">
        <v>1728</v>
      </c>
      <c r="D17" s="70">
        <v>109</v>
      </c>
      <c r="E17" s="70">
        <v>85</v>
      </c>
      <c r="F17" s="70">
        <v>4</v>
      </c>
      <c r="G17" s="70">
        <f t="shared" si="0"/>
        <v>1926</v>
      </c>
      <c r="H17" s="6"/>
      <c r="I17" s="5"/>
    </row>
    <row r="18" spans="1:9" ht="24.9" customHeight="1" x14ac:dyDescent="0.55000000000000004">
      <c r="A18" s="121" t="s">
        <v>200</v>
      </c>
      <c r="B18" s="122"/>
      <c r="C18" s="85">
        <f>SUM(C5:C17)</f>
        <v>88239</v>
      </c>
      <c r="D18" s="85">
        <f>SUM(D5:D17)</f>
        <v>18037</v>
      </c>
      <c r="E18" s="85">
        <f>SUM(E5:E17)</f>
        <v>5869</v>
      </c>
      <c r="F18" s="85">
        <f>SUM(F5:F17)</f>
        <v>640</v>
      </c>
      <c r="G18" s="98">
        <f t="shared" si="0"/>
        <v>112785</v>
      </c>
      <c r="H18" s="6"/>
      <c r="I18" s="5"/>
    </row>
    <row r="19" spans="1:9" ht="18.600000000000001" x14ac:dyDescent="0.55000000000000004">
      <c r="A19" s="109" t="s">
        <v>154</v>
      </c>
      <c r="B19" s="110"/>
      <c r="C19" s="110"/>
      <c r="D19" s="110"/>
      <c r="E19" s="110"/>
      <c r="F19" s="110"/>
      <c r="G19" s="111"/>
      <c r="H19" s="6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5"/>
    </row>
  </sheetData>
  <mergeCells count="6">
    <mergeCell ref="A19:G19"/>
    <mergeCell ref="A1:G1"/>
    <mergeCell ref="G3:G4"/>
    <mergeCell ref="B2:G2"/>
    <mergeCell ref="A3:B4"/>
    <mergeCell ref="A18:B1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rightToLeft="1" tabSelected="1" workbookViewId="0">
      <selection activeCell="G1" sqref="A1:G21"/>
    </sheetView>
  </sheetViews>
  <sheetFormatPr defaultRowHeight="13.8" x14ac:dyDescent="0.25"/>
  <cols>
    <col min="1" max="1" width="2.69921875" bestFit="1" customWidth="1"/>
    <col min="2" max="2" width="19.69921875" customWidth="1"/>
    <col min="3" max="3" width="14.69921875" customWidth="1"/>
    <col min="4" max="5" width="12.59765625" customWidth="1"/>
    <col min="7" max="7" width="12" customWidth="1"/>
  </cols>
  <sheetData>
    <row r="1" spans="1:9" ht="16.8" x14ac:dyDescent="0.4">
      <c r="A1" s="188" t="s">
        <v>209</v>
      </c>
      <c r="B1" s="189"/>
      <c r="C1" s="34"/>
      <c r="D1" s="34"/>
      <c r="E1" s="34"/>
      <c r="F1" s="5"/>
      <c r="G1" s="5"/>
      <c r="H1" s="5"/>
      <c r="I1" s="5"/>
    </row>
    <row r="2" spans="1:9" ht="39.9" customHeight="1" x14ac:dyDescent="0.25">
      <c r="A2" s="190" t="s">
        <v>204</v>
      </c>
      <c r="B2" s="191"/>
      <c r="C2" s="191"/>
      <c r="D2" s="191"/>
      <c r="E2" s="191"/>
      <c r="F2" s="191"/>
      <c r="G2" s="192"/>
      <c r="H2" s="5"/>
      <c r="I2" s="5"/>
    </row>
    <row r="3" spans="1:9" ht="20.100000000000001" customHeight="1" x14ac:dyDescent="0.25">
      <c r="A3" s="193"/>
      <c r="B3" s="194"/>
      <c r="C3" s="194"/>
      <c r="D3" s="194"/>
      <c r="E3" s="194"/>
      <c r="F3" s="194"/>
      <c r="G3" s="195"/>
      <c r="H3" s="5"/>
      <c r="I3" s="5"/>
    </row>
    <row r="4" spans="1:9" ht="20.100000000000001" customHeight="1" x14ac:dyDescent="0.25">
      <c r="A4" s="169" t="s">
        <v>171</v>
      </c>
      <c r="B4" s="170"/>
      <c r="C4" s="65" t="s">
        <v>177</v>
      </c>
      <c r="D4" s="65" t="s">
        <v>178</v>
      </c>
      <c r="E4" s="65" t="s">
        <v>179</v>
      </c>
      <c r="F4" s="65" t="s">
        <v>180</v>
      </c>
      <c r="G4" s="155" t="s">
        <v>176</v>
      </c>
      <c r="H4" s="5"/>
      <c r="I4" s="5"/>
    </row>
    <row r="5" spans="1:9" ht="24.9" customHeight="1" x14ac:dyDescent="0.25">
      <c r="A5" s="171"/>
      <c r="B5" s="172"/>
      <c r="C5" s="66" t="s">
        <v>172</v>
      </c>
      <c r="D5" s="66" t="s">
        <v>173</v>
      </c>
      <c r="E5" s="66" t="s">
        <v>174</v>
      </c>
      <c r="F5" s="66" t="s">
        <v>175</v>
      </c>
      <c r="G5" s="155"/>
      <c r="H5" s="5"/>
      <c r="I5" s="5"/>
    </row>
    <row r="6" spans="1:9" ht="20.100000000000001" customHeight="1" x14ac:dyDescent="0.25">
      <c r="A6" s="53">
        <v>1</v>
      </c>
      <c r="B6" s="54" t="s">
        <v>181</v>
      </c>
      <c r="C6" s="61">
        <v>0.37091954022988499</v>
      </c>
      <c r="D6" s="61">
        <v>0.39453172205438097</v>
      </c>
      <c r="E6" s="61">
        <v>0.29062780269058303</v>
      </c>
      <c r="F6" s="61">
        <v>0.1858108108108108</v>
      </c>
      <c r="G6" s="61">
        <v>0.35173794358507698</v>
      </c>
      <c r="H6" s="5"/>
      <c r="I6" s="5"/>
    </row>
    <row r="7" spans="1:9" ht="20.100000000000001" customHeight="1" x14ac:dyDescent="0.25">
      <c r="A7" s="48">
        <v>2</v>
      </c>
      <c r="B7" s="49" t="s">
        <v>182</v>
      </c>
      <c r="C7" s="62">
        <v>8.6206896551724144E-2</v>
      </c>
      <c r="D7" s="62">
        <v>8.6102719033232633E-2</v>
      </c>
      <c r="E7" s="62">
        <v>7.2869955156950675E-2</v>
      </c>
      <c r="F7" s="62">
        <v>5.7432432432432436E-2</v>
      </c>
      <c r="G7" s="62">
        <v>7.6888080072793449E-2</v>
      </c>
      <c r="H7" s="5"/>
      <c r="I7" s="5"/>
    </row>
    <row r="8" spans="1:9" ht="20.100000000000001" customHeight="1" x14ac:dyDescent="0.25">
      <c r="A8" s="53">
        <v>3</v>
      </c>
      <c r="B8" s="54" t="s">
        <v>183</v>
      </c>
      <c r="C8" s="61">
        <v>8.3333333333333329E-2</v>
      </c>
      <c r="D8" s="61">
        <v>6.3444108761329304E-2</v>
      </c>
      <c r="E8" s="61">
        <v>1.7937219730941704E-2</v>
      </c>
      <c r="F8" s="61">
        <v>6.7567567567567571E-3</v>
      </c>
      <c r="G8" s="61">
        <v>4.0491355777979979E-2</v>
      </c>
      <c r="H8" s="5"/>
      <c r="I8" s="5"/>
    </row>
    <row r="9" spans="1:9" ht="20.100000000000001" customHeight="1" x14ac:dyDescent="0.25">
      <c r="A9" s="48">
        <v>4</v>
      </c>
      <c r="B9" s="49" t="s">
        <v>184</v>
      </c>
      <c r="C9" s="62">
        <v>8.3333333333333329E-2</v>
      </c>
      <c r="D9" s="62">
        <v>7.2507552870090641E-2</v>
      </c>
      <c r="E9" s="62">
        <v>5.0448430493273543E-2</v>
      </c>
      <c r="F9" s="62">
        <v>5.4054054054054057E-2</v>
      </c>
      <c r="G9" s="62">
        <v>6.2784349408553236E-2</v>
      </c>
      <c r="H9" s="5"/>
      <c r="I9" s="5"/>
    </row>
    <row r="10" spans="1:9" ht="20.100000000000001" customHeight="1" x14ac:dyDescent="0.25">
      <c r="A10" s="53">
        <v>5</v>
      </c>
      <c r="B10" s="54" t="s">
        <v>185</v>
      </c>
      <c r="C10" s="61">
        <v>8.3333333333333329E-2</v>
      </c>
      <c r="D10" s="61">
        <v>7.5528700906344406E-2</v>
      </c>
      <c r="E10" s="61">
        <v>5.717488789237668E-2</v>
      </c>
      <c r="F10" s="61">
        <v>6.0810810810810814E-2</v>
      </c>
      <c r="G10" s="61">
        <v>6.7333939945404916E-2</v>
      </c>
      <c r="H10" s="5"/>
      <c r="I10" s="5"/>
    </row>
    <row r="11" spans="1:9" ht="20.100000000000001" customHeight="1" x14ac:dyDescent="0.25">
      <c r="A11" s="48">
        <v>6</v>
      </c>
      <c r="B11" s="49" t="s">
        <v>186</v>
      </c>
      <c r="C11" s="62">
        <v>9.4827586206896547E-2</v>
      </c>
      <c r="D11" s="62">
        <v>0.1027190332326284</v>
      </c>
      <c r="E11" s="62">
        <v>6.3901345291479825E-2</v>
      </c>
      <c r="F11" s="62">
        <v>4.0540540540540543E-2</v>
      </c>
      <c r="G11" s="62">
        <v>7.7343039126478622E-2</v>
      </c>
      <c r="H11" s="5"/>
      <c r="I11" s="5"/>
    </row>
    <row r="12" spans="1:9" ht="20.100000000000001" customHeight="1" x14ac:dyDescent="0.25">
      <c r="A12" s="53">
        <v>7</v>
      </c>
      <c r="B12" s="54" t="s">
        <v>187</v>
      </c>
      <c r="C12" s="61">
        <v>0.192988505747126</v>
      </c>
      <c r="D12" s="61">
        <v>0.13429003021148</v>
      </c>
      <c r="E12" s="61">
        <v>0.13004484304932701</v>
      </c>
      <c r="F12" s="61">
        <v>8.4459459459459457E-2</v>
      </c>
      <c r="G12" s="61">
        <v>0.16287534121929026</v>
      </c>
      <c r="H12" s="5"/>
      <c r="I12" s="5"/>
    </row>
    <row r="13" spans="1:9" ht="20.100000000000001" customHeight="1" x14ac:dyDescent="0.25">
      <c r="A13" s="48">
        <v>8</v>
      </c>
      <c r="B13" s="49" t="s">
        <v>188</v>
      </c>
      <c r="C13" s="62">
        <v>9.4827586206896547E-2</v>
      </c>
      <c r="D13" s="62">
        <v>0.14803625377643503</v>
      </c>
      <c r="E13" s="62">
        <v>0.11659192825112108</v>
      </c>
      <c r="F13" s="62">
        <v>5.7432432432432436E-2</v>
      </c>
      <c r="G13" s="62">
        <v>0.11464968152866242</v>
      </c>
      <c r="H13" s="5"/>
      <c r="I13" s="5"/>
    </row>
    <row r="14" spans="1:9" ht="20.100000000000001" customHeight="1" x14ac:dyDescent="0.25">
      <c r="A14" s="53">
        <v>9</v>
      </c>
      <c r="B14" s="54" t="s">
        <v>189</v>
      </c>
      <c r="C14" s="61">
        <v>7.183908045977011E-2</v>
      </c>
      <c r="D14" s="61">
        <v>9.3655589123867067E-2</v>
      </c>
      <c r="E14" s="61">
        <v>5.4932735426008968E-2</v>
      </c>
      <c r="F14" s="61">
        <v>7.4324324324324328E-2</v>
      </c>
      <c r="G14" s="61">
        <v>7.1883530482256597E-2</v>
      </c>
      <c r="H14" s="5"/>
      <c r="I14" s="5"/>
    </row>
    <row r="15" spans="1:9" ht="20.100000000000001" customHeight="1" x14ac:dyDescent="0.25">
      <c r="A15" s="48">
        <v>10</v>
      </c>
      <c r="B15" s="49" t="s">
        <v>190</v>
      </c>
      <c r="C15" s="62">
        <v>9.1954022988505746E-2</v>
      </c>
      <c r="D15" s="62">
        <v>9.8187311178247735E-2</v>
      </c>
      <c r="E15" s="62">
        <v>7.73542600896861E-2</v>
      </c>
      <c r="F15" s="62">
        <v>4.0540540540540543E-2</v>
      </c>
      <c r="G15" s="62">
        <v>8.0982711555959958E-2</v>
      </c>
      <c r="H15" s="5"/>
      <c r="I15" s="5"/>
    </row>
    <row r="16" spans="1:9" ht="20.100000000000001" customHeight="1" x14ac:dyDescent="0.25">
      <c r="A16" s="53">
        <v>11</v>
      </c>
      <c r="B16" s="54" t="s">
        <v>169</v>
      </c>
      <c r="C16" s="61">
        <v>0.26218390804597702</v>
      </c>
      <c r="D16" s="61">
        <v>0.23138972809667699</v>
      </c>
      <c r="E16" s="61">
        <v>0.1747533632287</v>
      </c>
      <c r="F16" s="61">
        <v>0.17905405405405406</v>
      </c>
      <c r="G16" s="61">
        <v>0.30300272975432213</v>
      </c>
      <c r="H16" s="5"/>
      <c r="I16" s="5"/>
    </row>
    <row r="17" spans="1:9" ht="20.100000000000001" customHeight="1" x14ac:dyDescent="0.25">
      <c r="A17" s="48">
        <v>12</v>
      </c>
      <c r="B17" s="49" t="s">
        <v>191</v>
      </c>
      <c r="C17" s="62">
        <v>4.3103448275862072E-2</v>
      </c>
      <c r="D17" s="62">
        <v>4.3806646525679761E-2</v>
      </c>
      <c r="E17" s="62">
        <v>3.4753363228699555E-2</v>
      </c>
      <c r="F17" s="62">
        <v>2.364864864864865E-2</v>
      </c>
      <c r="G17" s="62">
        <v>3.7306642402183801E-2</v>
      </c>
      <c r="H17" s="5"/>
      <c r="I17" s="5"/>
    </row>
    <row r="18" spans="1:9" ht="20.100000000000001" customHeight="1" x14ac:dyDescent="0.25">
      <c r="A18" s="53">
        <v>13</v>
      </c>
      <c r="B18" s="54" t="s">
        <v>192</v>
      </c>
      <c r="C18" s="61">
        <v>1.4367816091954023E-2</v>
      </c>
      <c r="D18" s="61">
        <v>3.7764350453172203E-2</v>
      </c>
      <c r="E18" s="61">
        <v>3.0269058295964126E-2</v>
      </c>
      <c r="F18" s="61">
        <v>2.7027027027027029E-2</v>
      </c>
      <c r="G18" s="61">
        <v>2.9572338489535943E-2</v>
      </c>
      <c r="H18" s="5"/>
      <c r="I18" s="5"/>
    </row>
    <row r="19" spans="1:9" ht="20.100000000000001" customHeight="1" x14ac:dyDescent="0.25">
      <c r="A19" s="48">
        <v>14</v>
      </c>
      <c r="B19" s="49" t="s">
        <v>193</v>
      </c>
      <c r="C19" s="62">
        <v>2.8735632183908046E-3</v>
      </c>
      <c r="D19" s="62">
        <v>6.0422960725075529E-3</v>
      </c>
      <c r="E19" s="62">
        <v>1.1210762331838564E-2</v>
      </c>
      <c r="F19" s="62">
        <v>6.7567567567567571E-3</v>
      </c>
      <c r="G19" s="62">
        <v>7.7343039126478615E-3</v>
      </c>
      <c r="H19" s="5"/>
      <c r="I19" s="5"/>
    </row>
    <row r="20" spans="1:9" ht="20.100000000000001" customHeight="1" x14ac:dyDescent="0.25">
      <c r="A20" s="53">
        <v>15</v>
      </c>
      <c r="B20" s="54" t="s">
        <v>96</v>
      </c>
      <c r="C20" s="61">
        <v>4.0229885057471264E-2</v>
      </c>
      <c r="D20" s="61">
        <v>1.812688821752266E-2</v>
      </c>
      <c r="E20" s="61">
        <v>1.1210762331838564E-2</v>
      </c>
      <c r="F20" s="61">
        <v>1.6891891891891893E-2</v>
      </c>
      <c r="G20" s="61">
        <v>1.8653321201091901E-2</v>
      </c>
      <c r="H20" s="5"/>
      <c r="I20" s="5"/>
    </row>
    <row r="21" spans="1:9" ht="24.9" customHeight="1" x14ac:dyDescent="0.4">
      <c r="A21" s="179" t="s">
        <v>154</v>
      </c>
      <c r="B21" s="165"/>
      <c r="C21" s="165"/>
      <c r="D21" s="165"/>
      <c r="E21" s="166"/>
      <c r="F21" s="60"/>
      <c r="G21" s="60"/>
      <c r="H21" s="5"/>
      <c r="I21" s="5"/>
    </row>
    <row r="22" spans="1:9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5">
      <c r="A26" s="5"/>
      <c r="B26" s="5"/>
      <c r="C26" s="5"/>
      <c r="D26" s="5"/>
      <c r="E26" s="5"/>
      <c r="F26" s="5"/>
      <c r="G26" s="5"/>
      <c r="H26" s="5"/>
      <c r="I26" s="5"/>
    </row>
  </sheetData>
  <mergeCells count="5">
    <mergeCell ref="A1:B1"/>
    <mergeCell ref="A2:G3"/>
    <mergeCell ref="G4:G5"/>
    <mergeCell ref="A4:B5"/>
    <mergeCell ref="A21:E21"/>
  </mergeCells>
  <pageMargins left="0.7" right="0.7" top="0.75" bottom="0.75" header="0.3" footer="0.3"/>
  <pageSetup paperSize="9" orientation="portrait" r:id="rId1"/>
  <ignoredErrors>
    <ignoredError sqref="D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rightToLeft="1" workbookViewId="0">
      <selection activeCell="G38" sqref="G5:G38"/>
    </sheetView>
  </sheetViews>
  <sheetFormatPr defaultRowHeight="13.8" x14ac:dyDescent="0.25"/>
  <cols>
    <col min="1" max="1" width="3.5" customWidth="1"/>
    <col min="2" max="2" width="48.69921875" customWidth="1"/>
    <col min="3" max="7" width="15.59765625" customWidth="1"/>
  </cols>
  <sheetData>
    <row r="1" spans="1:8" ht="20.25" customHeight="1" x14ac:dyDescent="0.55000000000000004">
      <c r="A1" s="112" t="s">
        <v>134</v>
      </c>
      <c r="B1" s="123"/>
      <c r="C1" s="123"/>
      <c r="D1" s="123"/>
      <c r="E1" s="123"/>
      <c r="F1" s="123"/>
      <c r="G1" s="124"/>
      <c r="H1" s="6"/>
    </row>
    <row r="2" spans="1:8" ht="39.9" customHeight="1" x14ac:dyDescent="0.55000000000000004">
      <c r="A2" s="117" t="s">
        <v>26</v>
      </c>
      <c r="B2" s="125"/>
      <c r="C2" s="125"/>
      <c r="D2" s="125"/>
      <c r="E2" s="125"/>
      <c r="F2" s="125"/>
      <c r="G2" s="126"/>
      <c r="H2" s="6"/>
    </row>
    <row r="3" spans="1:8" ht="20.100000000000001" customHeight="1" x14ac:dyDescent="0.55000000000000004">
      <c r="A3" s="128" t="s">
        <v>27</v>
      </c>
      <c r="B3" s="129"/>
      <c r="C3" s="7" t="s">
        <v>2</v>
      </c>
      <c r="D3" s="7" t="s">
        <v>3</v>
      </c>
      <c r="E3" s="7" t="s">
        <v>4</v>
      </c>
      <c r="F3" s="7" t="s">
        <v>5</v>
      </c>
      <c r="G3" s="115" t="s">
        <v>6</v>
      </c>
      <c r="H3" s="6"/>
    </row>
    <row r="4" spans="1:8" ht="20.100000000000001" customHeight="1" x14ac:dyDescent="0.55000000000000004">
      <c r="A4" s="130"/>
      <c r="B4" s="131"/>
      <c r="C4" s="10" t="s">
        <v>7</v>
      </c>
      <c r="D4" s="10" t="s">
        <v>8</v>
      </c>
      <c r="E4" s="10" t="s">
        <v>9</v>
      </c>
      <c r="F4" s="10" t="s">
        <v>10</v>
      </c>
      <c r="G4" s="116"/>
      <c r="H4" s="6"/>
    </row>
    <row r="5" spans="1:8" ht="24.9" customHeight="1" x14ac:dyDescent="0.55000000000000004">
      <c r="A5" s="13">
        <v>1</v>
      </c>
      <c r="B5" s="14" t="s">
        <v>28</v>
      </c>
      <c r="C5" s="72">
        <v>7</v>
      </c>
      <c r="D5" s="72">
        <v>0</v>
      </c>
      <c r="E5" s="72">
        <v>0</v>
      </c>
      <c r="F5" s="72">
        <v>0</v>
      </c>
      <c r="G5" s="72">
        <f>SUM(C5:F5)</f>
        <v>7</v>
      </c>
      <c r="H5" s="6"/>
    </row>
    <row r="6" spans="1:8" ht="24.9" customHeight="1" x14ac:dyDescent="0.55000000000000004">
      <c r="A6" s="15">
        <v>2</v>
      </c>
      <c r="B6" s="16" t="s">
        <v>29</v>
      </c>
      <c r="C6" s="73">
        <v>9</v>
      </c>
      <c r="D6" s="73">
        <v>14</v>
      </c>
      <c r="E6" s="73">
        <v>40</v>
      </c>
      <c r="F6" s="73">
        <v>9</v>
      </c>
      <c r="G6" s="73">
        <f t="shared" ref="G6:G38" si="0">SUM(C6:F6)</f>
        <v>72</v>
      </c>
      <c r="H6" s="6"/>
    </row>
    <row r="7" spans="1:8" ht="24.9" customHeight="1" x14ac:dyDescent="0.55000000000000004">
      <c r="A7" s="13">
        <v>3</v>
      </c>
      <c r="B7" s="14" t="s">
        <v>30</v>
      </c>
      <c r="C7" s="72">
        <v>10</v>
      </c>
      <c r="D7" s="72">
        <v>15</v>
      </c>
      <c r="E7" s="72">
        <v>23</v>
      </c>
      <c r="F7" s="72">
        <v>3</v>
      </c>
      <c r="G7" s="72">
        <f t="shared" si="0"/>
        <v>51</v>
      </c>
      <c r="H7" s="6"/>
    </row>
    <row r="8" spans="1:8" ht="24.9" customHeight="1" x14ac:dyDescent="0.55000000000000004">
      <c r="A8" s="15">
        <v>4</v>
      </c>
      <c r="B8" s="16" t="s">
        <v>31</v>
      </c>
      <c r="C8" s="73">
        <v>32</v>
      </c>
      <c r="D8" s="73">
        <v>229</v>
      </c>
      <c r="E8" s="73">
        <v>135</v>
      </c>
      <c r="F8" s="73">
        <v>3</v>
      </c>
      <c r="G8" s="73">
        <f t="shared" si="0"/>
        <v>399</v>
      </c>
      <c r="H8" s="6"/>
    </row>
    <row r="9" spans="1:8" ht="24.9" customHeight="1" x14ac:dyDescent="0.55000000000000004">
      <c r="A9" s="13">
        <v>5</v>
      </c>
      <c r="B9" s="14" t="s">
        <v>32</v>
      </c>
      <c r="C9" s="72">
        <v>20</v>
      </c>
      <c r="D9" s="72">
        <v>50</v>
      </c>
      <c r="E9" s="72">
        <v>77</v>
      </c>
      <c r="F9" s="72">
        <v>13</v>
      </c>
      <c r="G9" s="72">
        <f t="shared" si="0"/>
        <v>160</v>
      </c>
      <c r="H9" s="6"/>
    </row>
    <row r="10" spans="1:8" ht="24.9" customHeight="1" x14ac:dyDescent="0.55000000000000004">
      <c r="A10" s="15">
        <v>6</v>
      </c>
      <c r="B10" s="16" t="s">
        <v>33</v>
      </c>
      <c r="C10" s="73">
        <v>9588</v>
      </c>
      <c r="D10" s="73">
        <v>1610</v>
      </c>
      <c r="E10" s="73">
        <v>615</v>
      </c>
      <c r="F10" s="73">
        <v>82</v>
      </c>
      <c r="G10" s="73">
        <f t="shared" si="0"/>
        <v>11895</v>
      </c>
      <c r="H10" s="6"/>
    </row>
    <row r="11" spans="1:8" ht="24.9" customHeight="1" x14ac:dyDescent="0.55000000000000004">
      <c r="A11" s="13">
        <v>7</v>
      </c>
      <c r="B11" s="14" t="s">
        <v>34</v>
      </c>
      <c r="C11" s="72">
        <v>636</v>
      </c>
      <c r="D11" s="72">
        <v>245</v>
      </c>
      <c r="E11" s="72">
        <v>119</v>
      </c>
      <c r="F11" s="72">
        <v>21</v>
      </c>
      <c r="G11" s="72">
        <f t="shared" si="0"/>
        <v>1021</v>
      </c>
      <c r="H11" s="6"/>
    </row>
    <row r="12" spans="1:8" ht="24.9" customHeight="1" x14ac:dyDescent="0.55000000000000004">
      <c r="A12" s="15">
        <v>8</v>
      </c>
      <c r="B12" s="16" t="s">
        <v>35</v>
      </c>
      <c r="C12" s="73">
        <v>74</v>
      </c>
      <c r="D12" s="73">
        <v>10</v>
      </c>
      <c r="E12" s="73">
        <v>2</v>
      </c>
      <c r="F12" s="73">
        <v>0</v>
      </c>
      <c r="G12" s="73">
        <f t="shared" si="0"/>
        <v>86</v>
      </c>
      <c r="H12" s="6"/>
    </row>
    <row r="13" spans="1:8" ht="24.9" customHeight="1" x14ac:dyDescent="0.55000000000000004">
      <c r="A13" s="13">
        <v>9</v>
      </c>
      <c r="B13" s="14" t="s">
        <v>36</v>
      </c>
      <c r="C13" s="72">
        <v>2015</v>
      </c>
      <c r="D13" s="72">
        <v>280</v>
      </c>
      <c r="E13" s="72">
        <v>78</v>
      </c>
      <c r="F13" s="72">
        <v>18</v>
      </c>
      <c r="G13" s="72">
        <f t="shared" si="0"/>
        <v>2391</v>
      </c>
      <c r="H13" s="6"/>
    </row>
    <row r="14" spans="1:8" ht="24.9" customHeight="1" x14ac:dyDescent="0.55000000000000004">
      <c r="A14" s="15">
        <v>10</v>
      </c>
      <c r="B14" s="16" t="s">
        <v>37</v>
      </c>
      <c r="C14" s="73">
        <v>30701</v>
      </c>
      <c r="D14" s="73">
        <v>2137</v>
      </c>
      <c r="E14" s="73">
        <v>99</v>
      </c>
      <c r="F14" s="73">
        <v>23</v>
      </c>
      <c r="G14" s="73">
        <f t="shared" si="0"/>
        <v>32960</v>
      </c>
      <c r="H14" s="6"/>
    </row>
    <row r="15" spans="1:8" ht="24.9" customHeight="1" x14ac:dyDescent="0.55000000000000004">
      <c r="A15" s="13">
        <v>11</v>
      </c>
      <c r="B15" s="14" t="s">
        <v>38</v>
      </c>
      <c r="C15" s="72">
        <v>113</v>
      </c>
      <c r="D15" s="74">
        <v>22</v>
      </c>
      <c r="E15" s="74">
        <v>10</v>
      </c>
      <c r="F15" s="74">
        <v>3</v>
      </c>
      <c r="G15" s="72">
        <f t="shared" si="0"/>
        <v>148</v>
      </c>
      <c r="H15" s="6"/>
    </row>
    <row r="16" spans="1:8" ht="24.9" customHeight="1" x14ac:dyDescent="0.55000000000000004">
      <c r="A16" s="15">
        <v>12</v>
      </c>
      <c r="B16" s="16" t="s">
        <v>39</v>
      </c>
      <c r="C16" s="73">
        <v>3345</v>
      </c>
      <c r="D16" s="73">
        <v>1501</v>
      </c>
      <c r="E16" s="73">
        <v>141</v>
      </c>
      <c r="F16" s="73">
        <v>11</v>
      </c>
      <c r="G16" s="73">
        <f t="shared" si="0"/>
        <v>4998</v>
      </c>
      <c r="H16" s="6"/>
    </row>
    <row r="17" spans="1:8" ht="24.9" customHeight="1" x14ac:dyDescent="0.55000000000000004">
      <c r="A17" s="13">
        <v>13</v>
      </c>
      <c r="B17" s="14" t="s">
        <v>40</v>
      </c>
      <c r="C17" s="72">
        <v>94</v>
      </c>
      <c r="D17" s="72">
        <v>134</v>
      </c>
      <c r="E17" s="72">
        <v>107</v>
      </c>
      <c r="F17" s="72">
        <v>22</v>
      </c>
      <c r="G17" s="72">
        <f t="shared" si="0"/>
        <v>357</v>
      </c>
      <c r="H17" s="6"/>
    </row>
    <row r="18" spans="1:8" ht="24.9" customHeight="1" x14ac:dyDescent="0.55000000000000004">
      <c r="A18" s="17">
        <v>14</v>
      </c>
      <c r="B18" s="18" t="s">
        <v>41</v>
      </c>
      <c r="C18" s="73">
        <v>815</v>
      </c>
      <c r="D18" s="73">
        <v>441</v>
      </c>
      <c r="E18" s="75">
        <v>166</v>
      </c>
      <c r="F18" s="75">
        <v>11</v>
      </c>
      <c r="G18" s="73">
        <f t="shared" si="0"/>
        <v>1433</v>
      </c>
      <c r="H18" s="6"/>
    </row>
    <row r="19" spans="1:8" ht="24.9" customHeight="1" x14ac:dyDescent="0.55000000000000004">
      <c r="A19" s="19">
        <v>15</v>
      </c>
      <c r="B19" s="20" t="s">
        <v>42</v>
      </c>
      <c r="C19" s="72">
        <v>34</v>
      </c>
      <c r="D19" s="72">
        <v>76</v>
      </c>
      <c r="E19" s="72">
        <v>19</v>
      </c>
      <c r="F19" s="72">
        <v>8</v>
      </c>
      <c r="G19" s="72">
        <f t="shared" si="0"/>
        <v>137</v>
      </c>
      <c r="H19" s="6"/>
    </row>
    <row r="20" spans="1:8" ht="24.9" customHeight="1" x14ac:dyDescent="0.55000000000000004">
      <c r="A20" s="17">
        <v>16</v>
      </c>
      <c r="B20" s="18" t="s">
        <v>43</v>
      </c>
      <c r="C20" s="73">
        <v>375</v>
      </c>
      <c r="D20" s="73">
        <v>594</v>
      </c>
      <c r="E20" s="73">
        <v>519</v>
      </c>
      <c r="F20" s="73">
        <v>41</v>
      </c>
      <c r="G20" s="73">
        <f t="shared" si="0"/>
        <v>1529</v>
      </c>
      <c r="H20" s="6"/>
    </row>
    <row r="21" spans="1:8" ht="24.9" customHeight="1" x14ac:dyDescent="0.55000000000000004">
      <c r="A21" s="19">
        <v>17</v>
      </c>
      <c r="B21" s="20" t="s">
        <v>61</v>
      </c>
      <c r="C21" s="72">
        <v>26</v>
      </c>
      <c r="D21" s="72">
        <v>20</v>
      </c>
      <c r="E21" s="72">
        <v>45</v>
      </c>
      <c r="F21" s="72">
        <v>8</v>
      </c>
      <c r="G21" s="72">
        <f t="shared" si="0"/>
        <v>99</v>
      </c>
      <c r="H21" s="6"/>
    </row>
    <row r="22" spans="1:8" ht="24.9" customHeight="1" x14ac:dyDescent="0.55000000000000004">
      <c r="A22" s="17">
        <v>18</v>
      </c>
      <c r="B22" s="18" t="s">
        <v>44</v>
      </c>
      <c r="C22" s="73">
        <v>220</v>
      </c>
      <c r="D22" s="73">
        <v>323</v>
      </c>
      <c r="E22" s="73">
        <v>209</v>
      </c>
      <c r="F22" s="73">
        <v>41</v>
      </c>
      <c r="G22" s="73">
        <f t="shared" si="0"/>
        <v>793</v>
      </c>
      <c r="H22" s="6"/>
    </row>
    <row r="23" spans="1:8" ht="24.9" customHeight="1" x14ac:dyDescent="0.55000000000000004">
      <c r="A23" s="19">
        <v>19</v>
      </c>
      <c r="B23" s="20" t="s">
        <v>45</v>
      </c>
      <c r="C23" s="72">
        <v>1775</v>
      </c>
      <c r="D23" s="72">
        <v>1708</v>
      </c>
      <c r="E23" s="72">
        <v>1129</v>
      </c>
      <c r="F23" s="72">
        <v>74</v>
      </c>
      <c r="G23" s="72">
        <f t="shared" si="0"/>
        <v>4686</v>
      </c>
      <c r="H23" s="6"/>
    </row>
    <row r="24" spans="1:8" ht="24.9" customHeight="1" x14ac:dyDescent="0.55000000000000004">
      <c r="A24" s="17">
        <v>20</v>
      </c>
      <c r="B24" s="18" t="s">
        <v>46</v>
      </c>
      <c r="C24" s="73">
        <v>113</v>
      </c>
      <c r="D24" s="73">
        <v>205</v>
      </c>
      <c r="E24" s="73">
        <v>269</v>
      </c>
      <c r="F24" s="73">
        <v>22</v>
      </c>
      <c r="G24" s="73">
        <f t="shared" si="0"/>
        <v>609</v>
      </c>
      <c r="H24" s="6"/>
    </row>
    <row r="25" spans="1:8" ht="24.9" customHeight="1" x14ac:dyDescent="0.55000000000000004">
      <c r="A25" s="19">
        <v>21</v>
      </c>
      <c r="B25" s="20" t="s">
        <v>47</v>
      </c>
      <c r="C25" s="72">
        <v>15193</v>
      </c>
      <c r="D25" s="72">
        <v>5321</v>
      </c>
      <c r="E25" s="72">
        <v>728</v>
      </c>
      <c r="F25" s="72">
        <v>35</v>
      </c>
      <c r="G25" s="72">
        <f t="shared" si="0"/>
        <v>21277</v>
      </c>
      <c r="H25" s="6"/>
    </row>
    <row r="26" spans="1:8" ht="24.9" customHeight="1" x14ac:dyDescent="0.55000000000000004">
      <c r="A26" s="17">
        <v>22</v>
      </c>
      <c r="B26" s="18" t="s">
        <v>48</v>
      </c>
      <c r="C26" s="73">
        <v>70</v>
      </c>
      <c r="D26" s="75">
        <v>63</v>
      </c>
      <c r="E26" s="75">
        <v>15</v>
      </c>
      <c r="F26" s="75">
        <v>4</v>
      </c>
      <c r="G26" s="73">
        <f t="shared" si="0"/>
        <v>152</v>
      </c>
      <c r="H26" s="6"/>
    </row>
    <row r="27" spans="1:8" ht="24.9" customHeight="1" x14ac:dyDescent="0.55000000000000004">
      <c r="A27" s="19">
        <v>23</v>
      </c>
      <c r="B27" s="20" t="s">
        <v>49</v>
      </c>
      <c r="C27" s="72">
        <v>321</v>
      </c>
      <c r="D27" s="72">
        <v>103</v>
      </c>
      <c r="E27" s="72">
        <v>160</v>
      </c>
      <c r="F27" s="72">
        <v>36</v>
      </c>
      <c r="G27" s="72">
        <f t="shared" si="0"/>
        <v>620</v>
      </c>
      <c r="H27" s="6"/>
    </row>
    <row r="28" spans="1:8" ht="24.9" customHeight="1" x14ac:dyDescent="0.55000000000000004">
      <c r="A28" s="17">
        <v>24</v>
      </c>
      <c r="B28" s="18" t="s">
        <v>50</v>
      </c>
      <c r="C28" s="73">
        <v>119</v>
      </c>
      <c r="D28" s="73">
        <v>139</v>
      </c>
      <c r="E28" s="73">
        <v>102</v>
      </c>
      <c r="F28" s="73">
        <v>21</v>
      </c>
      <c r="G28" s="73">
        <f t="shared" si="0"/>
        <v>381</v>
      </c>
      <c r="H28" s="6"/>
    </row>
    <row r="29" spans="1:8" ht="24.9" customHeight="1" x14ac:dyDescent="0.55000000000000004">
      <c r="A29" s="19">
        <v>25</v>
      </c>
      <c r="B29" s="20" t="s">
        <v>51</v>
      </c>
      <c r="C29" s="72">
        <v>89</v>
      </c>
      <c r="D29" s="72">
        <v>170</v>
      </c>
      <c r="E29" s="74">
        <v>75</v>
      </c>
      <c r="F29" s="74">
        <v>5</v>
      </c>
      <c r="G29" s="72">
        <f t="shared" si="0"/>
        <v>339</v>
      </c>
      <c r="H29" s="6"/>
    </row>
    <row r="30" spans="1:8" ht="24.9" customHeight="1" x14ac:dyDescent="0.55000000000000004">
      <c r="A30" s="17">
        <v>26</v>
      </c>
      <c r="B30" s="18" t="s">
        <v>52</v>
      </c>
      <c r="C30" s="73">
        <v>26</v>
      </c>
      <c r="D30" s="73">
        <v>14</v>
      </c>
      <c r="E30" s="73">
        <v>7</v>
      </c>
      <c r="F30" s="73">
        <v>4</v>
      </c>
      <c r="G30" s="73">
        <f t="shared" si="0"/>
        <v>51</v>
      </c>
      <c r="H30" s="6"/>
    </row>
    <row r="31" spans="1:8" ht="24.9" customHeight="1" x14ac:dyDescent="0.55000000000000004">
      <c r="A31" s="19">
        <v>27</v>
      </c>
      <c r="B31" s="20" t="s">
        <v>53</v>
      </c>
      <c r="C31" s="72">
        <v>8451</v>
      </c>
      <c r="D31" s="72">
        <v>1132</v>
      </c>
      <c r="E31" s="74">
        <v>286</v>
      </c>
      <c r="F31" s="74">
        <v>35</v>
      </c>
      <c r="G31" s="72">
        <f t="shared" si="0"/>
        <v>9904</v>
      </c>
      <c r="H31" s="6"/>
    </row>
    <row r="32" spans="1:8" ht="24.9" customHeight="1" x14ac:dyDescent="0.55000000000000004">
      <c r="A32" s="17">
        <v>28</v>
      </c>
      <c r="B32" s="18" t="s">
        <v>54</v>
      </c>
      <c r="C32" s="73">
        <v>366</v>
      </c>
      <c r="D32" s="73">
        <v>90</v>
      </c>
      <c r="E32" s="73">
        <v>53</v>
      </c>
      <c r="F32" s="73">
        <v>12</v>
      </c>
      <c r="G32" s="73">
        <f t="shared" si="0"/>
        <v>521</v>
      </c>
      <c r="H32" s="6"/>
    </row>
    <row r="33" spans="1:8" ht="24.9" customHeight="1" x14ac:dyDescent="0.55000000000000004">
      <c r="A33" s="19">
        <v>29</v>
      </c>
      <c r="B33" s="20" t="s">
        <v>55</v>
      </c>
      <c r="C33" s="72">
        <v>11562</v>
      </c>
      <c r="D33" s="72">
        <v>703</v>
      </c>
      <c r="E33" s="72">
        <v>175</v>
      </c>
      <c r="F33" s="72">
        <v>8</v>
      </c>
      <c r="G33" s="72">
        <f t="shared" si="0"/>
        <v>12448</v>
      </c>
      <c r="H33" s="6"/>
    </row>
    <row r="34" spans="1:8" ht="24.9" customHeight="1" x14ac:dyDescent="0.55000000000000004">
      <c r="A34" s="17">
        <v>30</v>
      </c>
      <c r="B34" s="18" t="s">
        <v>56</v>
      </c>
      <c r="C34" s="73">
        <v>362</v>
      </c>
      <c r="D34" s="73">
        <v>162</v>
      </c>
      <c r="E34" s="73">
        <v>246</v>
      </c>
      <c r="F34" s="73">
        <v>21</v>
      </c>
      <c r="G34" s="73">
        <f t="shared" si="0"/>
        <v>791</v>
      </c>
      <c r="H34" s="6"/>
    </row>
    <row r="35" spans="1:8" ht="24.9" customHeight="1" x14ac:dyDescent="0.55000000000000004">
      <c r="A35" s="19">
        <v>31</v>
      </c>
      <c r="B35" s="20" t="s">
        <v>57</v>
      </c>
      <c r="C35" s="72">
        <v>1520</v>
      </c>
      <c r="D35" s="72">
        <v>355</v>
      </c>
      <c r="E35" s="72">
        <v>119</v>
      </c>
      <c r="F35" s="72">
        <v>19</v>
      </c>
      <c r="G35" s="72">
        <f t="shared" si="0"/>
        <v>2013</v>
      </c>
      <c r="H35" s="6"/>
    </row>
    <row r="36" spans="1:8" ht="24.9" customHeight="1" x14ac:dyDescent="0.55000000000000004">
      <c r="A36" s="17">
        <v>32</v>
      </c>
      <c r="B36" s="18" t="s">
        <v>58</v>
      </c>
      <c r="C36" s="73">
        <v>44</v>
      </c>
      <c r="D36" s="73">
        <v>42</v>
      </c>
      <c r="E36" s="73">
        <v>38</v>
      </c>
      <c r="F36" s="73">
        <v>16</v>
      </c>
      <c r="G36" s="73">
        <f t="shared" si="0"/>
        <v>140</v>
      </c>
      <c r="H36" s="6"/>
    </row>
    <row r="37" spans="1:8" ht="24.9" customHeight="1" x14ac:dyDescent="0.55000000000000004">
      <c r="A37" s="19">
        <v>33</v>
      </c>
      <c r="B37" s="20" t="s">
        <v>62</v>
      </c>
      <c r="C37" s="72">
        <v>109</v>
      </c>
      <c r="D37" s="72">
        <v>124</v>
      </c>
      <c r="E37" s="72">
        <v>54</v>
      </c>
      <c r="F37" s="72">
        <v>11</v>
      </c>
      <c r="G37" s="72">
        <f t="shared" si="0"/>
        <v>298</v>
      </c>
      <c r="H37" s="6"/>
    </row>
    <row r="38" spans="1:8" ht="24.9" customHeight="1" x14ac:dyDescent="0.55000000000000004">
      <c r="A38" s="17">
        <v>34</v>
      </c>
      <c r="B38" s="18" t="s">
        <v>59</v>
      </c>
      <c r="C38" s="73">
        <v>5</v>
      </c>
      <c r="D38" s="73">
        <v>5</v>
      </c>
      <c r="E38" s="73">
        <v>9</v>
      </c>
      <c r="F38" s="73">
        <v>0</v>
      </c>
      <c r="G38" s="73">
        <f t="shared" si="0"/>
        <v>19</v>
      </c>
      <c r="H38" s="6"/>
    </row>
    <row r="39" spans="1:8" ht="24.9" customHeight="1" x14ac:dyDescent="0.55000000000000004">
      <c r="A39" s="121" t="s">
        <v>60</v>
      </c>
      <c r="B39" s="122"/>
      <c r="C39" s="85">
        <f>SUM(C5:C38)</f>
        <v>88239</v>
      </c>
      <c r="D39" s="85">
        <f>SUM(D5:D38)</f>
        <v>18037</v>
      </c>
      <c r="E39" s="85">
        <f>SUM(E5:E38)</f>
        <v>5869</v>
      </c>
      <c r="F39" s="85">
        <f>SUM(F5:F38)</f>
        <v>640</v>
      </c>
      <c r="G39" s="85">
        <f>SUM(G5:G38)</f>
        <v>112785</v>
      </c>
      <c r="H39" s="6"/>
    </row>
    <row r="40" spans="1:8" ht="18.600000000000001" x14ac:dyDescent="0.55000000000000004">
      <c r="A40" s="127" t="s">
        <v>154</v>
      </c>
      <c r="B40" s="127"/>
      <c r="C40" s="127"/>
      <c r="D40" s="127"/>
      <c r="E40" s="127"/>
      <c r="F40" s="127"/>
      <c r="G40" s="127"/>
      <c r="H40" s="6"/>
    </row>
    <row r="41" spans="1:8" ht="18.600000000000001" x14ac:dyDescent="0.55000000000000004">
      <c r="A41" s="6"/>
      <c r="B41" s="6"/>
      <c r="C41" s="6"/>
      <c r="D41" s="6"/>
      <c r="E41" s="6"/>
      <c r="F41" s="6"/>
      <c r="G41" s="6"/>
      <c r="H41" s="6"/>
    </row>
    <row r="42" spans="1:8" ht="18.600000000000001" x14ac:dyDescent="0.55000000000000004">
      <c r="A42" s="6"/>
      <c r="B42" s="6"/>
      <c r="C42" s="6"/>
      <c r="D42" s="6"/>
      <c r="E42" s="6"/>
      <c r="F42" s="6"/>
      <c r="G42" s="6"/>
      <c r="H42" s="6"/>
    </row>
    <row r="43" spans="1:8" ht="18.600000000000001" x14ac:dyDescent="0.55000000000000004">
      <c r="A43" s="6"/>
      <c r="B43" s="6"/>
      <c r="C43" s="6"/>
      <c r="D43" s="6"/>
      <c r="E43" s="6"/>
      <c r="F43" s="6"/>
      <c r="G43" s="6"/>
      <c r="H43" s="6"/>
    </row>
  </sheetData>
  <mergeCells count="6">
    <mergeCell ref="A1:G1"/>
    <mergeCell ref="G3:G4"/>
    <mergeCell ref="A2:G2"/>
    <mergeCell ref="A40:G40"/>
    <mergeCell ref="A3:B4"/>
    <mergeCell ref="A39:B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rightToLeft="1" workbookViewId="0">
      <selection activeCell="P37" sqref="P4:P37"/>
    </sheetView>
  </sheetViews>
  <sheetFormatPr defaultRowHeight="13.8" x14ac:dyDescent="0.25"/>
  <cols>
    <col min="1" max="1" width="2.69921875" customWidth="1"/>
    <col min="2" max="2" width="50.59765625" customWidth="1"/>
    <col min="3" max="15" width="10.59765625" customWidth="1"/>
    <col min="16" max="16" width="11.3984375" bestFit="1" customWidth="1"/>
  </cols>
  <sheetData>
    <row r="1" spans="1:17" ht="18.600000000000001" x14ac:dyDescent="0.55000000000000004">
      <c r="A1" s="134" t="s">
        <v>135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6"/>
      <c r="Q1" s="6"/>
    </row>
    <row r="2" spans="1:17" ht="35.1" customHeight="1" x14ac:dyDescent="0.55000000000000004">
      <c r="A2" s="132" t="s">
        <v>64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6"/>
    </row>
    <row r="3" spans="1:17" ht="30" customHeight="1" x14ac:dyDescent="0.55000000000000004">
      <c r="A3" s="120" t="s">
        <v>27</v>
      </c>
      <c r="B3" s="120"/>
      <c r="C3" s="3" t="s">
        <v>65</v>
      </c>
      <c r="D3" s="3" t="s">
        <v>66</v>
      </c>
      <c r="E3" s="3" t="s">
        <v>67</v>
      </c>
      <c r="F3" s="3" t="s">
        <v>68</v>
      </c>
      <c r="G3" s="3" t="s">
        <v>69</v>
      </c>
      <c r="H3" s="3" t="s">
        <v>70</v>
      </c>
      <c r="I3" s="3" t="s">
        <v>71</v>
      </c>
      <c r="J3" s="3" t="s">
        <v>72</v>
      </c>
      <c r="K3" s="3" t="s">
        <v>73</v>
      </c>
      <c r="L3" s="3" t="s">
        <v>74</v>
      </c>
      <c r="M3" s="3" t="s">
        <v>75</v>
      </c>
      <c r="N3" s="3" t="s">
        <v>76</v>
      </c>
      <c r="O3" s="3" t="s">
        <v>77</v>
      </c>
      <c r="P3" s="3" t="s">
        <v>78</v>
      </c>
      <c r="Q3" s="6"/>
    </row>
    <row r="4" spans="1:17" ht="20.100000000000001" customHeight="1" x14ac:dyDescent="0.55000000000000004">
      <c r="A4" s="13">
        <v>1</v>
      </c>
      <c r="B4" s="14" t="s">
        <v>28</v>
      </c>
      <c r="C4" s="72">
        <v>6</v>
      </c>
      <c r="D4" s="72">
        <v>0</v>
      </c>
      <c r="E4" s="72">
        <v>0</v>
      </c>
      <c r="F4" s="72">
        <v>0</v>
      </c>
      <c r="G4" s="72">
        <v>0</v>
      </c>
      <c r="H4" s="76">
        <v>0</v>
      </c>
      <c r="I4" s="76">
        <v>0</v>
      </c>
      <c r="J4" s="76">
        <v>0</v>
      </c>
      <c r="K4" s="76">
        <v>1</v>
      </c>
      <c r="L4" s="76">
        <v>0</v>
      </c>
      <c r="M4" s="76">
        <v>0</v>
      </c>
      <c r="N4" s="76">
        <v>0</v>
      </c>
      <c r="O4" s="76">
        <v>0</v>
      </c>
      <c r="P4" s="76">
        <f>SUM(C4:O4)</f>
        <v>7</v>
      </c>
      <c r="Q4" s="6"/>
    </row>
    <row r="5" spans="1:17" ht="20.100000000000001" customHeight="1" x14ac:dyDescent="0.55000000000000004">
      <c r="A5" s="15">
        <v>2</v>
      </c>
      <c r="B5" s="16" t="s">
        <v>29</v>
      </c>
      <c r="C5" s="73">
        <v>7</v>
      </c>
      <c r="D5" s="73">
        <v>3</v>
      </c>
      <c r="E5" s="73">
        <v>3</v>
      </c>
      <c r="F5" s="73">
        <v>0</v>
      </c>
      <c r="G5" s="73">
        <v>53</v>
      </c>
      <c r="H5" s="77">
        <v>1</v>
      </c>
      <c r="I5" s="77">
        <v>1</v>
      </c>
      <c r="J5" s="77">
        <v>0</v>
      </c>
      <c r="K5" s="77">
        <v>1</v>
      </c>
      <c r="L5" s="77">
        <v>2</v>
      </c>
      <c r="M5" s="77">
        <v>1</v>
      </c>
      <c r="N5" s="77">
        <v>0</v>
      </c>
      <c r="O5" s="77">
        <v>0</v>
      </c>
      <c r="P5" s="99">
        <f t="shared" ref="P5:P37" si="0">SUM(C5:O5)</f>
        <v>72</v>
      </c>
      <c r="Q5" s="6"/>
    </row>
    <row r="6" spans="1:17" ht="20.100000000000001" customHeight="1" x14ac:dyDescent="0.55000000000000004">
      <c r="A6" s="13">
        <v>3</v>
      </c>
      <c r="B6" s="14" t="s">
        <v>30</v>
      </c>
      <c r="C6" s="72">
        <v>20</v>
      </c>
      <c r="D6" s="72">
        <v>15</v>
      </c>
      <c r="E6" s="72">
        <v>3</v>
      </c>
      <c r="F6" s="72">
        <v>1</v>
      </c>
      <c r="G6" s="72">
        <v>9</v>
      </c>
      <c r="H6" s="76">
        <v>0</v>
      </c>
      <c r="I6" s="76">
        <v>1</v>
      </c>
      <c r="J6" s="76">
        <v>0</v>
      </c>
      <c r="K6" s="76">
        <v>1</v>
      </c>
      <c r="L6" s="76">
        <v>1</v>
      </c>
      <c r="M6" s="76">
        <v>0</v>
      </c>
      <c r="N6" s="76">
        <v>0</v>
      </c>
      <c r="O6" s="76">
        <v>0</v>
      </c>
      <c r="P6" s="76">
        <f t="shared" si="0"/>
        <v>51</v>
      </c>
      <c r="Q6" s="6"/>
    </row>
    <row r="7" spans="1:17" ht="20.100000000000001" customHeight="1" x14ac:dyDescent="0.55000000000000004">
      <c r="A7" s="15">
        <v>4</v>
      </c>
      <c r="B7" s="16" t="s">
        <v>31</v>
      </c>
      <c r="C7" s="73">
        <v>155</v>
      </c>
      <c r="D7" s="73">
        <v>95</v>
      </c>
      <c r="E7" s="73">
        <v>12</v>
      </c>
      <c r="F7" s="73">
        <v>11</v>
      </c>
      <c r="G7" s="73">
        <v>94</v>
      </c>
      <c r="H7" s="77">
        <v>9</v>
      </c>
      <c r="I7" s="77">
        <v>5</v>
      </c>
      <c r="J7" s="77">
        <v>4</v>
      </c>
      <c r="K7" s="77">
        <v>3</v>
      </c>
      <c r="L7" s="77">
        <v>5</v>
      </c>
      <c r="M7" s="77">
        <v>3</v>
      </c>
      <c r="N7" s="77">
        <v>1</v>
      </c>
      <c r="O7" s="77">
        <v>2</v>
      </c>
      <c r="P7" s="99">
        <f t="shared" si="0"/>
        <v>399</v>
      </c>
      <c r="Q7" s="6"/>
    </row>
    <row r="8" spans="1:17" ht="20.100000000000001" customHeight="1" x14ac:dyDescent="0.55000000000000004">
      <c r="A8" s="13">
        <v>5</v>
      </c>
      <c r="B8" s="14" t="s">
        <v>32</v>
      </c>
      <c r="C8" s="72">
        <v>17</v>
      </c>
      <c r="D8" s="72">
        <v>16</v>
      </c>
      <c r="E8" s="72">
        <v>10</v>
      </c>
      <c r="F8" s="72">
        <v>12</v>
      </c>
      <c r="G8" s="72">
        <v>62</v>
      </c>
      <c r="H8" s="76">
        <v>8</v>
      </c>
      <c r="I8" s="76">
        <v>5</v>
      </c>
      <c r="J8" s="76">
        <v>6</v>
      </c>
      <c r="K8" s="76">
        <v>4</v>
      </c>
      <c r="L8" s="76">
        <v>6</v>
      </c>
      <c r="M8" s="76">
        <v>4</v>
      </c>
      <c r="N8" s="76">
        <v>6</v>
      </c>
      <c r="O8" s="76">
        <v>4</v>
      </c>
      <c r="P8" s="76">
        <f t="shared" si="0"/>
        <v>160</v>
      </c>
      <c r="Q8" s="6"/>
    </row>
    <row r="9" spans="1:17" ht="20.100000000000001" customHeight="1" x14ac:dyDescent="0.55000000000000004">
      <c r="A9" s="15">
        <v>6</v>
      </c>
      <c r="B9" s="16" t="s">
        <v>33</v>
      </c>
      <c r="C9" s="73">
        <v>2530</v>
      </c>
      <c r="D9" s="73">
        <v>2824</v>
      </c>
      <c r="E9" s="73">
        <v>830</v>
      </c>
      <c r="F9" s="73">
        <v>635</v>
      </c>
      <c r="G9" s="73">
        <v>2006</v>
      </c>
      <c r="H9" s="77">
        <v>690</v>
      </c>
      <c r="I9" s="77">
        <v>436</v>
      </c>
      <c r="J9" s="77">
        <v>388</v>
      </c>
      <c r="K9" s="77">
        <v>130</v>
      </c>
      <c r="L9" s="77">
        <v>644</v>
      </c>
      <c r="M9" s="77">
        <v>283</v>
      </c>
      <c r="N9" s="77">
        <v>274</v>
      </c>
      <c r="O9" s="77">
        <v>225</v>
      </c>
      <c r="P9" s="99">
        <f t="shared" si="0"/>
        <v>11895</v>
      </c>
      <c r="Q9" s="6"/>
    </row>
    <row r="10" spans="1:17" ht="20.100000000000001" customHeight="1" x14ac:dyDescent="0.55000000000000004">
      <c r="A10" s="13">
        <v>7</v>
      </c>
      <c r="B10" s="14" t="s">
        <v>34</v>
      </c>
      <c r="C10" s="72">
        <v>297</v>
      </c>
      <c r="D10" s="72">
        <v>329</v>
      </c>
      <c r="E10" s="72">
        <v>43</v>
      </c>
      <c r="F10" s="72">
        <v>64</v>
      </c>
      <c r="G10" s="72">
        <v>193</v>
      </c>
      <c r="H10" s="76">
        <v>43</v>
      </c>
      <c r="I10" s="76">
        <v>11</v>
      </c>
      <c r="J10" s="76">
        <v>9</v>
      </c>
      <c r="K10" s="76">
        <v>4</v>
      </c>
      <c r="L10" s="76">
        <v>13</v>
      </c>
      <c r="M10" s="76">
        <v>7</v>
      </c>
      <c r="N10" s="76">
        <v>3</v>
      </c>
      <c r="O10" s="76">
        <v>5</v>
      </c>
      <c r="P10" s="100">
        <f t="shared" si="0"/>
        <v>1021</v>
      </c>
      <c r="Q10" s="6"/>
    </row>
    <row r="11" spans="1:17" ht="20.100000000000001" customHeight="1" x14ac:dyDescent="0.55000000000000004">
      <c r="A11" s="15">
        <v>8</v>
      </c>
      <c r="B11" s="16" t="s">
        <v>35</v>
      </c>
      <c r="C11" s="73">
        <v>8</v>
      </c>
      <c r="D11" s="73">
        <v>22</v>
      </c>
      <c r="E11" s="73">
        <v>5</v>
      </c>
      <c r="F11" s="73">
        <v>2</v>
      </c>
      <c r="G11" s="73">
        <v>7</v>
      </c>
      <c r="H11" s="77">
        <v>6</v>
      </c>
      <c r="I11" s="77">
        <v>4</v>
      </c>
      <c r="J11" s="77">
        <v>5</v>
      </c>
      <c r="K11" s="77">
        <v>2</v>
      </c>
      <c r="L11" s="77">
        <v>11</v>
      </c>
      <c r="M11" s="77">
        <v>7</v>
      </c>
      <c r="N11" s="77">
        <v>4</v>
      </c>
      <c r="O11" s="77">
        <v>3</v>
      </c>
      <c r="P11" s="99">
        <f t="shared" si="0"/>
        <v>86</v>
      </c>
      <c r="Q11" s="6"/>
    </row>
    <row r="12" spans="1:17" ht="20.100000000000001" customHeight="1" x14ac:dyDescent="0.55000000000000004">
      <c r="A12" s="13">
        <v>9</v>
      </c>
      <c r="B12" s="14" t="s">
        <v>36</v>
      </c>
      <c r="C12" s="72">
        <v>737</v>
      </c>
      <c r="D12" s="72">
        <v>693</v>
      </c>
      <c r="E12" s="72">
        <v>85</v>
      </c>
      <c r="F12" s="72">
        <v>85</v>
      </c>
      <c r="G12" s="72">
        <v>659</v>
      </c>
      <c r="H12" s="76">
        <v>12</v>
      </c>
      <c r="I12" s="76">
        <v>34</v>
      </c>
      <c r="J12" s="76">
        <v>31</v>
      </c>
      <c r="K12" s="76">
        <v>18</v>
      </c>
      <c r="L12" s="76">
        <v>9</v>
      </c>
      <c r="M12" s="76">
        <v>8</v>
      </c>
      <c r="N12" s="76">
        <v>7</v>
      </c>
      <c r="O12" s="76">
        <v>13</v>
      </c>
      <c r="P12" s="76">
        <f t="shared" si="0"/>
        <v>2391</v>
      </c>
      <c r="Q12" s="6"/>
    </row>
    <row r="13" spans="1:17" ht="20.100000000000001" customHeight="1" x14ac:dyDescent="0.55000000000000004">
      <c r="A13" s="15">
        <v>10</v>
      </c>
      <c r="B13" s="16" t="s">
        <v>37</v>
      </c>
      <c r="C13" s="73">
        <v>8021</v>
      </c>
      <c r="D13" s="73">
        <v>7887</v>
      </c>
      <c r="E13" s="73">
        <v>2139</v>
      </c>
      <c r="F13" s="73">
        <v>1753</v>
      </c>
      <c r="G13" s="73">
        <v>5565</v>
      </c>
      <c r="H13" s="77">
        <v>1806</v>
      </c>
      <c r="I13" s="77">
        <v>1091</v>
      </c>
      <c r="J13" s="77">
        <v>986</v>
      </c>
      <c r="K13" s="77">
        <v>353</v>
      </c>
      <c r="L13" s="77">
        <v>1400</v>
      </c>
      <c r="M13" s="77">
        <v>794</v>
      </c>
      <c r="N13" s="77">
        <v>617</v>
      </c>
      <c r="O13" s="77">
        <v>548</v>
      </c>
      <c r="P13" s="99">
        <f t="shared" si="0"/>
        <v>32960</v>
      </c>
      <c r="Q13" s="6"/>
    </row>
    <row r="14" spans="1:17" ht="20.100000000000001" customHeight="1" x14ac:dyDescent="0.55000000000000004">
      <c r="A14" s="13">
        <v>11</v>
      </c>
      <c r="B14" s="14" t="s">
        <v>38</v>
      </c>
      <c r="C14" s="72">
        <v>31</v>
      </c>
      <c r="D14" s="72">
        <v>31</v>
      </c>
      <c r="E14" s="72">
        <v>16</v>
      </c>
      <c r="F14" s="72">
        <v>14</v>
      </c>
      <c r="G14" s="72">
        <v>17</v>
      </c>
      <c r="H14" s="76">
        <v>7</v>
      </c>
      <c r="I14" s="76">
        <v>4</v>
      </c>
      <c r="J14" s="76">
        <v>3</v>
      </c>
      <c r="K14" s="76">
        <v>4</v>
      </c>
      <c r="L14" s="76">
        <v>7</v>
      </c>
      <c r="M14" s="76">
        <v>6</v>
      </c>
      <c r="N14" s="76">
        <v>3</v>
      </c>
      <c r="O14" s="76">
        <v>5</v>
      </c>
      <c r="P14" s="76">
        <f t="shared" si="0"/>
        <v>148</v>
      </c>
      <c r="Q14" s="6"/>
    </row>
    <row r="15" spans="1:17" ht="20.100000000000001" customHeight="1" x14ac:dyDescent="0.55000000000000004">
      <c r="A15" s="15">
        <v>12</v>
      </c>
      <c r="B15" s="16" t="s">
        <v>39</v>
      </c>
      <c r="C15" s="73">
        <v>1313</v>
      </c>
      <c r="D15" s="73">
        <v>1274</v>
      </c>
      <c r="E15" s="73">
        <v>317</v>
      </c>
      <c r="F15" s="73">
        <v>239</v>
      </c>
      <c r="G15" s="73">
        <v>879</v>
      </c>
      <c r="H15" s="77">
        <v>259</v>
      </c>
      <c r="I15" s="77">
        <v>106</v>
      </c>
      <c r="J15" s="77">
        <v>91</v>
      </c>
      <c r="K15" s="77">
        <v>78</v>
      </c>
      <c r="L15" s="77">
        <v>142</v>
      </c>
      <c r="M15" s="77">
        <v>108</v>
      </c>
      <c r="N15" s="77">
        <v>86</v>
      </c>
      <c r="O15" s="77">
        <v>106</v>
      </c>
      <c r="P15" s="99">
        <f t="shared" si="0"/>
        <v>4998</v>
      </c>
      <c r="Q15" s="6"/>
    </row>
    <row r="16" spans="1:17" ht="20.100000000000001" customHeight="1" x14ac:dyDescent="0.55000000000000004">
      <c r="A16" s="13">
        <v>13</v>
      </c>
      <c r="B16" s="14" t="s">
        <v>40</v>
      </c>
      <c r="C16" s="72">
        <v>132</v>
      </c>
      <c r="D16" s="72">
        <v>100</v>
      </c>
      <c r="E16" s="72">
        <v>8</v>
      </c>
      <c r="F16" s="72">
        <v>13</v>
      </c>
      <c r="G16" s="72">
        <v>89</v>
      </c>
      <c r="H16" s="76">
        <v>2</v>
      </c>
      <c r="I16" s="76">
        <v>1</v>
      </c>
      <c r="J16" s="76">
        <v>4</v>
      </c>
      <c r="K16" s="76">
        <v>2</v>
      </c>
      <c r="L16" s="76">
        <v>3</v>
      </c>
      <c r="M16" s="76">
        <v>1</v>
      </c>
      <c r="N16" s="76">
        <v>1</v>
      </c>
      <c r="O16" s="76">
        <v>1</v>
      </c>
      <c r="P16" s="100">
        <f t="shared" si="0"/>
        <v>357</v>
      </c>
      <c r="Q16" s="6"/>
    </row>
    <row r="17" spans="1:17" ht="20.100000000000001" customHeight="1" x14ac:dyDescent="0.55000000000000004">
      <c r="A17" s="17">
        <v>14</v>
      </c>
      <c r="B17" s="18" t="s">
        <v>41</v>
      </c>
      <c r="C17" s="73">
        <v>295</v>
      </c>
      <c r="D17" s="73">
        <v>270</v>
      </c>
      <c r="E17" s="73">
        <v>101</v>
      </c>
      <c r="F17" s="73">
        <v>79</v>
      </c>
      <c r="G17" s="73">
        <v>302</v>
      </c>
      <c r="H17" s="77">
        <v>68</v>
      </c>
      <c r="I17" s="77">
        <v>61</v>
      </c>
      <c r="J17" s="77">
        <v>49</v>
      </c>
      <c r="K17" s="77">
        <v>29</v>
      </c>
      <c r="L17" s="77">
        <v>72</v>
      </c>
      <c r="M17" s="77">
        <v>38</v>
      </c>
      <c r="N17" s="77">
        <v>26</v>
      </c>
      <c r="O17" s="77">
        <v>43</v>
      </c>
      <c r="P17" s="77">
        <f t="shared" si="0"/>
        <v>1433</v>
      </c>
      <c r="Q17" s="6"/>
    </row>
    <row r="18" spans="1:17" ht="20.100000000000001" customHeight="1" x14ac:dyDescent="0.55000000000000004">
      <c r="A18" s="19">
        <v>15</v>
      </c>
      <c r="B18" s="20" t="s">
        <v>42</v>
      </c>
      <c r="C18" s="72">
        <v>27</v>
      </c>
      <c r="D18" s="72">
        <v>28</v>
      </c>
      <c r="E18" s="72">
        <v>10</v>
      </c>
      <c r="F18" s="72">
        <v>2</v>
      </c>
      <c r="G18" s="72">
        <v>47</v>
      </c>
      <c r="H18" s="76">
        <v>6</v>
      </c>
      <c r="I18" s="76">
        <v>2</v>
      </c>
      <c r="J18" s="76">
        <v>3</v>
      </c>
      <c r="K18" s="76">
        <v>2</v>
      </c>
      <c r="L18" s="76">
        <v>6</v>
      </c>
      <c r="M18" s="76">
        <v>1</v>
      </c>
      <c r="N18" s="76">
        <v>1</v>
      </c>
      <c r="O18" s="76">
        <v>2</v>
      </c>
      <c r="P18" s="76">
        <f t="shared" si="0"/>
        <v>137</v>
      </c>
      <c r="Q18" s="6"/>
    </row>
    <row r="19" spans="1:17" ht="20.100000000000001" customHeight="1" x14ac:dyDescent="0.55000000000000004">
      <c r="A19" s="17">
        <v>16</v>
      </c>
      <c r="B19" s="18" t="s">
        <v>43</v>
      </c>
      <c r="C19" s="73">
        <v>422</v>
      </c>
      <c r="D19" s="73">
        <v>375</v>
      </c>
      <c r="E19" s="73">
        <v>43</v>
      </c>
      <c r="F19" s="73">
        <v>26</v>
      </c>
      <c r="G19" s="73">
        <v>522</v>
      </c>
      <c r="H19" s="77">
        <v>23</v>
      </c>
      <c r="I19" s="77">
        <v>19</v>
      </c>
      <c r="J19" s="77">
        <v>23</v>
      </c>
      <c r="K19" s="77">
        <v>8</v>
      </c>
      <c r="L19" s="77">
        <v>21</v>
      </c>
      <c r="M19" s="77">
        <v>17</v>
      </c>
      <c r="N19" s="77">
        <v>11</v>
      </c>
      <c r="O19" s="77">
        <v>19</v>
      </c>
      <c r="P19" s="77">
        <f t="shared" si="0"/>
        <v>1529</v>
      </c>
      <c r="Q19" s="6"/>
    </row>
    <row r="20" spans="1:17" ht="20.100000000000001" customHeight="1" x14ac:dyDescent="0.55000000000000004">
      <c r="A20" s="19">
        <v>17</v>
      </c>
      <c r="B20" s="20" t="s">
        <v>61</v>
      </c>
      <c r="C20" s="72">
        <v>25</v>
      </c>
      <c r="D20" s="72">
        <v>32</v>
      </c>
      <c r="E20" s="72">
        <v>7</v>
      </c>
      <c r="F20" s="72">
        <v>8</v>
      </c>
      <c r="G20" s="72">
        <v>16</v>
      </c>
      <c r="H20" s="76">
        <v>2</v>
      </c>
      <c r="I20" s="76">
        <v>4</v>
      </c>
      <c r="J20" s="76">
        <v>1</v>
      </c>
      <c r="K20" s="76">
        <v>0</v>
      </c>
      <c r="L20" s="76">
        <v>1</v>
      </c>
      <c r="M20" s="76">
        <v>1</v>
      </c>
      <c r="N20" s="76">
        <v>0</v>
      </c>
      <c r="O20" s="76">
        <v>2</v>
      </c>
      <c r="P20" s="100">
        <f t="shared" si="0"/>
        <v>99</v>
      </c>
      <c r="Q20" s="6"/>
    </row>
    <row r="21" spans="1:17" ht="20.100000000000001" customHeight="1" x14ac:dyDescent="0.55000000000000004">
      <c r="A21" s="17">
        <v>18</v>
      </c>
      <c r="B21" s="18" t="s">
        <v>44</v>
      </c>
      <c r="C21" s="73">
        <v>233</v>
      </c>
      <c r="D21" s="73">
        <v>259</v>
      </c>
      <c r="E21" s="73">
        <v>19</v>
      </c>
      <c r="F21" s="73">
        <v>11</v>
      </c>
      <c r="G21" s="73">
        <v>237</v>
      </c>
      <c r="H21" s="77">
        <v>7</v>
      </c>
      <c r="I21" s="77">
        <v>4</v>
      </c>
      <c r="J21" s="77">
        <v>3</v>
      </c>
      <c r="K21" s="77">
        <v>2</v>
      </c>
      <c r="L21" s="77">
        <v>6</v>
      </c>
      <c r="M21" s="77">
        <v>5</v>
      </c>
      <c r="N21" s="77">
        <v>3</v>
      </c>
      <c r="O21" s="77">
        <v>4</v>
      </c>
      <c r="P21" s="99">
        <f t="shared" si="0"/>
        <v>793</v>
      </c>
      <c r="Q21" s="6"/>
    </row>
    <row r="22" spans="1:17" ht="20.100000000000001" customHeight="1" x14ac:dyDescent="0.55000000000000004">
      <c r="A22" s="19">
        <v>19</v>
      </c>
      <c r="B22" s="20" t="s">
        <v>45</v>
      </c>
      <c r="C22" s="72">
        <v>1170</v>
      </c>
      <c r="D22" s="72">
        <v>1094</v>
      </c>
      <c r="E22" s="72">
        <v>283</v>
      </c>
      <c r="F22" s="72">
        <v>205</v>
      </c>
      <c r="G22" s="72">
        <v>1187</v>
      </c>
      <c r="H22" s="76">
        <v>252</v>
      </c>
      <c r="I22" s="76">
        <v>52</v>
      </c>
      <c r="J22" s="76">
        <v>29</v>
      </c>
      <c r="K22" s="76">
        <v>110</v>
      </c>
      <c r="L22" s="76">
        <v>140</v>
      </c>
      <c r="M22" s="76">
        <v>59</v>
      </c>
      <c r="N22" s="76">
        <v>63</v>
      </c>
      <c r="O22" s="76">
        <v>42</v>
      </c>
      <c r="P22" s="100">
        <f t="shared" si="0"/>
        <v>4686</v>
      </c>
      <c r="Q22" s="6"/>
    </row>
    <row r="23" spans="1:17" ht="20.100000000000001" customHeight="1" x14ac:dyDescent="0.55000000000000004">
      <c r="A23" s="17">
        <v>20</v>
      </c>
      <c r="B23" s="18" t="s">
        <v>46</v>
      </c>
      <c r="C23" s="73">
        <v>180</v>
      </c>
      <c r="D23" s="73">
        <v>143</v>
      </c>
      <c r="E23" s="73">
        <v>13</v>
      </c>
      <c r="F23" s="73">
        <v>12</v>
      </c>
      <c r="G23" s="73">
        <v>159</v>
      </c>
      <c r="H23" s="77">
        <v>11</v>
      </c>
      <c r="I23" s="77">
        <v>14</v>
      </c>
      <c r="J23" s="77">
        <v>17</v>
      </c>
      <c r="K23" s="77">
        <v>8</v>
      </c>
      <c r="L23" s="77">
        <v>17</v>
      </c>
      <c r="M23" s="77">
        <v>7</v>
      </c>
      <c r="N23" s="77">
        <v>10</v>
      </c>
      <c r="O23" s="77">
        <v>18</v>
      </c>
      <c r="P23" s="99">
        <f t="shared" si="0"/>
        <v>609</v>
      </c>
      <c r="Q23" s="6"/>
    </row>
    <row r="24" spans="1:17" ht="20.100000000000001" customHeight="1" x14ac:dyDescent="0.55000000000000004">
      <c r="A24" s="19">
        <v>21</v>
      </c>
      <c r="B24" s="20" t="s">
        <v>47</v>
      </c>
      <c r="C24" s="72">
        <v>3994</v>
      </c>
      <c r="D24" s="72">
        <v>3836</v>
      </c>
      <c r="E24" s="72">
        <v>1727</v>
      </c>
      <c r="F24" s="72">
        <v>1227</v>
      </c>
      <c r="G24" s="72">
        <v>3564</v>
      </c>
      <c r="H24" s="76">
        <v>1673</v>
      </c>
      <c r="I24" s="76">
        <v>881</v>
      </c>
      <c r="J24" s="76">
        <v>767</v>
      </c>
      <c r="K24" s="76">
        <v>234</v>
      </c>
      <c r="L24" s="76">
        <v>1151</v>
      </c>
      <c r="M24" s="76">
        <v>698</v>
      </c>
      <c r="N24" s="76">
        <v>908</v>
      </c>
      <c r="O24" s="76">
        <v>617</v>
      </c>
      <c r="P24" s="100">
        <f t="shared" si="0"/>
        <v>21277</v>
      </c>
      <c r="Q24" s="6"/>
    </row>
    <row r="25" spans="1:17" ht="20.100000000000001" customHeight="1" x14ac:dyDescent="0.55000000000000004">
      <c r="A25" s="17">
        <v>22</v>
      </c>
      <c r="B25" s="18" t="s">
        <v>48</v>
      </c>
      <c r="C25" s="73">
        <v>64</v>
      </c>
      <c r="D25" s="73">
        <v>47</v>
      </c>
      <c r="E25" s="73">
        <v>2</v>
      </c>
      <c r="F25" s="73">
        <v>3</v>
      </c>
      <c r="G25" s="73">
        <v>31</v>
      </c>
      <c r="H25" s="77">
        <v>1</v>
      </c>
      <c r="I25" s="77">
        <v>0</v>
      </c>
      <c r="J25" s="77">
        <v>2</v>
      </c>
      <c r="K25" s="77">
        <v>0</v>
      </c>
      <c r="L25" s="77">
        <v>0</v>
      </c>
      <c r="M25" s="77">
        <v>0</v>
      </c>
      <c r="N25" s="77">
        <v>0</v>
      </c>
      <c r="O25" s="77">
        <v>2</v>
      </c>
      <c r="P25" s="77">
        <f t="shared" si="0"/>
        <v>152</v>
      </c>
      <c r="Q25" s="6"/>
    </row>
    <row r="26" spans="1:17" ht="20.100000000000001" customHeight="1" x14ac:dyDescent="0.55000000000000004">
      <c r="A26" s="19">
        <v>23</v>
      </c>
      <c r="B26" s="20" t="s">
        <v>49</v>
      </c>
      <c r="C26" s="72">
        <v>212</v>
      </c>
      <c r="D26" s="72">
        <v>137</v>
      </c>
      <c r="E26" s="72">
        <v>16</v>
      </c>
      <c r="F26" s="72">
        <v>15</v>
      </c>
      <c r="G26" s="72">
        <v>133</v>
      </c>
      <c r="H26" s="76">
        <v>21</v>
      </c>
      <c r="I26" s="76">
        <v>16</v>
      </c>
      <c r="J26" s="76">
        <v>13</v>
      </c>
      <c r="K26" s="76">
        <v>8</v>
      </c>
      <c r="L26" s="76">
        <v>16</v>
      </c>
      <c r="M26" s="76">
        <v>13</v>
      </c>
      <c r="N26" s="76">
        <v>9</v>
      </c>
      <c r="O26" s="76">
        <v>11</v>
      </c>
      <c r="P26" s="76">
        <f t="shared" si="0"/>
        <v>620</v>
      </c>
      <c r="Q26" s="6"/>
    </row>
    <row r="27" spans="1:17" ht="20.100000000000001" customHeight="1" x14ac:dyDescent="0.55000000000000004">
      <c r="A27" s="17">
        <v>24</v>
      </c>
      <c r="B27" s="18" t="s">
        <v>50</v>
      </c>
      <c r="C27" s="73">
        <v>109</v>
      </c>
      <c r="D27" s="73">
        <v>103</v>
      </c>
      <c r="E27" s="73">
        <v>21</v>
      </c>
      <c r="F27" s="73">
        <v>24</v>
      </c>
      <c r="G27" s="73">
        <v>61</v>
      </c>
      <c r="H27" s="77">
        <v>12</v>
      </c>
      <c r="I27" s="77">
        <v>9</v>
      </c>
      <c r="J27" s="77">
        <v>8</v>
      </c>
      <c r="K27" s="77">
        <v>4</v>
      </c>
      <c r="L27" s="77">
        <v>11</v>
      </c>
      <c r="M27" s="77">
        <v>7</v>
      </c>
      <c r="N27" s="77">
        <v>5</v>
      </c>
      <c r="O27" s="77">
        <v>7</v>
      </c>
      <c r="P27" s="77">
        <f t="shared" si="0"/>
        <v>381</v>
      </c>
      <c r="Q27" s="6"/>
    </row>
    <row r="28" spans="1:17" ht="20.100000000000001" customHeight="1" x14ac:dyDescent="0.55000000000000004">
      <c r="A28" s="19">
        <v>25</v>
      </c>
      <c r="B28" s="20" t="s">
        <v>51</v>
      </c>
      <c r="C28" s="72">
        <v>117</v>
      </c>
      <c r="D28" s="72">
        <v>95</v>
      </c>
      <c r="E28" s="72">
        <v>14</v>
      </c>
      <c r="F28" s="72">
        <v>13</v>
      </c>
      <c r="G28" s="72">
        <v>83</v>
      </c>
      <c r="H28" s="76">
        <v>4</v>
      </c>
      <c r="I28" s="76">
        <v>2</v>
      </c>
      <c r="J28" s="76">
        <v>5</v>
      </c>
      <c r="K28" s="76">
        <v>1</v>
      </c>
      <c r="L28" s="76">
        <v>2</v>
      </c>
      <c r="M28" s="76">
        <v>1</v>
      </c>
      <c r="N28" s="76">
        <v>1</v>
      </c>
      <c r="O28" s="76">
        <v>1</v>
      </c>
      <c r="P28" s="76">
        <f t="shared" si="0"/>
        <v>339</v>
      </c>
      <c r="Q28" s="6"/>
    </row>
    <row r="29" spans="1:17" ht="20.100000000000001" customHeight="1" x14ac:dyDescent="0.55000000000000004">
      <c r="A29" s="17">
        <v>26</v>
      </c>
      <c r="B29" s="18" t="s">
        <v>52</v>
      </c>
      <c r="C29" s="73">
        <v>18</v>
      </c>
      <c r="D29" s="73">
        <v>11</v>
      </c>
      <c r="E29" s="73">
        <v>1</v>
      </c>
      <c r="F29" s="73">
        <v>1</v>
      </c>
      <c r="G29" s="73">
        <v>13</v>
      </c>
      <c r="H29" s="77">
        <v>1</v>
      </c>
      <c r="I29" s="77">
        <v>1</v>
      </c>
      <c r="J29" s="77">
        <v>2</v>
      </c>
      <c r="K29" s="77">
        <v>0</v>
      </c>
      <c r="L29" s="77">
        <v>2</v>
      </c>
      <c r="M29" s="77">
        <v>0</v>
      </c>
      <c r="N29" s="77">
        <v>0</v>
      </c>
      <c r="O29" s="77">
        <v>1</v>
      </c>
      <c r="P29" s="77">
        <f t="shared" si="0"/>
        <v>51</v>
      </c>
      <c r="Q29" s="6"/>
    </row>
    <row r="30" spans="1:17" ht="20.100000000000001" customHeight="1" x14ac:dyDescent="0.55000000000000004">
      <c r="A30" s="19">
        <v>27</v>
      </c>
      <c r="B30" s="20" t="s">
        <v>53</v>
      </c>
      <c r="C30" s="72">
        <v>3418</v>
      </c>
      <c r="D30" s="72">
        <v>3239</v>
      </c>
      <c r="E30" s="72">
        <v>412</v>
      </c>
      <c r="F30" s="72">
        <v>402</v>
      </c>
      <c r="G30" s="72">
        <v>1391</v>
      </c>
      <c r="H30" s="76">
        <v>420</v>
      </c>
      <c r="I30" s="76">
        <v>105</v>
      </c>
      <c r="J30" s="76">
        <v>90</v>
      </c>
      <c r="K30" s="76">
        <v>70</v>
      </c>
      <c r="L30" s="76">
        <v>121</v>
      </c>
      <c r="M30" s="76">
        <v>95</v>
      </c>
      <c r="N30" s="76">
        <v>62</v>
      </c>
      <c r="O30" s="76">
        <v>79</v>
      </c>
      <c r="P30" s="100">
        <f t="shared" si="0"/>
        <v>9904</v>
      </c>
      <c r="Q30" s="6"/>
    </row>
    <row r="31" spans="1:17" ht="20.100000000000001" customHeight="1" x14ac:dyDescent="0.55000000000000004">
      <c r="A31" s="17">
        <v>28</v>
      </c>
      <c r="B31" s="18" t="s">
        <v>54</v>
      </c>
      <c r="C31" s="73">
        <v>147</v>
      </c>
      <c r="D31" s="73">
        <v>114</v>
      </c>
      <c r="E31" s="73">
        <v>21</v>
      </c>
      <c r="F31" s="73">
        <v>23</v>
      </c>
      <c r="G31" s="73">
        <v>93</v>
      </c>
      <c r="H31" s="77">
        <v>18</v>
      </c>
      <c r="I31" s="77">
        <v>14</v>
      </c>
      <c r="J31" s="77">
        <v>15</v>
      </c>
      <c r="K31" s="77">
        <v>9</v>
      </c>
      <c r="L31" s="77">
        <v>26</v>
      </c>
      <c r="M31" s="77">
        <v>15</v>
      </c>
      <c r="N31" s="77">
        <v>9</v>
      </c>
      <c r="O31" s="77">
        <v>17</v>
      </c>
      <c r="P31" s="77">
        <f t="shared" si="0"/>
        <v>521</v>
      </c>
      <c r="Q31" s="6"/>
    </row>
    <row r="32" spans="1:17" ht="20.100000000000001" customHeight="1" x14ac:dyDescent="0.55000000000000004">
      <c r="A32" s="19">
        <v>29</v>
      </c>
      <c r="B32" s="20" t="s">
        <v>55</v>
      </c>
      <c r="C32" s="72">
        <v>2805</v>
      </c>
      <c r="D32" s="72">
        <v>3520</v>
      </c>
      <c r="E32" s="72">
        <v>1416</v>
      </c>
      <c r="F32" s="72">
        <v>950</v>
      </c>
      <c r="G32" s="72">
        <v>1797</v>
      </c>
      <c r="H32" s="76">
        <v>1009</v>
      </c>
      <c r="I32" s="76">
        <v>151</v>
      </c>
      <c r="J32" s="76">
        <v>119</v>
      </c>
      <c r="K32" s="76">
        <v>85</v>
      </c>
      <c r="L32" s="76">
        <v>258</v>
      </c>
      <c r="M32" s="76">
        <v>154</v>
      </c>
      <c r="N32" s="76">
        <v>75</v>
      </c>
      <c r="O32" s="76">
        <v>109</v>
      </c>
      <c r="P32" s="100">
        <f t="shared" si="0"/>
        <v>12448</v>
      </c>
      <c r="Q32" s="6"/>
    </row>
    <row r="33" spans="1:17" ht="20.100000000000001" customHeight="1" x14ac:dyDescent="0.55000000000000004">
      <c r="A33" s="17">
        <v>30</v>
      </c>
      <c r="B33" s="18" t="s">
        <v>56</v>
      </c>
      <c r="C33" s="73">
        <v>245</v>
      </c>
      <c r="D33" s="73">
        <v>211</v>
      </c>
      <c r="E33" s="73">
        <v>39</v>
      </c>
      <c r="F33" s="73">
        <v>49</v>
      </c>
      <c r="G33" s="73">
        <v>154</v>
      </c>
      <c r="H33" s="77">
        <v>32</v>
      </c>
      <c r="I33" s="77">
        <v>9</v>
      </c>
      <c r="J33" s="77">
        <v>11</v>
      </c>
      <c r="K33" s="77">
        <v>6</v>
      </c>
      <c r="L33" s="77">
        <v>18</v>
      </c>
      <c r="M33" s="77">
        <v>8</v>
      </c>
      <c r="N33" s="77">
        <v>3</v>
      </c>
      <c r="O33" s="77">
        <v>6</v>
      </c>
      <c r="P33" s="77">
        <f t="shared" si="0"/>
        <v>791</v>
      </c>
      <c r="Q33" s="6"/>
    </row>
    <row r="34" spans="1:17" ht="20.100000000000001" customHeight="1" x14ac:dyDescent="0.55000000000000004">
      <c r="A34" s="19">
        <v>31</v>
      </c>
      <c r="B34" s="20" t="s">
        <v>57</v>
      </c>
      <c r="C34" s="72">
        <v>546</v>
      </c>
      <c r="D34" s="72">
        <v>583</v>
      </c>
      <c r="E34" s="72">
        <v>154</v>
      </c>
      <c r="F34" s="72">
        <v>121</v>
      </c>
      <c r="G34" s="72">
        <v>250</v>
      </c>
      <c r="H34" s="76">
        <v>81</v>
      </c>
      <c r="I34" s="76">
        <v>42</v>
      </c>
      <c r="J34" s="76">
        <v>38</v>
      </c>
      <c r="K34" s="76">
        <v>51</v>
      </c>
      <c r="L34" s="76">
        <v>52</v>
      </c>
      <c r="M34" s="76">
        <v>39</v>
      </c>
      <c r="N34" s="76">
        <v>25</v>
      </c>
      <c r="O34" s="76">
        <v>31</v>
      </c>
      <c r="P34" s="100">
        <f t="shared" si="0"/>
        <v>2013</v>
      </c>
      <c r="Q34" s="6"/>
    </row>
    <row r="35" spans="1:17" ht="20.100000000000001" customHeight="1" x14ac:dyDescent="0.55000000000000004">
      <c r="A35" s="17">
        <v>32</v>
      </c>
      <c r="B35" s="18" t="s">
        <v>58</v>
      </c>
      <c r="C35" s="73">
        <v>54</v>
      </c>
      <c r="D35" s="73">
        <v>42</v>
      </c>
      <c r="E35" s="73">
        <v>12</v>
      </c>
      <c r="F35" s="73">
        <v>6</v>
      </c>
      <c r="G35" s="73">
        <v>18</v>
      </c>
      <c r="H35" s="77">
        <v>3</v>
      </c>
      <c r="I35" s="77">
        <v>0</v>
      </c>
      <c r="J35" s="77">
        <v>2</v>
      </c>
      <c r="K35" s="77">
        <v>0</v>
      </c>
      <c r="L35" s="77">
        <v>1</v>
      </c>
      <c r="M35" s="77">
        <v>1</v>
      </c>
      <c r="N35" s="77">
        <v>0</v>
      </c>
      <c r="O35" s="77">
        <v>1</v>
      </c>
      <c r="P35" s="77">
        <f t="shared" si="0"/>
        <v>140</v>
      </c>
      <c r="Q35" s="6"/>
    </row>
    <row r="36" spans="1:17" ht="20.100000000000001" customHeight="1" x14ac:dyDescent="0.55000000000000004">
      <c r="A36" s="19">
        <v>34</v>
      </c>
      <c r="B36" s="20" t="s">
        <v>62</v>
      </c>
      <c r="C36" s="72">
        <v>129</v>
      </c>
      <c r="D36" s="72">
        <v>95</v>
      </c>
      <c r="E36" s="72">
        <v>7</v>
      </c>
      <c r="F36" s="72">
        <v>3</v>
      </c>
      <c r="G36" s="72">
        <v>55</v>
      </c>
      <c r="H36" s="76">
        <v>0</v>
      </c>
      <c r="I36" s="76">
        <v>2</v>
      </c>
      <c r="J36" s="76">
        <v>3</v>
      </c>
      <c r="K36" s="76">
        <v>2</v>
      </c>
      <c r="L36" s="76">
        <v>0</v>
      </c>
      <c r="M36" s="76">
        <v>0</v>
      </c>
      <c r="N36" s="76">
        <v>0</v>
      </c>
      <c r="O36" s="76">
        <v>2</v>
      </c>
      <c r="P36" s="100">
        <f t="shared" si="0"/>
        <v>298</v>
      </c>
      <c r="Q36" s="6"/>
    </row>
    <row r="37" spans="1:17" ht="20.100000000000001" customHeight="1" x14ac:dyDescent="0.55000000000000004">
      <c r="A37" s="17">
        <v>35</v>
      </c>
      <c r="B37" s="18" t="s">
        <v>59</v>
      </c>
      <c r="C37" s="73">
        <v>11</v>
      </c>
      <c r="D37" s="73">
        <v>4</v>
      </c>
      <c r="E37" s="73">
        <v>0</v>
      </c>
      <c r="F37" s="73">
        <v>0</v>
      </c>
      <c r="G37" s="73">
        <v>4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99">
        <f t="shared" si="0"/>
        <v>19</v>
      </c>
      <c r="Q37" s="6"/>
    </row>
    <row r="38" spans="1:17" ht="20.100000000000001" customHeight="1" x14ac:dyDescent="0.55000000000000004">
      <c r="A38" s="133" t="s">
        <v>200</v>
      </c>
      <c r="B38" s="133"/>
      <c r="C38" s="85">
        <f>SUM(C4:C37)</f>
        <v>27495</v>
      </c>
      <c r="D38" s="85">
        <f t="shared" ref="D38:P38" si="1">SUM(D4:D37)</f>
        <v>27527</v>
      </c>
      <c r="E38" s="85">
        <f t="shared" si="1"/>
        <v>7789</v>
      </c>
      <c r="F38" s="85">
        <f>SUM(F4:F37)</f>
        <v>6009</v>
      </c>
      <c r="G38" s="85">
        <f t="shared" si="1"/>
        <v>19750</v>
      </c>
      <c r="H38" s="85">
        <f t="shared" si="1"/>
        <v>6487</v>
      </c>
      <c r="I38" s="85">
        <f t="shared" si="1"/>
        <v>3087</v>
      </c>
      <c r="J38" s="85">
        <f t="shared" si="1"/>
        <v>2727</v>
      </c>
      <c r="K38" s="85">
        <f t="shared" si="1"/>
        <v>1230</v>
      </c>
      <c r="L38" s="85">
        <f t="shared" si="1"/>
        <v>4164</v>
      </c>
      <c r="M38" s="85">
        <f t="shared" si="1"/>
        <v>2381</v>
      </c>
      <c r="N38" s="85">
        <f t="shared" si="1"/>
        <v>2213</v>
      </c>
      <c r="O38" s="85">
        <f t="shared" si="1"/>
        <v>1926</v>
      </c>
      <c r="P38" s="85">
        <f t="shared" si="1"/>
        <v>112785</v>
      </c>
      <c r="Q38" s="6"/>
    </row>
    <row r="39" spans="1:17" ht="18.600000000000001" x14ac:dyDescent="0.55000000000000004">
      <c r="A39" s="127" t="s">
        <v>154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6"/>
    </row>
    <row r="40" spans="1:17" ht="18.600000000000001" x14ac:dyDescent="0.5500000000000000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18.600000000000001" x14ac:dyDescent="0.5500000000000000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18.600000000000001" x14ac:dyDescent="0.5500000000000000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</sheetData>
  <mergeCells count="5">
    <mergeCell ref="A2:P2"/>
    <mergeCell ref="A3:B3"/>
    <mergeCell ref="A38:B38"/>
    <mergeCell ref="A39:P39"/>
    <mergeCell ref="A1:P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rightToLeft="1" workbookViewId="0">
      <selection activeCell="H38" sqref="H38"/>
    </sheetView>
  </sheetViews>
  <sheetFormatPr defaultRowHeight="13.8" x14ac:dyDescent="0.25"/>
  <cols>
    <col min="1" max="1" width="3.3984375" bestFit="1" customWidth="1"/>
    <col min="2" max="2" width="47.5" customWidth="1"/>
    <col min="3" max="8" width="15.59765625" customWidth="1"/>
  </cols>
  <sheetData>
    <row r="1" spans="1:9" ht="18.600000000000001" x14ac:dyDescent="0.55000000000000004">
      <c r="A1" s="137" t="s">
        <v>136</v>
      </c>
      <c r="B1" s="138"/>
      <c r="C1" s="138"/>
      <c r="D1" s="138"/>
      <c r="E1" s="138"/>
      <c r="F1" s="138"/>
      <c r="G1" s="138"/>
      <c r="H1" s="138"/>
      <c r="I1" s="6"/>
    </row>
    <row r="2" spans="1:9" ht="35.1" customHeight="1" x14ac:dyDescent="0.55000000000000004">
      <c r="A2" s="132" t="s">
        <v>133</v>
      </c>
      <c r="B2" s="132"/>
      <c r="C2" s="132"/>
      <c r="D2" s="132"/>
      <c r="E2" s="132"/>
      <c r="F2" s="132"/>
      <c r="G2" s="132"/>
      <c r="H2" s="132"/>
      <c r="I2" s="6"/>
    </row>
    <row r="3" spans="1:9" ht="30" customHeight="1" x14ac:dyDescent="0.55000000000000004">
      <c r="A3" s="139" t="s">
        <v>27</v>
      </c>
      <c r="B3" s="140"/>
      <c r="C3" s="64" t="s">
        <v>128</v>
      </c>
      <c r="D3" s="22" t="s">
        <v>129</v>
      </c>
      <c r="E3" s="22" t="s">
        <v>130</v>
      </c>
      <c r="F3" s="22" t="s">
        <v>131</v>
      </c>
      <c r="G3" s="64" t="s">
        <v>132</v>
      </c>
      <c r="H3" s="64" t="s">
        <v>78</v>
      </c>
      <c r="I3" s="6"/>
    </row>
    <row r="4" spans="1:9" ht="20.100000000000001" customHeight="1" x14ac:dyDescent="0.55000000000000004">
      <c r="A4" s="23">
        <v>1</v>
      </c>
      <c r="B4" s="14" t="s">
        <v>28</v>
      </c>
      <c r="C4" s="78">
        <v>0</v>
      </c>
      <c r="D4" s="78">
        <v>0</v>
      </c>
      <c r="E4" s="78">
        <v>1</v>
      </c>
      <c r="F4" s="78">
        <v>1</v>
      </c>
      <c r="G4" s="78">
        <v>5</v>
      </c>
      <c r="H4" s="101">
        <f>SUM(C4:G4)</f>
        <v>7</v>
      </c>
      <c r="I4" s="6"/>
    </row>
    <row r="5" spans="1:9" ht="20.100000000000001" customHeight="1" x14ac:dyDescent="0.55000000000000004">
      <c r="A5" s="24">
        <v>2</v>
      </c>
      <c r="B5" s="16" t="s">
        <v>29</v>
      </c>
      <c r="C5" s="79">
        <v>14</v>
      </c>
      <c r="D5" s="79">
        <v>13</v>
      </c>
      <c r="E5" s="79">
        <v>17</v>
      </c>
      <c r="F5" s="79">
        <v>19</v>
      </c>
      <c r="G5" s="79">
        <v>9</v>
      </c>
      <c r="H5" s="102">
        <f t="shared" ref="H5:H37" si="0">SUM(C5:G5)</f>
        <v>72</v>
      </c>
      <c r="I5" s="6"/>
    </row>
    <row r="6" spans="1:9" ht="20.100000000000001" customHeight="1" x14ac:dyDescent="0.55000000000000004">
      <c r="A6" s="23">
        <v>3</v>
      </c>
      <c r="B6" s="14" t="s">
        <v>30</v>
      </c>
      <c r="C6" s="78">
        <v>2</v>
      </c>
      <c r="D6" s="78">
        <v>6</v>
      </c>
      <c r="E6" s="78">
        <v>9</v>
      </c>
      <c r="F6" s="78">
        <v>14</v>
      </c>
      <c r="G6" s="78">
        <v>20</v>
      </c>
      <c r="H6" s="101">
        <f t="shared" si="0"/>
        <v>51</v>
      </c>
      <c r="I6" s="6"/>
    </row>
    <row r="7" spans="1:9" ht="20.100000000000001" customHeight="1" x14ac:dyDescent="0.55000000000000004">
      <c r="A7" s="24">
        <v>4</v>
      </c>
      <c r="B7" s="16" t="s">
        <v>31</v>
      </c>
      <c r="C7" s="79">
        <v>18</v>
      </c>
      <c r="D7" s="79">
        <v>23</v>
      </c>
      <c r="E7" s="79">
        <v>73</v>
      </c>
      <c r="F7" s="79">
        <v>149</v>
      </c>
      <c r="G7" s="79">
        <v>136</v>
      </c>
      <c r="H7" s="102">
        <f t="shared" si="0"/>
        <v>399</v>
      </c>
      <c r="I7" s="6"/>
    </row>
    <row r="8" spans="1:9" ht="20.100000000000001" customHeight="1" x14ac:dyDescent="0.55000000000000004">
      <c r="A8" s="23">
        <v>5</v>
      </c>
      <c r="B8" s="14" t="s">
        <v>32</v>
      </c>
      <c r="C8" s="78">
        <v>2</v>
      </c>
      <c r="D8" s="78">
        <v>14</v>
      </c>
      <c r="E8" s="78">
        <v>33</v>
      </c>
      <c r="F8" s="78">
        <v>55</v>
      </c>
      <c r="G8" s="78">
        <v>56</v>
      </c>
      <c r="H8" s="101">
        <f t="shared" si="0"/>
        <v>160</v>
      </c>
      <c r="I8" s="6"/>
    </row>
    <row r="9" spans="1:9" ht="20.100000000000001" customHeight="1" x14ac:dyDescent="0.55000000000000004">
      <c r="A9" s="24">
        <v>6</v>
      </c>
      <c r="B9" s="16" t="s">
        <v>33</v>
      </c>
      <c r="C9" s="79">
        <v>1655</v>
      </c>
      <c r="D9" s="79">
        <v>2750</v>
      </c>
      <c r="E9" s="79">
        <v>2951</v>
      </c>
      <c r="F9" s="79">
        <v>2640</v>
      </c>
      <c r="G9" s="79">
        <v>1899</v>
      </c>
      <c r="H9" s="102">
        <f t="shared" si="0"/>
        <v>11895</v>
      </c>
      <c r="I9" s="6"/>
    </row>
    <row r="10" spans="1:9" ht="20.100000000000001" customHeight="1" x14ac:dyDescent="0.55000000000000004">
      <c r="A10" s="23">
        <v>7</v>
      </c>
      <c r="B10" s="14" t="s">
        <v>34</v>
      </c>
      <c r="C10" s="78">
        <v>45</v>
      </c>
      <c r="D10" s="78">
        <v>83</v>
      </c>
      <c r="E10" s="78">
        <v>112</v>
      </c>
      <c r="F10" s="78">
        <v>401</v>
      </c>
      <c r="G10" s="78">
        <v>380</v>
      </c>
      <c r="H10" s="103">
        <f t="shared" si="0"/>
        <v>1021</v>
      </c>
      <c r="I10" s="6"/>
    </row>
    <row r="11" spans="1:9" ht="20.100000000000001" customHeight="1" x14ac:dyDescent="0.55000000000000004">
      <c r="A11" s="24">
        <v>8</v>
      </c>
      <c r="B11" s="16" t="s">
        <v>35</v>
      </c>
      <c r="C11" s="79">
        <v>23</v>
      </c>
      <c r="D11" s="79">
        <v>19</v>
      </c>
      <c r="E11" s="79">
        <v>12</v>
      </c>
      <c r="F11" s="79">
        <v>25</v>
      </c>
      <c r="G11" s="79">
        <v>7</v>
      </c>
      <c r="H11" s="102">
        <f t="shared" si="0"/>
        <v>86</v>
      </c>
      <c r="I11" s="6"/>
    </row>
    <row r="12" spans="1:9" ht="20.100000000000001" customHeight="1" x14ac:dyDescent="0.55000000000000004">
      <c r="A12" s="23">
        <v>9</v>
      </c>
      <c r="B12" s="14" t="s">
        <v>36</v>
      </c>
      <c r="C12" s="78">
        <v>51</v>
      </c>
      <c r="D12" s="78">
        <v>351</v>
      </c>
      <c r="E12" s="78">
        <v>725</v>
      </c>
      <c r="F12" s="78">
        <v>626</v>
      </c>
      <c r="G12" s="78">
        <v>638</v>
      </c>
      <c r="H12" s="101">
        <f t="shared" si="0"/>
        <v>2391</v>
      </c>
      <c r="I12" s="6"/>
    </row>
    <row r="13" spans="1:9" ht="20.100000000000001" customHeight="1" x14ac:dyDescent="0.55000000000000004">
      <c r="A13" s="24">
        <v>10</v>
      </c>
      <c r="B13" s="16" t="s">
        <v>37</v>
      </c>
      <c r="C13" s="79">
        <v>567</v>
      </c>
      <c r="D13" s="79">
        <v>4351</v>
      </c>
      <c r="E13" s="79">
        <v>9521</v>
      </c>
      <c r="F13" s="79">
        <v>10120</v>
      </c>
      <c r="G13" s="79">
        <v>8401</v>
      </c>
      <c r="H13" s="102">
        <f t="shared" si="0"/>
        <v>32960</v>
      </c>
      <c r="I13" s="6"/>
    </row>
    <row r="14" spans="1:9" ht="20.100000000000001" customHeight="1" x14ac:dyDescent="0.55000000000000004">
      <c r="A14" s="23">
        <v>11</v>
      </c>
      <c r="B14" s="14" t="s">
        <v>38</v>
      </c>
      <c r="C14" s="78">
        <v>7</v>
      </c>
      <c r="D14" s="78">
        <v>12</v>
      </c>
      <c r="E14" s="78">
        <v>31</v>
      </c>
      <c r="F14" s="78">
        <v>29</v>
      </c>
      <c r="G14" s="78">
        <v>69</v>
      </c>
      <c r="H14" s="101">
        <f t="shared" si="0"/>
        <v>148</v>
      </c>
      <c r="I14" s="6"/>
    </row>
    <row r="15" spans="1:9" ht="20.100000000000001" customHeight="1" x14ac:dyDescent="0.55000000000000004">
      <c r="A15" s="24">
        <v>12</v>
      </c>
      <c r="B15" s="16" t="s">
        <v>39</v>
      </c>
      <c r="C15" s="79">
        <v>210</v>
      </c>
      <c r="D15" s="79">
        <v>175</v>
      </c>
      <c r="E15" s="79">
        <v>1485</v>
      </c>
      <c r="F15" s="79">
        <v>1365</v>
      </c>
      <c r="G15" s="79">
        <v>1763</v>
      </c>
      <c r="H15" s="102">
        <f t="shared" si="0"/>
        <v>4998</v>
      </c>
      <c r="I15" s="6"/>
    </row>
    <row r="16" spans="1:9" ht="20.100000000000001" customHeight="1" x14ac:dyDescent="0.55000000000000004">
      <c r="A16" s="23">
        <v>13</v>
      </c>
      <c r="B16" s="14" t="s">
        <v>40</v>
      </c>
      <c r="C16" s="78">
        <v>41</v>
      </c>
      <c r="D16" s="78">
        <v>120</v>
      </c>
      <c r="E16" s="78">
        <v>95</v>
      </c>
      <c r="F16" s="78">
        <v>62</v>
      </c>
      <c r="G16" s="78">
        <v>39</v>
      </c>
      <c r="H16" s="103">
        <f t="shared" si="0"/>
        <v>357</v>
      </c>
      <c r="I16" s="6"/>
    </row>
    <row r="17" spans="1:9" ht="20.100000000000001" customHeight="1" x14ac:dyDescent="0.55000000000000004">
      <c r="A17" s="24">
        <v>14</v>
      </c>
      <c r="B17" s="18" t="s">
        <v>41</v>
      </c>
      <c r="C17" s="79">
        <v>268</v>
      </c>
      <c r="D17" s="79">
        <v>229</v>
      </c>
      <c r="E17" s="79">
        <v>468</v>
      </c>
      <c r="F17" s="79">
        <v>358</v>
      </c>
      <c r="G17" s="79">
        <v>110</v>
      </c>
      <c r="H17" s="104">
        <f t="shared" si="0"/>
        <v>1433</v>
      </c>
      <c r="I17" s="6"/>
    </row>
    <row r="18" spans="1:9" ht="20.100000000000001" customHeight="1" x14ac:dyDescent="0.55000000000000004">
      <c r="A18" s="23">
        <v>15</v>
      </c>
      <c r="B18" s="20" t="s">
        <v>42</v>
      </c>
      <c r="C18" s="78">
        <v>14</v>
      </c>
      <c r="D18" s="78">
        <v>19</v>
      </c>
      <c r="E18" s="78">
        <v>22</v>
      </c>
      <c r="F18" s="78">
        <v>42</v>
      </c>
      <c r="G18" s="78">
        <v>40</v>
      </c>
      <c r="H18" s="101">
        <f t="shared" si="0"/>
        <v>137</v>
      </c>
      <c r="I18" s="6"/>
    </row>
    <row r="19" spans="1:9" ht="20.100000000000001" customHeight="1" x14ac:dyDescent="0.55000000000000004">
      <c r="A19" s="24">
        <v>16</v>
      </c>
      <c r="B19" s="18" t="s">
        <v>43</v>
      </c>
      <c r="C19" s="79">
        <v>125</v>
      </c>
      <c r="D19" s="79">
        <v>262</v>
      </c>
      <c r="E19" s="79">
        <v>288</v>
      </c>
      <c r="F19" s="79">
        <v>485</v>
      </c>
      <c r="G19" s="79">
        <v>369</v>
      </c>
      <c r="H19" s="104">
        <f t="shared" si="0"/>
        <v>1529</v>
      </c>
      <c r="I19" s="6"/>
    </row>
    <row r="20" spans="1:9" ht="20.100000000000001" customHeight="1" x14ac:dyDescent="0.55000000000000004">
      <c r="A20" s="23">
        <v>17</v>
      </c>
      <c r="B20" s="20" t="s">
        <v>61</v>
      </c>
      <c r="C20" s="78">
        <v>4</v>
      </c>
      <c r="D20" s="78">
        <v>21</v>
      </c>
      <c r="E20" s="78">
        <v>32</v>
      </c>
      <c r="F20" s="78">
        <v>29</v>
      </c>
      <c r="G20" s="78">
        <v>13</v>
      </c>
      <c r="H20" s="103">
        <f t="shared" si="0"/>
        <v>99</v>
      </c>
      <c r="I20" s="6"/>
    </row>
    <row r="21" spans="1:9" ht="20.100000000000001" customHeight="1" x14ac:dyDescent="0.55000000000000004">
      <c r="A21" s="24">
        <v>18</v>
      </c>
      <c r="B21" s="18" t="s">
        <v>44</v>
      </c>
      <c r="C21" s="79">
        <v>18</v>
      </c>
      <c r="D21" s="79">
        <v>148</v>
      </c>
      <c r="E21" s="79">
        <v>149</v>
      </c>
      <c r="F21" s="79">
        <v>345</v>
      </c>
      <c r="G21" s="79">
        <v>133</v>
      </c>
      <c r="H21" s="102">
        <f t="shared" si="0"/>
        <v>793</v>
      </c>
      <c r="I21" s="6"/>
    </row>
    <row r="22" spans="1:9" ht="20.100000000000001" customHeight="1" x14ac:dyDescent="0.55000000000000004">
      <c r="A22" s="23">
        <v>19</v>
      </c>
      <c r="B22" s="20" t="s">
        <v>45</v>
      </c>
      <c r="C22" s="78">
        <v>115</v>
      </c>
      <c r="D22" s="78">
        <v>740</v>
      </c>
      <c r="E22" s="78">
        <v>911</v>
      </c>
      <c r="F22" s="78">
        <v>1413</v>
      </c>
      <c r="G22" s="78">
        <v>1507</v>
      </c>
      <c r="H22" s="103">
        <f t="shared" si="0"/>
        <v>4686</v>
      </c>
      <c r="I22" s="6"/>
    </row>
    <row r="23" spans="1:9" ht="20.100000000000001" customHeight="1" x14ac:dyDescent="0.55000000000000004">
      <c r="A23" s="24">
        <v>20</v>
      </c>
      <c r="B23" s="18" t="s">
        <v>46</v>
      </c>
      <c r="C23" s="79">
        <v>24</v>
      </c>
      <c r="D23" s="79">
        <v>144</v>
      </c>
      <c r="E23" s="79">
        <v>119</v>
      </c>
      <c r="F23" s="79">
        <v>244</v>
      </c>
      <c r="G23" s="79">
        <v>78</v>
      </c>
      <c r="H23" s="102">
        <f t="shared" si="0"/>
        <v>609</v>
      </c>
      <c r="I23" s="6"/>
    </row>
    <row r="24" spans="1:9" ht="20.100000000000001" customHeight="1" x14ac:dyDescent="0.55000000000000004">
      <c r="A24" s="23">
        <v>21</v>
      </c>
      <c r="B24" s="20" t="s">
        <v>47</v>
      </c>
      <c r="C24" s="78">
        <v>1100</v>
      </c>
      <c r="D24" s="78">
        <v>2924</v>
      </c>
      <c r="E24" s="78">
        <v>4428</v>
      </c>
      <c r="F24" s="78">
        <v>6620</v>
      </c>
      <c r="G24" s="78">
        <v>6205</v>
      </c>
      <c r="H24" s="103">
        <f t="shared" si="0"/>
        <v>21277</v>
      </c>
      <c r="I24" s="6"/>
    </row>
    <row r="25" spans="1:9" ht="20.100000000000001" customHeight="1" x14ac:dyDescent="0.55000000000000004">
      <c r="A25" s="24">
        <v>22</v>
      </c>
      <c r="B25" s="18" t="s">
        <v>48</v>
      </c>
      <c r="C25" s="79">
        <v>19</v>
      </c>
      <c r="D25" s="79">
        <v>15</v>
      </c>
      <c r="E25" s="79">
        <v>39</v>
      </c>
      <c r="F25" s="79">
        <v>51</v>
      </c>
      <c r="G25" s="79">
        <v>28</v>
      </c>
      <c r="H25" s="104">
        <f t="shared" si="0"/>
        <v>152</v>
      </c>
      <c r="I25" s="6"/>
    </row>
    <row r="26" spans="1:9" ht="20.100000000000001" customHeight="1" x14ac:dyDescent="0.55000000000000004">
      <c r="A26" s="23">
        <v>23</v>
      </c>
      <c r="B26" s="20" t="s">
        <v>49</v>
      </c>
      <c r="C26" s="78">
        <v>22</v>
      </c>
      <c r="D26" s="78">
        <v>38</v>
      </c>
      <c r="E26" s="78">
        <v>129</v>
      </c>
      <c r="F26" s="78">
        <v>301</v>
      </c>
      <c r="G26" s="78">
        <v>130</v>
      </c>
      <c r="H26" s="101">
        <f t="shared" si="0"/>
        <v>620</v>
      </c>
      <c r="I26" s="6"/>
    </row>
    <row r="27" spans="1:9" ht="20.100000000000001" customHeight="1" x14ac:dyDescent="0.55000000000000004">
      <c r="A27" s="24">
        <v>24</v>
      </c>
      <c r="B27" s="18" t="s">
        <v>50</v>
      </c>
      <c r="C27" s="79">
        <v>15</v>
      </c>
      <c r="D27" s="79">
        <v>61</v>
      </c>
      <c r="E27" s="79">
        <v>27</v>
      </c>
      <c r="F27" s="79">
        <v>171</v>
      </c>
      <c r="G27" s="79">
        <v>107</v>
      </c>
      <c r="H27" s="104">
        <f t="shared" si="0"/>
        <v>381</v>
      </c>
      <c r="I27" s="6"/>
    </row>
    <row r="28" spans="1:9" ht="20.100000000000001" customHeight="1" x14ac:dyDescent="0.55000000000000004">
      <c r="A28" s="23">
        <v>25</v>
      </c>
      <c r="B28" s="20" t="s">
        <v>51</v>
      </c>
      <c r="C28" s="78">
        <v>21</v>
      </c>
      <c r="D28" s="78">
        <v>55</v>
      </c>
      <c r="E28" s="78">
        <v>76</v>
      </c>
      <c r="F28" s="78">
        <v>101</v>
      </c>
      <c r="G28" s="78">
        <v>86</v>
      </c>
      <c r="H28" s="101">
        <f t="shared" si="0"/>
        <v>339</v>
      </c>
      <c r="I28" s="6"/>
    </row>
    <row r="29" spans="1:9" ht="20.100000000000001" customHeight="1" x14ac:dyDescent="0.55000000000000004">
      <c r="A29" s="24">
        <v>26</v>
      </c>
      <c r="B29" s="18" t="s">
        <v>52</v>
      </c>
      <c r="C29" s="79">
        <v>5</v>
      </c>
      <c r="D29" s="79">
        <v>9</v>
      </c>
      <c r="E29" s="79">
        <v>8</v>
      </c>
      <c r="F29" s="79">
        <v>12</v>
      </c>
      <c r="G29" s="79">
        <v>17</v>
      </c>
      <c r="H29" s="104">
        <f t="shared" si="0"/>
        <v>51</v>
      </c>
      <c r="I29" s="6"/>
    </row>
    <row r="30" spans="1:9" ht="20.100000000000001" customHeight="1" x14ac:dyDescent="0.55000000000000004">
      <c r="A30" s="23">
        <v>27</v>
      </c>
      <c r="B30" s="20" t="s">
        <v>53</v>
      </c>
      <c r="C30" s="78">
        <v>1262</v>
      </c>
      <c r="D30" s="78">
        <v>1625</v>
      </c>
      <c r="E30" s="78">
        <v>2916</v>
      </c>
      <c r="F30" s="78">
        <v>3087</v>
      </c>
      <c r="G30" s="78">
        <v>1014</v>
      </c>
      <c r="H30" s="103">
        <f t="shared" si="0"/>
        <v>9904</v>
      </c>
      <c r="I30" s="6"/>
    </row>
    <row r="31" spans="1:9" ht="20.100000000000001" customHeight="1" x14ac:dyDescent="0.55000000000000004">
      <c r="A31" s="24">
        <v>28</v>
      </c>
      <c r="B31" s="18" t="s">
        <v>54</v>
      </c>
      <c r="C31" s="79">
        <v>118</v>
      </c>
      <c r="D31" s="79">
        <v>116</v>
      </c>
      <c r="E31" s="79">
        <v>110</v>
      </c>
      <c r="F31" s="79">
        <v>120</v>
      </c>
      <c r="G31" s="79">
        <v>57</v>
      </c>
      <c r="H31" s="104">
        <f t="shared" si="0"/>
        <v>521</v>
      </c>
      <c r="I31" s="6"/>
    </row>
    <row r="32" spans="1:9" ht="20.100000000000001" customHeight="1" x14ac:dyDescent="0.55000000000000004">
      <c r="A32" s="23">
        <v>29</v>
      </c>
      <c r="B32" s="20" t="s">
        <v>55</v>
      </c>
      <c r="C32" s="78">
        <v>1033</v>
      </c>
      <c r="D32" s="78">
        <v>2046</v>
      </c>
      <c r="E32" s="78">
        <v>2704</v>
      </c>
      <c r="F32" s="78">
        <v>2829</v>
      </c>
      <c r="G32" s="78">
        <v>3836</v>
      </c>
      <c r="H32" s="103">
        <f t="shared" si="0"/>
        <v>12448</v>
      </c>
      <c r="I32" s="6"/>
    </row>
    <row r="33" spans="1:9" ht="20.100000000000001" customHeight="1" x14ac:dyDescent="0.55000000000000004">
      <c r="A33" s="24">
        <v>30</v>
      </c>
      <c r="B33" s="18" t="s">
        <v>56</v>
      </c>
      <c r="C33" s="79">
        <v>61</v>
      </c>
      <c r="D33" s="79">
        <v>191</v>
      </c>
      <c r="E33" s="79">
        <v>155</v>
      </c>
      <c r="F33" s="79">
        <v>225</v>
      </c>
      <c r="G33" s="79">
        <v>159</v>
      </c>
      <c r="H33" s="104">
        <f t="shared" si="0"/>
        <v>791</v>
      </c>
      <c r="I33" s="6"/>
    </row>
    <row r="34" spans="1:9" ht="20.100000000000001" customHeight="1" x14ac:dyDescent="0.55000000000000004">
      <c r="A34" s="23">
        <v>31</v>
      </c>
      <c r="B34" s="20" t="s">
        <v>57</v>
      </c>
      <c r="C34" s="78">
        <v>117</v>
      </c>
      <c r="D34" s="78">
        <v>329</v>
      </c>
      <c r="E34" s="78">
        <v>361</v>
      </c>
      <c r="F34" s="78">
        <v>797</v>
      </c>
      <c r="G34" s="78">
        <v>409</v>
      </c>
      <c r="H34" s="103">
        <f t="shared" si="0"/>
        <v>2013</v>
      </c>
      <c r="I34" s="6"/>
    </row>
    <row r="35" spans="1:9" ht="20.100000000000001" customHeight="1" x14ac:dyDescent="0.55000000000000004">
      <c r="A35" s="24">
        <v>32</v>
      </c>
      <c r="B35" s="18" t="s">
        <v>58</v>
      </c>
      <c r="C35" s="79">
        <v>4</v>
      </c>
      <c r="D35" s="79">
        <v>11</v>
      </c>
      <c r="E35" s="79">
        <v>29</v>
      </c>
      <c r="F35" s="79">
        <v>44</v>
      </c>
      <c r="G35" s="79">
        <v>52</v>
      </c>
      <c r="H35" s="104">
        <f t="shared" si="0"/>
        <v>140</v>
      </c>
      <c r="I35" s="6"/>
    </row>
    <row r="36" spans="1:9" ht="20.100000000000001" customHeight="1" x14ac:dyDescent="0.55000000000000004">
      <c r="A36" s="23">
        <v>33</v>
      </c>
      <c r="B36" s="20" t="s">
        <v>62</v>
      </c>
      <c r="C36" s="78">
        <v>5</v>
      </c>
      <c r="D36" s="78">
        <v>29</v>
      </c>
      <c r="E36" s="78">
        <v>43</v>
      </c>
      <c r="F36" s="78">
        <v>81</v>
      </c>
      <c r="G36" s="78">
        <v>140</v>
      </c>
      <c r="H36" s="103">
        <f t="shared" si="0"/>
        <v>298</v>
      </c>
      <c r="I36" s="6"/>
    </row>
    <row r="37" spans="1:9" ht="20.100000000000001" customHeight="1" x14ac:dyDescent="0.55000000000000004">
      <c r="A37" s="24">
        <v>34</v>
      </c>
      <c r="B37" s="18" t="s">
        <v>59</v>
      </c>
      <c r="C37" s="79">
        <v>2</v>
      </c>
      <c r="D37" s="79">
        <v>2</v>
      </c>
      <c r="E37" s="79">
        <v>3</v>
      </c>
      <c r="F37" s="79">
        <v>3</v>
      </c>
      <c r="G37" s="79">
        <v>9</v>
      </c>
      <c r="H37" s="102">
        <f t="shared" si="0"/>
        <v>19</v>
      </c>
      <c r="I37" s="6"/>
    </row>
    <row r="38" spans="1:9" ht="20.100000000000001" customHeight="1" x14ac:dyDescent="0.55000000000000004">
      <c r="A38" s="121" t="s">
        <v>60</v>
      </c>
      <c r="B38" s="122"/>
      <c r="C38" s="87">
        <f t="shared" ref="C38:H38" si="1">SUM(C4:C37)</f>
        <v>6987</v>
      </c>
      <c r="D38" s="87">
        <f t="shared" si="1"/>
        <v>16931</v>
      </c>
      <c r="E38" s="87">
        <f t="shared" si="1"/>
        <v>28082</v>
      </c>
      <c r="F38" s="87">
        <f t="shared" si="1"/>
        <v>32864</v>
      </c>
      <c r="G38" s="87">
        <f t="shared" si="1"/>
        <v>27921</v>
      </c>
      <c r="H38" s="88">
        <f t="shared" si="1"/>
        <v>112785</v>
      </c>
      <c r="I38" s="6"/>
    </row>
    <row r="39" spans="1:9" ht="18.600000000000001" x14ac:dyDescent="0.55000000000000004">
      <c r="A39" s="141" t="s">
        <v>154</v>
      </c>
      <c r="B39" s="142"/>
      <c r="C39" s="142"/>
      <c r="D39" s="142"/>
      <c r="E39" s="142"/>
      <c r="F39" s="142"/>
      <c r="G39" s="142"/>
      <c r="H39" s="143"/>
      <c r="I39" s="6"/>
    </row>
    <row r="40" spans="1:9" ht="18.600000000000001" x14ac:dyDescent="0.55000000000000004">
      <c r="A40" s="6"/>
      <c r="B40" s="6"/>
      <c r="C40" s="21"/>
      <c r="D40" s="21"/>
      <c r="E40" s="21"/>
      <c r="F40" s="21"/>
      <c r="G40" s="21"/>
      <c r="H40" s="6"/>
      <c r="I40" s="6"/>
    </row>
  </sheetData>
  <mergeCells count="5">
    <mergeCell ref="A2:H2"/>
    <mergeCell ref="A1:H1"/>
    <mergeCell ref="A38:B38"/>
    <mergeCell ref="A3:B3"/>
    <mergeCell ref="A39:H3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rightToLeft="1" workbookViewId="0">
      <selection activeCell="G18" sqref="G18"/>
    </sheetView>
  </sheetViews>
  <sheetFormatPr defaultRowHeight="13.8" x14ac:dyDescent="0.25"/>
  <cols>
    <col min="1" max="1" width="2.69921875" bestFit="1" customWidth="1"/>
    <col min="2" max="2" width="25.59765625" customWidth="1"/>
    <col min="3" max="7" width="15.59765625" customWidth="1"/>
  </cols>
  <sheetData>
    <row r="1" spans="1:8" ht="18.600000000000001" x14ac:dyDescent="0.55000000000000004">
      <c r="A1" s="134" t="s">
        <v>137</v>
      </c>
      <c r="B1" s="136"/>
      <c r="C1" s="25"/>
      <c r="D1" s="25"/>
      <c r="E1" s="25"/>
      <c r="F1" s="25"/>
      <c r="G1" s="25"/>
      <c r="H1" s="6"/>
    </row>
    <row r="2" spans="1:8" ht="39.9" customHeight="1" x14ac:dyDescent="0.55000000000000004">
      <c r="A2" s="144" t="s">
        <v>25</v>
      </c>
      <c r="B2" s="145"/>
      <c r="C2" s="145"/>
      <c r="D2" s="145"/>
      <c r="E2" s="145"/>
      <c r="F2" s="145"/>
      <c r="G2" s="145"/>
      <c r="H2" s="6"/>
    </row>
    <row r="3" spans="1:8" ht="20.100000000000001" customHeight="1" x14ac:dyDescent="0.55000000000000004">
      <c r="A3" s="128" t="s">
        <v>1</v>
      </c>
      <c r="B3" s="129"/>
      <c r="C3" s="63" t="s">
        <v>2</v>
      </c>
      <c r="D3" s="63" t="s">
        <v>3</v>
      </c>
      <c r="E3" s="63" t="s">
        <v>4</v>
      </c>
      <c r="F3" s="63" t="s">
        <v>5</v>
      </c>
      <c r="G3" s="120" t="s">
        <v>6</v>
      </c>
      <c r="H3" s="6"/>
    </row>
    <row r="4" spans="1:8" ht="20.100000000000001" customHeight="1" x14ac:dyDescent="0.55000000000000004">
      <c r="A4" s="130"/>
      <c r="B4" s="131"/>
      <c r="C4" s="10" t="s">
        <v>7</v>
      </c>
      <c r="D4" s="10" t="s">
        <v>8</v>
      </c>
      <c r="E4" s="10" t="s">
        <v>9</v>
      </c>
      <c r="F4" s="10" t="s">
        <v>10</v>
      </c>
      <c r="G4" s="120"/>
      <c r="H4" s="6"/>
    </row>
    <row r="5" spans="1:8" ht="24.9" customHeight="1" x14ac:dyDescent="0.55000000000000004">
      <c r="A5" s="27">
        <v>1</v>
      </c>
      <c r="B5" s="68" t="s">
        <v>11</v>
      </c>
      <c r="C5" s="70">
        <v>33961</v>
      </c>
      <c r="D5" s="70">
        <v>70768</v>
      </c>
      <c r="E5" s="70">
        <v>104715</v>
      </c>
      <c r="F5" s="70">
        <v>142215</v>
      </c>
      <c r="G5" s="70">
        <f>SUM(C5:F5)</f>
        <v>351659</v>
      </c>
      <c r="H5" s="6"/>
    </row>
    <row r="6" spans="1:8" ht="24.9" customHeight="1" x14ac:dyDescent="0.55000000000000004">
      <c r="A6" s="28">
        <v>2</v>
      </c>
      <c r="B6" s="80" t="s">
        <v>12</v>
      </c>
      <c r="C6" s="71">
        <v>44360</v>
      </c>
      <c r="D6" s="71">
        <v>61661</v>
      </c>
      <c r="E6" s="71">
        <v>91797</v>
      </c>
      <c r="F6" s="71">
        <v>102383</v>
      </c>
      <c r="G6" s="71">
        <f t="shared" ref="G6:G17" si="0">SUM(C6:F6)</f>
        <v>300201</v>
      </c>
      <c r="H6" s="6"/>
    </row>
    <row r="7" spans="1:8" ht="24.9" customHeight="1" x14ac:dyDescent="0.55000000000000004">
      <c r="A7" s="27">
        <v>3</v>
      </c>
      <c r="B7" s="68" t="s">
        <v>13</v>
      </c>
      <c r="C7" s="70">
        <v>9930</v>
      </c>
      <c r="D7" s="70">
        <v>11706</v>
      </c>
      <c r="E7" s="70">
        <v>50356</v>
      </c>
      <c r="F7" s="70">
        <v>24671</v>
      </c>
      <c r="G7" s="70">
        <f t="shared" si="0"/>
        <v>96663</v>
      </c>
      <c r="H7" s="6"/>
    </row>
    <row r="8" spans="1:8" ht="24.9" customHeight="1" x14ac:dyDescent="0.55000000000000004">
      <c r="A8" s="28">
        <v>4</v>
      </c>
      <c r="B8" s="80" t="s">
        <v>14</v>
      </c>
      <c r="C8" s="71">
        <v>9885</v>
      </c>
      <c r="D8" s="71">
        <v>7540</v>
      </c>
      <c r="E8" s="71">
        <v>17271</v>
      </c>
      <c r="F8" s="71">
        <v>11363</v>
      </c>
      <c r="G8" s="71">
        <f t="shared" si="0"/>
        <v>46059</v>
      </c>
      <c r="H8" s="6"/>
    </row>
    <row r="9" spans="1:8" ht="24.9" customHeight="1" x14ac:dyDescent="0.55000000000000004">
      <c r="A9" s="27">
        <v>5</v>
      </c>
      <c r="B9" s="68" t="s">
        <v>15</v>
      </c>
      <c r="C9" s="70">
        <v>28769</v>
      </c>
      <c r="D9" s="70">
        <v>63212</v>
      </c>
      <c r="E9" s="70">
        <v>76319</v>
      </c>
      <c r="F9" s="70">
        <v>107965</v>
      </c>
      <c r="G9" s="70">
        <f t="shared" si="0"/>
        <v>276265</v>
      </c>
      <c r="H9" s="6"/>
    </row>
    <row r="10" spans="1:8" ht="24.9" customHeight="1" x14ac:dyDescent="0.55000000000000004">
      <c r="A10" s="28">
        <v>6</v>
      </c>
      <c r="B10" s="80" t="s">
        <v>16</v>
      </c>
      <c r="C10" s="71">
        <v>10576</v>
      </c>
      <c r="D10" s="71">
        <v>3839</v>
      </c>
      <c r="E10" s="71">
        <v>12241</v>
      </c>
      <c r="F10" s="71">
        <v>6955</v>
      </c>
      <c r="G10" s="71">
        <f t="shared" si="0"/>
        <v>33611</v>
      </c>
      <c r="H10" s="6"/>
    </row>
    <row r="11" spans="1:8" ht="24.9" customHeight="1" x14ac:dyDescent="0.55000000000000004">
      <c r="A11" s="27">
        <v>7</v>
      </c>
      <c r="B11" s="68" t="s">
        <v>17</v>
      </c>
      <c r="C11" s="70">
        <v>5449</v>
      </c>
      <c r="D11" s="70">
        <v>3364</v>
      </c>
      <c r="E11" s="70">
        <v>8544</v>
      </c>
      <c r="F11" s="70">
        <v>3201</v>
      </c>
      <c r="G11" s="70">
        <f t="shared" si="0"/>
        <v>20558</v>
      </c>
      <c r="H11" s="6"/>
    </row>
    <row r="12" spans="1:8" ht="24.9" customHeight="1" x14ac:dyDescent="0.55000000000000004">
      <c r="A12" s="28">
        <v>8</v>
      </c>
      <c r="B12" s="80" t="s">
        <v>18</v>
      </c>
      <c r="C12" s="71">
        <v>4729</v>
      </c>
      <c r="D12" s="71">
        <v>2360</v>
      </c>
      <c r="E12" s="71">
        <v>6502</v>
      </c>
      <c r="F12" s="71">
        <v>3092</v>
      </c>
      <c r="G12" s="71">
        <f t="shared" si="0"/>
        <v>16683</v>
      </c>
      <c r="H12" s="6"/>
    </row>
    <row r="13" spans="1:8" ht="24.9" customHeight="1" x14ac:dyDescent="0.55000000000000004">
      <c r="A13" s="27">
        <v>9</v>
      </c>
      <c r="B13" s="68" t="s">
        <v>19</v>
      </c>
      <c r="C13" s="70">
        <v>2096</v>
      </c>
      <c r="D13" s="70">
        <v>1377</v>
      </c>
      <c r="E13" s="70">
        <v>3413</v>
      </c>
      <c r="F13" s="70">
        <v>1290</v>
      </c>
      <c r="G13" s="70">
        <f t="shared" si="0"/>
        <v>8176</v>
      </c>
      <c r="H13" s="6"/>
    </row>
    <row r="14" spans="1:8" ht="24.9" customHeight="1" x14ac:dyDescent="0.55000000000000004">
      <c r="A14" s="28">
        <v>10</v>
      </c>
      <c r="B14" s="80" t="s">
        <v>20</v>
      </c>
      <c r="C14" s="71">
        <v>6634</v>
      </c>
      <c r="D14" s="71">
        <v>3807</v>
      </c>
      <c r="E14" s="71">
        <v>11350</v>
      </c>
      <c r="F14" s="71">
        <v>2508</v>
      </c>
      <c r="G14" s="71">
        <f t="shared" si="0"/>
        <v>24299</v>
      </c>
      <c r="H14" s="6"/>
    </row>
    <row r="15" spans="1:8" ht="24.9" customHeight="1" x14ac:dyDescent="0.55000000000000004">
      <c r="A15" s="27">
        <v>11</v>
      </c>
      <c r="B15" s="68" t="s">
        <v>21</v>
      </c>
      <c r="C15" s="70">
        <v>4505</v>
      </c>
      <c r="D15" s="70">
        <v>3073</v>
      </c>
      <c r="E15" s="70">
        <v>5937</v>
      </c>
      <c r="F15" s="70">
        <v>1633</v>
      </c>
      <c r="G15" s="70">
        <f t="shared" si="0"/>
        <v>15148</v>
      </c>
      <c r="H15" s="6"/>
    </row>
    <row r="16" spans="1:8" ht="24.9" customHeight="1" x14ac:dyDescent="0.55000000000000004">
      <c r="A16" s="28">
        <v>12</v>
      </c>
      <c r="B16" s="80" t="s">
        <v>22</v>
      </c>
      <c r="C16" s="71">
        <v>3184</v>
      </c>
      <c r="D16" s="71">
        <v>1359</v>
      </c>
      <c r="E16" s="71">
        <v>4569</v>
      </c>
      <c r="F16" s="71">
        <v>905</v>
      </c>
      <c r="G16" s="71">
        <f t="shared" si="0"/>
        <v>10017</v>
      </c>
      <c r="H16" s="6"/>
    </row>
    <row r="17" spans="1:8" ht="24.9" customHeight="1" x14ac:dyDescent="0.55000000000000004">
      <c r="A17" s="27">
        <v>13</v>
      </c>
      <c r="B17" s="68" t="s">
        <v>23</v>
      </c>
      <c r="C17" s="70">
        <v>3579</v>
      </c>
      <c r="D17" s="70">
        <v>1509</v>
      </c>
      <c r="E17" s="70">
        <v>6356</v>
      </c>
      <c r="F17" s="70">
        <v>1199</v>
      </c>
      <c r="G17" s="70">
        <f t="shared" si="0"/>
        <v>12643</v>
      </c>
      <c r="H17" s="6"/>
    </row>
    <row r="18" spans="1:8" ht="24.9" customHeight="1" x14ac:dyDescent="0.55000000000000004">
      <c r="A18" s="121" t="s">
        <v>200</v>
      </c>
      <c r="B18" s="122"/>
      <c r="C18" s="85">
        <f>SUM(C5:C17)</f>
        <v>167657</v>
      </c>
      <c r="D18" s="85">
        <f>SUM(D5:D17)</f>
        <v>235575</v>
      </c>
      <c r="E18" s="85">
        <f>SUM(E5:E17)</f>
        <v>399370</v>
      </c>
      <c r="F18" s="85">
        <f>SUM(F5:F17)</f>
        <v>409380</v>
      </c>
      <c r="G18" s="85">
        <f>SUM(C18:F18)</f>
        <v>1211982</v>
      </c>
      <c r="H18" s="6"/>
    </row>
    <row r="19" spans="1:8" ht="18.600000000000001" x14ac:dyDescent="0.55000000000000004">
      <c r="A19" s="127" t="s">
        <v>154</v>
      </c>
      <c r="B19" s="127"/>
      <c r="C19" s="127"/>
      <c r="D19" s="127"/>
      <c r="E19" s="127"/>
      <c r="F19" s="127"/>
      <c r="G19" s="127"/>
      <c r="H19" s="6"/>
    </row>
    <row r="20" spans="1:8" ht="18.600000000000001" x14ac:dyDescent="0.55000000000000004">
      <c r="A20" s="6"/>
      <c r="B20" s="6"/>
      <c r="C20" s="6"/>
      <c r="D20" s="6"/>
      <c r="E20" s="6"/>
      <c r="F20" s="6"/>
      <c r="G20" s="6"/>
      <c r="H20" s="6"/>
    </row>
    <row r="21" spans="1:8" ht="18.600000000000001" x14ac:dyDescent="0.55000000000000004">
      <c r="A21" s="6"/>
      <c r="B21" s="6"/>
      <c r="C21" s="6"/>
      <c r="D21" s="6"/>
      <c r="E21" s="6"/>
      <c r="F21" s="6"/>
      <c r="G21" s="6"/>
      <c r="H21" s="6"/>
    </row>
    <row r="22" spans="1:8" ht="18.600000000000001" x14ac:dyDescent="0.55000000000000004">
      <c r="A22" s="6"/>
      <c r="B22" s="6"/>
      <c r="C22" s="6"/>
      <c r="D22" s="6"/>
      <c r="E22" s="6"/>
      <c r="F22" s="6"/>
      <c r="G22" s="6"/>
      <c r="H22" s="6"/>
    </row>
  </sheetData>
  <mergeCells count="6">
    <mergeCell ref="A19:G19"/>
    <mergeCell ref="A3:B4"/>
    <mergeCell ref="A18:B18"/>
    <mergeCell ref="A1:B1"/>
    <mergeCell ref="A2:G2"/>
    <mergeCell ref="G3:G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rightToLeft="1" workbookViewId="0">
      <selection activeCell="G39" sqref="G39"/>
    </sheetView>
  </sheetViews>
  <sheetFormatPr defaultRowHeight="13.8" x14ac:dyDescent="0.25"/>
  <cols>
    <col min="1" max="1" width="2.59765625" bestFit="1" customWidth="1"/>
    <col min="2" max="2" width="48.3984375" customWidth="1"/>
    <col min="3" max="7" width="15.59765625" customWidth="1"/>
  </cols>
  <sheetData>
    <row r="1" spans="1:9" ht="21" x14ac:dyDescent="0.6">
      <c r="A1" s="146" t="s">
        <v>138</v>
      </c>
      <c r="B1" s="147"/>
      <c r="C1" s="29"/>
      <c r="D1" s="29"/>
      <c r="E1" s="29"/>
      <c r="F1" s="29"/>
      <c r="G1" s="29"/>
      <c r="H1" s="6"/>
      <c r="I1" s="5"/>
    </row>
    <row r="2" spans="1:9" ht="39.9" customHeight="1" x14ac:dyDescent="0.55000000000000004">
      <c r="A2" s="132" t="s">
        <v>63</v>
      </c>
      <c r="B2" s="132"/>
      <c r="C2" s="132"/>
      <c r="D2" s="132"/>
      <c r="E2" s="132"/>
      <c r="F2" s="132"/>
      <c r="G2" s="132"/>
      <c r="H2" s="6"/>
      <c r="I2" s="5"/>
    </row>
    <row r="3" spans="1:9" ht="20.100000000000001" customHeight="1" x14ac:dyDescent="0.55000000000000004">
      <c r="A3" s="120" t="s">
        <v>27</v>
      </c>
      <c r="B3" s="120"/>
      <c r="C3" s="63" t="s">
        <v>2</v>
      </c>
      <c r="D3" s="63" t="s">
        <v>3</v>
      </c>
      <c r="E3" s="63" t="s">
        <v>4</v>
      </c>
      <c r="F3" s="63" t="s">
        <v>5</v>
      </c>
      <c r="G3" s="115" t="s">
        <v>6</v>
      </c>
      <c r="H3" s="6"/>
      <c r="I3" s="5"/>
    </row>
    <row r="4" spans="1:9" ht="20.100000000000001" customHeight="1" x14ac:dyDescent="0.55000000000000004">
      <c r="A4" s="120"/>
      <c r="B4" s="120"/>
      <c r="C4" s="10" t="s">
        <v>7</v>
      </c>
      <c r="D4" s="10" t="s">
        <v>8</v>
      </c>
      <c r="E4" s="10" t="s">
        <v>9</v>
      </c>
      <c r="F4" s="10" t="s">
        <v>10</v>
      </c>
      <c r="G4" s="116"/>
      <c r="H4" s="6"/>
      <c r="I4" s="5"/>
    </row>
    <row r="5" spans="1:9" ht="24.9" customHeight="1" x14ac:dyDescent="0.55000000000000004">
      <c r="A5" s="13">
        <v>1</v>
      </c>
      <c r="B5" s="14" t="s">
        <v>28</v>
      </c>
      <c r="C5" s="72">
        <v>16</v>
      </c>
      <c r="D5" s="72">
        <v>0</v>
      </c>
      <c r="E5" s="72">
        <v>0</v>
      </c>
      <c r="F5" s="72">
        <v>0</v>
      </c>
      <c r="G5" s="72">
        <f>SUM(C5:F5)</f>
        <v>16</v>
      </c>
      <c r="H5" s="6"/>
      <c r="I5" s="5"/>
    </row>
    <row r="6" spans="1:9" ht="24.9" customHeight="1" x14ac:dyDescent="0.55000000000000004">
      <c r="A6" s="15">
        <v>2</v>
      </c>
      <c r="B6" s="16" t="s">
        <v>29</v>
      </c>
      <c r="C6" s="73">
        <v>23</v>
      </c>
      <c r="D6" s="73">
        <v>310</v>
      </c>
      <c r="E6" s="73">
        <v>2666</v>
      </c>
      <c r="F6" s="73">
        <v>59157</v>
      </c>
      <c r="G6" s="73">
        <f t="shared" ref="G6:G38" si="0">SUM(C6:F6)</f>
        <v>62156</v>
      </c>
      <c r="H6" s="6"/>
      <c r="I6" s="5"/>
    </row>
    <row r="7" spans="1:9" ht="24.9" customHeight="1" x14ac:dyDescent="0.55000000000000004">
      <c r="A7" s="13">
        <v>3</v>
      </c>
      <c r="B7" s="14" t="s">
        <v>30</v>
      </c>
      <c r="C7" s="72">
        <v>20</v>
      </c>
      <c r="D7" s="72">
        <v>105</v>
      </c>
      <c r="E7" s="72">
        <v>1436</v>
      </c>
      <c r="F7" s="72">
        <v>2232</v>
      </c>
      <c r="G7" s="72">
        <f t="shared" si="0"/>
        <v>3793</v>
      </c>
      <c r="H7" s="6"/>
      <c r="I7" s="5"/>
    </row>
    <row r="8" spans="1:9" ht="24.9" customHeight="1" x14ac:dyDescent="0.55000000000000004">
      <c r="A8" s="15">
        <v>4</v>
      </c>
      <c r="B8" s="16" t="s">
        <v>31</v>
      </c>
      <c r="C8" s="73">
        <v>66</v>
      </c>
      <c r="D8" s="73">
        <v>2012</v>
      </c>
      <c r="E8" s="73">
        <v>7276</v>
      </c>
      <c r="F8" s="73">
        <v>841</v>
      </c>
      <c r="G8" s="73">
        <f t="shared" si="0"/>
        <v>10195</v>
      </c>
      <c r="H8" s="6"/>
      <c r="I8" s="5"/>
    </row>
    <row r="9" spans="1:9" ht="24.9" customHeight="1" x14ac:dyDescent="0.55000000000000004">
      <c r="A9" s="13">
        <v>5</v>
      </c>
      <c r="B9" s="14" t="s">
        <v>32</v>
      </c>
      <c r="C9" s="72">
        <v>67</v>
      </c>
      <c r="D9" s="72">
        <v>1807</v>
      </c>
      <c r="E9" s="72">
        <v>6517</v>
      </c>
      <c r="F9" s="72">
        <v>12435</v>
      </c>
      <c r="G9" s="72">
        <f t="shared" si="0"/>
        <v>20826</v>
      </c>
      <c r="H9" s="6"/>
      <c r="I9" s="5"/>
    </row>
    <row r="10" spans="1:9" ht="24.9" customHeight="1" x14ac:dyDescent="0.55000000000000004">
      <c r="A10" s="15">
        <v>6</v>
      </c>
      <c r="B10" s="16" t="s">
        <v>33</v>
      </c>
      <c r="C10" s="73">
        <v>26372</v>
      </c>
      <c r="D10" s="73">
        <v>19370</v>
      </c>
      <c r="E10" s="73">
        <v>42452</v>
      </c>
      <c r="F10" s="73">
        <v>25671</v>
      </c>
      <c r="G10" s="73">
        <f t="shared" si="0"/>
        <v>113865</v>
      </c>
      <c r="H10" s="6"/>
      <c r="I10" s="5"/>
    </row>
    <row r="11" spans="1:9" ht="24.9" customHeight="1" x14ac:dyDescent="0.55000000000000004">
      <c r="A11" s="13">
        <v>7</v>
      </c>
      <c r="B11" s="14" t="s">
        <v>34</v>
      </c>
      <c r="C11" s="72">
        <v>1272</v>
      </c>
      <c r="D11" s="72">
        <v>2272</v>
      </c>
      <c r="E11" s="72">
        <v>8767</v>
      </c>
      <c r="F11" s="72">
        <v>17433</v>
      </c>
      <c r="G11" s="72">
        <f t="shared" si="0"/>
        <v>29744</v>
      </c>
      <c r="H11" s="6"/>
      <c r="I11" s="5"/>
    </row>
    <row r="12" spans="1:9" ht="24.9" customHeight="1" x14ac:dyDescent="0.55000000000000004">
      <c r="A12" s="15">
        <v>8</v>
      </c>
      <c r="B12" s="16" t="s">
        <v>35</v>
      </c>
      <c r="C12" s="73">
        <v>149</v>
      </c>
      <c r="D12" s="73">
        <v>120</v>
      </c>
      <c r="E12" s="73">
        <v>122</v>
      </c>
      <c r="F12" s="73">
        <v>0</v>
      </c>
      <c r="G12" s="73">
        <f t="shared" si="0"/>
        <v>391</v>
      </c>
      <c r="H12" s="6"/>
      <c r="I12" s="5"/>
    </row>
    <row r="13" spans="1:9" ht="24.9" customHeight="1" x14ac:dyDescent="0.55000000000000004">
      <c r="A13" s="13">
        <v>9</v>
      </c>
      <c r="B13" s="14" t="s">
        <v>36</v>
      </c>
      <c r="C13" s="72">
        <v>6313</v>
      </c>
      <c r="D13" s="72">
        <v>3530</v>
      </c>
      <c r="E13" s="72">
        <v>4879</v>
      </c>
      <c r="F13" s="72">
        <v>8177</v>
      </c>
      <c r="G13" s="72">
        <f t="shared" si="0"/>
        <v>22899</v>
      </c>
      <c r="H13" s="6"/>
      <c r="I13" s="5"/>
    </row>
    <row r="14" spans="1:9" ht="24.9" customHeight="1" x14ac:dyDescent="0.55000000000000004">
      <c r="A14" s="15">
        <v>10</v>
      </c>
      <c r="B14" s="16" t="s">
        <v>37</v>
      </c>
      <c r="C14" s="73">
        <v>44458</v>
      </c>
      <c r="D14" s="73">
        <v>26194</v>
      </c>
      <c r="E14" s="73">
        <v>5985</v>
      </c>
      <c r="F14" s="73">
        <v>7786</v>
      </c>
      <c r="G14" s="73">
        <f t="shared" si="0"/>
        <v>84423</v>
      </c>
      <c r="H14" s="6"/>
      <c r="I14" s="5"/>
    </row>
    <row r="15" spans="1:9" ht="24.9" customHeight="1" x14ac:dyDescent="0.55000000000000004">
      <c r="A15" s="13">
        <v>11</v>
      </c>
      <c r="B15" s="14" t="s">
        <v>38</v>
      </c>
      <c r="C15" s="72">
        <v>362</v>
      </c>
      <c r="D15" s="74">
        <v>208</v>
      </c>
      <c r="E15" s="74">
        <v>678</v>
      </c>
      <c r="F15" s="74">
        <v>968</v>
      </c>
      <c r="G15" s="72">
        <f t="shared" si="0"/>
        <v>2216</v>
      </c>
      <c r="H15" s="6"/>
      <c r="I15" s="5"/>
    </row>
    <row r="16" spans="1:9" ht="24.9" customHeight="1" x14ac:dyDescent="0.55000000000000004">
      <c r="A16" s="15">
        <v>12</v>
      </c>
      <c r="B16" s="16" t="s">
        <v>39</v>
      </c>
      <c r="C16" s="73">
        <v>4726</v>
      </c>
      <c r="D16" s="73">
        <v>15097</v>
      </c>
      <c r="E16" s="73">
        <v>7489</v>
      </c>
      <c r="F16" s="73">
        <v>2880</v>
      </c>
      <c r="G16" s="73">
        <f t="shared" si="0"/>
        <v>30192</v>
      </c>
      <c r="H16" s="6"/>
      <c r="I16" s="5"/>
    </row>
    <row r="17" spans="1:9" ht="24.9" customHeight="1" x14ac:dyDescent="0.55000000000000004">
      <c r="A17" s="13">
        <v>13</v>
      </c>
      <c r="B17" s="14" t="s">
        <v>40</v>
      </c>
      <c r="C17" s="72">
        <v>188</v>
      </c>
      <c r="D17" s="72">
        <v>1476</v>
      </c>
      <c r="E17" s="72">
        <v>8795</v>
      </c>
      <c r="F17" s="72">
        <v>6796</v>
      </c>
      <c r="G17" s="72">
        <f t="shared" si="0"/>
        <v>17255</v>
      </c>
      <c r="H17" s="6"/>
      <c r="I17" s="5"/>
    </row>
    <row r="18" spans="1:9" ht="24.9" customHeight="1" x14ac:dyDescent="0.55000000000000004">
      <c r="A18" s="15">
        <v>14</v>
      </c>
      <c r="B18" s="18" t="s">
        <v>41</v>
      </c>
      <c r="C18" s="73">
        <v>1635</v>
      </c>
      <c r="D18" s="73">
        <v>5388</v>
      </c>
      <c r="E18" s="75">
        <v>10391</v>
      </c>
      <c r="F18" s="75">
        <v>2931</v>
      </c>
      <c r="G18" s="73">
        <f t="shared" si="0"/>
        <v>20345</v>
      </c>
      <c r="H18" s="6"/>
      <c r="I18" s="5"/>
    </row>
    <row r="19" spans="1:9" ht="24.9" customHeight="1" x14ac:dyDescent="0.55000000000000004">
      <c r="A19" s="13">
        <v>15</v>
      </c>
      <c r="B19" s="20" t="s">
        <v>42</v>
      </c>
      <c r="C19" s="72">
        <v>103</v>
      </c>
      <c r="D19" s="72">
        <v>1994</v>
      </c>
      <c r="E19" s="72">
        <v>2087</v>
      </c>
      <c r="F19" s="72">
        <v>14222</v>
      </c>
      <c r="G19" s="72">
        <f t="shared" si="0"/>
        <v>18406</v>
      </c>
      <c r="H19" s="6"/>
      <c r="I19" s="5"/>
    </row>
    <row r="20" spans="1:9" ht="24.9" customHeight="1" x14ac:dyDescent="0.55000000000000004">
      <c r="A20" s="15">
        <v>16</v>
      </c>
      <c r="B20" s="18" t="s">
        <v>43</v>
      </c>
      <c r="C20" s="73">
        <v>758</v>
      </c>
      <c r="D20" s="73">
        <v>12495</v>
      </c>
      <c r="E20" s="73">
        <v>35642</v>
      </c>
      <c r="F20" s="73">
        <v>48745</v>
      </c>
      <c r="G20" s="73">
        <f t="shared" si="0"/>
        <v>97640</v>
      </c>
      <c r="H20" s="6"/>
      <c r="I20" s="5"/>
    </row>
    <row r="21" spans="1:9" ht="24.9" customHeight="1" x14ac:dyDescent="0.55000000000000004">
      <c r="A21" s="13">
        <v>17</v>
      </c>
      <c r="B21" s="20" t="s">
        <v>61</v>
      </c>
      <c r="C21" s="72">
        <v>72</v>
      </c>
      <c r="D21" s="72">
        <v>504</v>
      </c>
      <c r="E21" s="72">
        <v>3716</v>
      </c>
      <c r="F21" s="72">
        <v>3221</v>
      </c>
      <c r="G21" s="72">
        <f t="shared" si="0"/>
        <v>7513</v>
      </c>
      <c r="H21" s="6"/>
      <c r="I21" s="5"/>
    </row>
    <row r="22" spans="1:9" ht="24.9" customHeight="1" x14ac:dyDescent="0.55000000000000004">
      <c r="A22" s="15">
        <v>18</v>
      </c>
      <c r="B22" s="18" t="s">
        <v>44</v>
      </c>
      <c r="C22" s="73">
        <v>788</v>
      </c>
      <c r="D22" s="73">
        <v>3916</v>
      </c>
      <c r="E22" s="73">
        <v>14640</v>
      </c>
      <c r="F22" s="73">
        <v>11170</v>
      </c>
      <c r="G22" s="73">
        <f t="shared" si="0"/>
        <v>30514</v>
      </c>
      <c r="H22" s="6"/>
      <c r="I22" s="5"/>
    </row>
    <row r="23" spans="1:9" ht="24.9" customHeight="1" x14ac:dyDescent="0.55000000000000004">
      <c r="A23" s="13">
        <v>19</v>
      </c>
      <c r="B23" s="20" t="s">
        <v>45</v>
      </c>
      <c r="C23" s="72">
        <v>4865</v>
      </c>
      <c r="D23" s="72">
        <v>30081</v>
      </c>
      <c r="E23" s="72">
        <v>77049</v>
      </c>
      <c r="F23" s="72">
        <v>23292</v>
      </c>
      <c r="G23" s="72">
        <f t="shared" si="0"/>
        <v>135287</v>
      </c>
      <c r="H23" s="6"/>
      <c r="I23" s="5"/>
    </row>
    <row r="24" spans="1:9" ht="24.9" customHeight="1" x14ac:dyDescent="0.55000000000000004">
      <c r="A24" s="15">
        <v>20</v>
      </c>
      <c r="B24" s="18" t="s">
        <v>46</v>
      </c>
      <c r="C24" s="73">
        <v>377</v>
      </c>
      <c r="D24" s="73">
        <v>4744</v>
      </c>
      <c r="E24" s="73">
        <v>23931</v>
      </c>
      <c r="F24" s="73">
        <v>18823</v>
      </c>
      <c r="G24" s="73">
        <f t="shared" si="0"/>
        <v>47875</v>
      </c>
      <c r="H24" s="6"/>
      <c r="I24" s="5"/>
    </row>
    <row r="25" spans="1:9" ht="24.9" customHeight="1" x14ac:dyDescent="0.55000000000000004">
      <c r="A25" s="13">
        <v>21</v>
      </c>
      <c r="B25" s="20" t="s">
        <v>47</v>
      </c>
      <c r="C25" s="72">
        <v>31416</v>
      </c>
      <c r="D25" s="72">
        <v>55645</v>
      </c>
      <c r="E25" s="72">
        <v>44163</v>
      </c>
      <c r="F25" s="72">
        <v>10125</v>
      </c>
      <c r="G25" s="72">
        <f t="shared" si="0"/>
        <v>141349</v>
      </c>
      <c r="H25" s="6"/>
      <c r="I25" s="5"/>
    </row>
    <row r="26" spans="1:9" ht="24.9" customHeight="1" x14ac:dyDescent="0.55000000000000004">
      <c r="A26" s="15">
        <v>22</v>
      </c>
      <c r="B26" s="18" t="s">
        <v>48</v>
      </c>
      <c r="C26" s="73">
        <v>236</v>
      </c>
      <c r="D26" s="75">
        <v>1107</v>
      </c>
      <c r="E26" s="75">
        <v>861</v>
      </c>
      <c r="F26" s="75">
        <v>1217</v>
      </c>
      <c r="G26" s="73">
        <f t="shared" si="0"/>
        <v>3421</v>
      </c>
      <c r="H26" s="6"/>
      <c r="I26" s="5"/>
    </row>
    <row r="27" spans="1:9" ht="24.9" customHeight="1" x14ac:dyDescent="0.55000000000000004">
      <c r="A27" s="13">
        <v>23</v>
      </c>
      <c r="B27" s="20" t="s">
        <v>49</v>
      </c>
      <c r="C27" s="72">
        <v>647</v>
      </c>
      <c r="D27" s="72">
        <v>830</v>
      </c>
      <c r="E27" s="72">
        <v>8704</v>
      </c>
      <c r="F27" s="72">
        <v>13928</v>
      </c>
      <c r="G27" s="72">
        <f t="shared" si="0"/>
        <v>24109</v>
      </c>
      <c r="H27" s="6"/>
      <c r="I27" s="5"/>
    </row>
    <row r="28" spans="1:9" ht="24.9" customHeight="1" x14ac:dyDescent="0.55000000000000004">
      <c r="A28" s="15">
        <v>24</v>
      </c>
      <c r="B28" s="18" t="s">
        <v>50</v>
      </c>
      <c r="C28" s="73">
        <v>406</v>
      </c>
      <c r="D28" s="73">
        <v>1684</v>
      </c>
      <c r="E28" s="73">
        <v>9390</v>
      </c>
      <c r="F28" s="73">
        <v>15766</v>
      </c>
      <c r="G28" s="73">
        <f t="shared" si="0"/>
        <v>27246</v>
      </c>
      <c r="H28" s="6"/>
      <c r="I28" s="5"/>
    </row>
    <row r="29" spans="1:9" ht="24.9" customHeight="1" x14ac:dyDescent="0.55000000000000004">
      <c r="A29" s="13">
        <v>25</v>
      </c>
      <c r="B29" s="20" t="s">
        <v>51</v>
      </c>
      <c r="C29" s="72">
        <v>310</v>
      </c>
      <c r="D29" s="72">
        <v>3272</v>
      </c>
      <c r="E29" s="74">
        <v>4337</v>
      </c>
      <c r="F29" s="74">
        <v>1358</v>
      </c>
      <c r="G29" s="72">
        <f t="shared" si="0"/>
        <v>9277</v>
      </c>
      <c r="H29" s="6"/>
      <c r="I29" s="5"/>
    </row>
    <row r="30" spans="1:9" ht="24.9" customHeight="1" x14ac:dyDescent="0.55000000000000004">
      <c r="A30" s="15">
        <v>26</v>
      </c>
      <c r="B30" s="18" t="s">
        <v>52</v>
      </c>
      <c r="C30" s="73">
        <v>85</v>
      </c>
      <c r="D30" s="73">
        <v>449</v>
      </c>
      <c r="E30" s="73">
        <v>392</v>
      </c>
      <c r="F30" s="73">
        <v>1991</v>
      </c>
      <c r="G30" s="73">
        <f t="shared" si="0"/>
        <v>2917</v>
      </c>
      <c r="H30" s="6"/>
      <c r="I30" s="5"/>
    </row>
    <row r="31" spans="1:9" ht="24.9" customHeight="1" x14ac:dyDescent="0.55000000000000004">
      <c r="A31" s="13">
        <v>27</v>
      </c>
      <c r="B31" s="20" t="s">
        <v>53</v>
      </c>
      <c r="C31" s="72">
        <v>12065</v>
      </c>
      <c r="D31" s="72">
        <v>22654</v>
      </c>
      <c r="E31" s="74">
        <v>15522</v>
      </c>
      <c r="F31" s="74">
        <v>9299</v>
      </c>
      <c r="G31" s="72">
        <f t="shared" si="0"/>
        <v>59540</v>
      </c>
      <c r="H31" s="6"/>
      <c r="I31" s="5"/>
    </row>
    <row r="32" spans="1:9" ht="24.9" customHeight="1" x14ac:dyDescent="0.55000000000000004">
      <c r="A32" s="15">
        <v>28</v>
      </c>
      <c r="B32" s="18" t="s">
        <v>54</v>
      </c>
      <c r="C32" s="73">
        <v>732</v>
      </c>
      <c r="D32" s="73">
        <v>817</v>
      </c>
      <c r="E32" s="73">
        <v>2950</v>
      </c>
      <c r="F32" s="73">
        <v>3310</v>
      </c>
      <c r="G32" s="73">
        <f t="shared" si="0"/>
        <v>7809</v>
      </c>
      <c r="H32" s="6"/>
      <c r="I32" s="5"/>
    </row>
    <row r="33" spans="1:9" ht="24.9" customHeight="1" x14ac:dyDescent="0.55000000000000004">
      <c r="A33" s="13">
        <v>29</v>
      </c>
      <c r="B33" s="20" t="s">
        <v>55</v>
      </c>
      <c r="C33" s="72">
        <v>23147</v>
      </c>
      <c r="D33" s="72">
        <v>8504</v>
      </c>
      <c r="E33" s="72">
        <v>11741</v>
      </c>
      <c r="F33" s="72">
        <v>23032</v>
      </c>
      <c r="G33" s="72">
        <f t="shared" si="0"/>
        <v>66424</v>
      </c>
      <c r="H33" s="6"/>
      <c r="I33" s="5"/>
    </row>
    <row r="34" spans="1:9" ht="24.9" customHeight="1" x14ac:dyDescent="0.55000000000000004">
      <c r="A34" s="15">
        <v>30</v>
      </c>
      <c r="B34" s="18" t="s">
        <v>56</v>
      </c>
      <c r="C34" s="73">
        <v>1254</v>
      </c>
      <c r="D34" s="73">
        <v>3261</v>
      </c>
      <c r="E34" s="73">
        <v>23285</v>
      </c>
      <c r="F34" s="73">
        <v>43813</v>
      </c>
      <c r="G34" s="73">
        <f t="shared" si="0"/>
        <v>71613</v>
      </c>
      <c r="H34" s="6"/>
      <c r="I34" s="5"/>
    </row>
    <row r="35" spans="1:9" ht="24.9" customHeight="1" x14ac:dyDescent="0.55000000000000004">
      <c r="A35" s="13">
        <v>31</v>
      </c>
      <c r="B35" s="20" t="s">
        <v>57</v>
      </c>
      <c r="C35" s="72">
        <v>4345</v>
      </c>
      <c r="D35" s="72">
        <v>3929</v>
      </c>
      <c r="E35" s="72">
        <v>6625</v>
      </c>
      <c r="F35" s="72">
        <v>6496</v>
      </c>
      <c r="G35" s="72">
        <f t="shared" si="0"/>
        <v>21395</v>
      </c>
      <c r="H35" s="6"/>
      <c r="I35" s="5"/>
    </row>
    <row r="36" spans="1:9" ht="24.9" customHeight="1" x14ac:dyDescent="0.55000000000000004">
      <c r="A36" s="15">
        <v>32</v>
      </c>
      <c r="B36" s="18" t="s">
        <v>58</v>
      </c>
      <c r="C36" s="73">
        <v>151</v>
      </c>
      <c r="D36" s="73">
        <v>762</v>
      </c>
      <c r="E36" s="73">
        <v>2414</v>
      </c>
      <c r="F36" s="73">
        <v>7356</v>
      </c>
      <c r="G36" s="73">
        <f t="shared" si="0"/>
        <v>10683</v>
      </c>
      <c r="H36" s="6"/>
      <c r="I36" s="5"/>
    </row>
    <row r="37" spans="1:9" ht="24.9" customHeight="1" x14ac:dyDescent="0.55000000000000004">
      <c r="A37" s="13">
        <v>33</v>
      </c>
      <c r="B37" s="20" t="s">
        <v>62</v>
      </c>
      <c r="C37" s="72">
        <v>220</v>
      </c>
      <c r="D37" s="72">
        <v>995</v>
      </c>
      <c r="E37" s="72">
        <v>4085</v>
      </c>
      <c r="F37" s="72">
        <v>4909</v>
      </c>
      <c r="G37" s="72">
        <f t="shared" si="0"/>
        <v>10209</v>
      </c>
      <c r="H37" s="6"/>
      <c r="I37" s="5"/>
    </row>
    <row r="38" spans="1:9" ht="24.9" customHeight="1" x14ac:dyDescent="0.55000000000000004">
      <c r="A38" s="15">
        <v>34</v>
      </c>
      <c r="B38" s="18" t="s">
        <v>59</v>
      </c>
      <c r="C38" s="73">
        <v>13</v>
      </c>
      <c r="D38" s="73">
        <v>43</v>
      </c>
      <c r="E38" s="73">
        <v>383</v>
      </c>
      <c r="F38" s="73">
        <v>0</v>
      </c>
      <c r="G38" s="73">
        <f t="shared" si="0"/>
        <v>439</v>
      </c>
      <c r="H38" s="6"/>
      <c r="I38" s="5"/>
    </row>
    <row r="39" spans="1:9" ht="24.9" customHeight="1" x14ac:dyDescent="0.55000000000000004">
      <c r="A39" s="133" t="s">
        <v>60</v>
      </c>
      <c r="B39" s="133"/>
      <c r="C39" s="85">
        <f>SUM(C5:C38)</f>
        <v>167657</v>
      </c>
      <c r="D39" s="85">
        <f>SUM(D5:D38)</f>
        <v>235575</v>
      </c>
      <c r="E39" s="85">
        <f>SUM(E5:E38)</f>
        <v>399370</v>
      </c>
      <c r="F39" s="85">
        <f>SUM(F5:F38)</f>
        <v>409380</v>
      </c>
      <c r="G39" s="85">
        <f>SUM(G5:G38)</f>
        <v>1211982</v>
      </c>
      <c r="H39" s="6"/>
      <c r="I39" s="5"/>
    </row>
    <row r="40" spans="1:9" ht="18.600000000000001" x14ac:dyDescent="0.55000000000000004">
      <c r="A40" s="109" t="s">
        <v>154</v>
      </c>
      <c r="B40" s="111"/>
      <c r="C40" s="6"/>
      <c r="D40" s="6"/>
      <c r="E40" s="6"/>
      <c r="F40" s="6"/>
      <c r="G40" s="6"/>
      <c r="H40" s="6"/>
      <c r="I40" s="5"/>
    </row>
    <row r="41" spans="1:9" x14ac:dyDescent="0.25">
      <c r="A41" s="5"/>
      <c r="B41" s="5"/>
      <c r="C41" s="26"/>
      <c r="D41" s="26"/>
      <c r="E41" s="26"/>
      <c r="F41" s="26"/>
      <c r="G41" s="5"/>
      <c r="H41" s="5"/>
      <c r="I41" s="5"/>
    </row>
  </sheetData>
  <mergeCells count="6">
    <mergeCell ref="A40:B40"/>
    <mergeCell ref="A39:B39"/>
    <mergeCell ref="A3:B4"/>
    <mergeCell ref="A1:B1"/>
    <mergeCell ref="A2:G2"/>
    <mergeCell ref="G3:G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rightToLeft="1" workbookViewId="0">
      <selection activeCell="P38" sqref="P38"/>
    </sheetView>
  </sheetViews>
  <sheetFormatPr defaultRowHeight="13.8" x14ac:dyDescent="0.25"/>
  <cols>
    <col min="1" max="1" width="4.19921875" bestFit="1" customWidth="1"/>
    <col min="2" max="2" width="45.59765625" customWidth="1"/>
    <col min="3" max="15" width="10.59765625" customWidth="1"/>
    <col min="16" max="16" width="11.69921875" bestFit="1" customWidth="1"/>
  </cols>
  <sheetData>
    <row r="1" spans="1:18" ht="19.8" x14ac:dyDescent="0.6">
      <c r="A1" s="137" t="s">
        <v>139</v>
      </c>
      <c r="B1" s="138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5"/>
      <c r="R1" s="5"/>
    </row>
    <row r="2" spans="1:18" ht="35.1" customHeight="1" x14ac:dyDescent="0.25">
      <c r="A2" s="144" t="s">
        <v>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5"/>
      <c r="R2" s="5"/>
    </row>
    <row r="3" spans="1:18" ht="30" customHeight="1" x14ac:dyDescent="0.25">
      <c r="A3" s="120" t="s">
        <v>27</v>
      </c>
      <c r="B3" s="120"/>
      <c r="C3" s="64" t="s">
        <v>65</v>
      </c>
      <c r="D3" s="64" t="s">
        <v>66</v>
      </c>
      <c r="E3" s="64" t="s">
        <v>67</v>
      </c>
      <c r="F3" s="64" t="s">
        <v>68</v>
      </c>
      <c r="G3" s="64" t="s">
        <v>69</v>
      </c>
      <c r="H3" s="64" t="s">
        <v>70</v>
      </c>
      <c r="I3" s="64" t="s">
        <v>71</v>
      </c>
      <c r="J3" s="64" t="s">
        <v>72</v>
      </c>
      <c r="K3" s="64" t="s">
        <v>73</v>
      </c>
      <c r="L3" s="64" t="s">
        <v>74</v>
      </c>
      <c r="M3" s="64" t="s">
        <v>75</v>
      </c>
      <c r="N3" s="64" t="s">
        <v>76</v>
      </c>
      <c r="O3" s="64" t="s">
        <v>77</v>
      </c>
      <c r="P3" s="64" t="s">
        <v>78</v>
      </c>
      <c r="Q3" s="5"/>
      <c r="R3" s="5"/>
    </row>
    <row r="4" spans="1:18" ht="20.100000000000001" customHeight="1" x14ac:dyDescent="0.5">
      <c r="A4" s="31">
        <v>1</v>
      </c>
      <c r="B4" s="14" t="s">
        <v>28</v>
      </c>
      <c r="C4" s="72">
        <v>15</v>
      </c>
      <c r="D4" s="72">
        <v>0</v>
      </c>
      <c r="E4" s="72">
        <v>0</v>
      </c>
      <c r="F4" s="72">
        <v>0</v>
      </c>
      <c r="G4" s="72">
        <v>0</v>
      </c>
      <c r="H4" s="76">
        <v>0</v>
      </c>
      <c r="I4" s="76">
        <v>0</v>
      </c>
      <c r="J4" s="76">
        <v>0</v>
      </c>
      <c r="K4" s="76">
        <v>1</v>
      </c>
      <c r="L4" s="76">
        <v>0</v>
      </c>
      <c r="M4" s="76">
        <v>0</v>
      </c>
      <c r="N4" s="76">
        <v>0</v>
      </c>
      <c r="O4" s="76">
        <v>0</v>
      </c>
      <c r="P4" s="76">
        <f>SUM(C4:O4)</f>
        <v>16</v>
      </c>
      <c r="Q4" s="5"/>
      <c r="R4" s="5"/>
    </row>
    <row r="5" spans="1:18" ht="20.100000000000001" customHeight="1" x14ac:dyDescent="0.5">
      <c r="A5" s="32">
        <v>2</v>
      </c>
      <c r="B5" s="16" t="s">
        <v>29</v>
      </c>
      <c r="C5" s="73">
        <v>5800</v>
      </c>
      <c r="D5" s="73">
        <v>3601</v>
      </c>
      <c r="E5" s="73">
        <v>2250</v>
      </c>
      <c r="F5" s="73">
        <v>0</v>
      </c>
      <c r="G5" s="73">
        <v>47890</v>
      </c>
      <c r="H5" s="77">
        <v>356</v>
      </c>
      <c r="I5" s="77">
        <v>410</v>
      </c>
      <c r="J5" s="77">
        <v>0</v>
      </c>
      <c r="K5" s="77">
        <v>297</v>
      </c>
      <c r="L5" s="77">
        <v>1086</v>
      </c>
      <c r="M5" s="77">
        <v>466</v>
      </c>
      <c r="N5" s="77">
        <v>0</v>
      </c>
      <c r="O5" s="77">
        <v>0</v>
      </c>
      <c r="P5" s="99">
        <f t="shared" ref="P5:P37" si="0">SUM(C5:O5)</f>
        <v>62156</v>
      </c>
      <c r="Q5" s="5"/>
      <c r="R5" s="5"/>
    </row>
    <row r="6" spans="1:18" ht="20.100000000000001" customHeight="1" x14ac:dyDescent="0.5">
      <c r="A6" s="31">
        <v>3</v>
      </c>
      <c r="B6" s="14" t="s">
        <v>30</v>
      </c>
      <c r="C6" s="72">
        <v>1439</v>
      </c>
      <c r="D6" s="72">
        <v>1160</v>
      </c>
      <c r="E6" s="72">
        <v>292</v>
      </c>
      <c r="F6" s="72">
        <v>65</v>
      </c>
      <c r="G6" s="72">
        <v>655</v>
      </c>
      <c r="H6" s="76">
        <v>0</v>
      </c>
      <c r="I6" s="76">
        <v>50</v>
      </c>
      <c r="J6" s="76">
        <v>0</v>
      </c>
      <c r="K6" s="76">
        <v>69</v>
      </c>
      <c r="L6" s="76">
        <v>63</v>
      </c>
      <c r="M6" s="76">
        <v>0</v>
      </c>
      <c r="N6" s="76">
        <v>0</v>
      </c>
      <c r="O6" s="76">
        <v>0</v>
      </c>
      <c r="P6" s="76">
        <f t="shared" si="0"/>
        <v>3793</v>
      </c>
      <c r="Q6" s="5"/>
      <c r="R6" s="5"/>
    </row>
    <row r="7" spans="1:18" ht="20.100000000000001" customHeight="1" x14ac:dyDescent="0.5">
      <c r="A7" s="32">
        <v>4</v>
      </c>
      <c r="B7" s="16" t="s">
        <v>31</v>
      </c>
      <c r="C7" s="73">
        <v>3777</v>
      </c>
      <c r="D7" s="73">
        <v>2576</v>
      </c>
      <c r="E7" s="73">
        <v>935</v>
      </c>
      <c r="F7" s="73">
        <v>237</v>
      </c>
      <c r="G7" s="73">
        <v>2144</v>
      </c>
      <c r="H7" s="77">
        <v>54</v>
      </c>
      <c r="I7" s="77">
        <v>109</v>
      </c>
      <c r="J7" s="77">
        <v>90</v>
      </c>
      <c r="K7" s="77">
        <v>37</v>
      </c>
      <c r="L7" s="77">
        <v>83</v>
      </c>
      <c r="M7" s="77">
        <v>112</v>
      </c>
      <c r="N7" s="77">
        <v>7</v>
      </c>
      <c r="O7" s="77">
        <v>34</v>
      </c>
      <c r="P7" s="99">
        <f t="shared" si="0"/>
        <v>10195</v>
      </c>
      <c r="Q7" s="5"/>
      <c r="R7" s="5"/>
    </row>
    <row r="8" spans="1:18" ht="20.100000000000001" customHeight="1" x14ac:dyDescent="0.5">
      <c r="A8" s="31">
        <v>5</v>
      </c>
      <c r="B8" s="14" t="s">
        <v>32</v>
      </c>
      <c r="C8" s="72">
        <v>3809</v>
      </c>
      <c r="D8" s="72">
        <v>2618</v>
      </c>
      <c r="E8" s="72">
        <v>1965</v>
      </c>
      <c r="F8" s="72">
        <v>1519</v>
      </c>
      <c r="G8" s="72">
        <v>6972</v>
      </c>
      <c r="H8" s="76">
        <v>286</v>
      </c>
      <c r="I8" s="76">
        <v>484</v>
      </c>
      <c r="J8" s="76">
        <v>585</v>
      </c>
      <c r="K8" s="76">
        <v>359</v>
      </c>
      <c r="L8" s="76">
        <v>768</v>
      </c>
      <c r="M8" s="76">
        <v>242</v>
      </c>
      <c r="N8" s="76">
        <v>567</v>
      </c>
      <c r="O8" s="76">
        <v>652</v>
      </c>
      <c r="P8" s="76">
        <f t="shared" si="0"/>
        <v>20826</v>
      </c>
      <c r="Q8" s="5"/>
      <c r="R8" s="5"/>
    </row>
    <row r="9" spans="1:18" ht="20.100000000000001" customHeight="1" x14ac:dyDescent="0.5">
      <c r="A9" s="32">
        <v>6</v>
      </c>
      <c r="B9" s="16" t="s">
        <v>33</v>
      </c>
      <c r="C9" s="73">
        <v>30719</v>
      </c>
      <c r="D9" s="73">
        <v>28866</v>
      </c>
      <c r="E9" s="73">
        <v>12060</v>
      </c>
      <c r="F9" s="73">
        <v>5403</v>
      </c>
      <c r="G9" s="73">
        <v>17926</v>
      </c>
      <c r="H9" s="77">
        <v>4279</v>
      </c>
      <c r="I9" s="77">
        <v>3457</v>
      </c>
      <c r="J9" s="77">
        <v>2142</v>
      </c>
      <c r="K9" s="77">
        <v>1216</v>
      </c>
      <c r="L9" s="77">
        <v>3120</v>
      </c>
      <c r="M9" s="77">
        <v>2136</v>
      </c>
      <c r="N9" s="77">
        <v>1406</v>
      </c>
      <c r="O9" s="77">
        <v>1135</v>
      </c>
      <c r="P9" s="99">
        <f t="shared" si="0"/>
        <v>113865</v>
      </c>
      <c r="Q9" s="5"/>
      <c r="R9" s="5"/>
    </row>
    <row r="10" spans="1:18" ht="20.100000000000001" customHeight="1" x14ac:dyDescent="0.5">
      <c r="A10" s="31">
        <v>7</v>
      </c>
      <c r="B10" s="14" t="s">
        <v>34</v>
      </c>
      <c r="C10" s="72">
        <v>10545</v>
      </c>
      <c r="D10" s="72">
        <v>9689</v>
      </c>
      <c r="E10" s="72">
        <v>1894</v>
      </c>
      <c r="F10" s="72">
        <v>1281</v>
      </c>
      <c r="G10" s="72">
        <v>4517</v>
      </c>
      <c r="H10" s="76">
        <v>545</v>
      </c>
      <c r="I10" s="76">
        <v>275</v>
      </c>
      <c r="J10" s="76">
        <v>258</v>
      </c>
      <c r="K10" s="76">
        <v>144</v>
      </c>
      <c r="L10" s="76">
        <v>268</v>
      </c>
      <c r="M10" s="76">
        <v>119</v>
      </c>
      <c r="N10" s="76">
        <v>86</v>
      </c>
      <c r="O10" s="76">
        <v>123</v>
      </c>
      <c r="P10" s="100">
        <f t="shared" si="0"/>
        <v>29744</v>
      </c>
      <c r="Q10" s="5"/>
      <c r="R10" s="5"/>
    </row>
    <row r="11" spans="1:18" ht="20.100000000000001" customHeight="1" x14ac:dyDescent="0.5">
      <c r="A11" s="32">
        <v>8</v>
      </c>
      <c r="B11" s="16" t="s">
        <v>35</v>
      </c>
      <c r="C11" s="73">
        <v>77</v>
      </c>
      <c r="D11" s="73">
        <v>93</v>
      </c>
      <c r="E11" s="73">
        <v>30</v>
      </c>
      <c r="F11" s="73">
        <v>7</v>
      </c>
      <c r="G11" s="73">
        <v>31</v>
      </c>
      <c r="H11" s="77">
        <v>23</v>
      </c>
      <c r="I11" s="77">
        <v>15</v>
      </c>
      <c r="J11" s="77">
        <v>11</v>
      </c>
      <c r="K11" s="77">
        <v>4</v>
      </c>
      <c r="L11" s="77">
        <v>44</v>
      </c>
      <c r="M11" s="77">
        <v>30</v>
      </c>
      <c r="N11" s="77">
        <v>18</v>
      </c>
      <c r="O11" s="77">
        <v>8</v>
      </c>
      <c r="P11" s="99">
        <f t="shared" si="0"/>
        <v>391</v>
      </c>
      <c r="Q11" s="5"/>
      <c r="R11" s="5"/>
    </row>
    <row r="12" spans="1:18" ht="20.100000000000001" customHeight="1" x14ac:dyDescent="0.5">
      <c r="A12" s="31">
        <v>9</v>
      </c>
      <c r="B12" s="14" t="s">
        <v>36</v>
      </c>
      <c r="C12" s="72">
        <v>8140</v>
      </c>
      <c r="D12" s="72">
        <v>6897</v>
      </c>
      <c r="E12" s="72">
        <v>1022</v>
      </c>
      <c r="F12" s="72">
        <v>656</v>
      </c>
      <c r="G12" s="72">
        <v>5214</v>
      </c>
      <c r="H12" s="76">
        <v>94</v>
      </c>
      <c r="I12" s="76">
        <v>224</v>
      </c>
      <c r="J12" s="76">
        <v>204</v>
      </c>
      <c r="K12" s="76">
        <v>83</v>
      </c>
      <c r="L12" s="76">
        <v>85</v>
      </c>
      <c r="M12" s="76">
        <v>57</v>
      </c>
      <c r="N12" s="76">
        <v>111</v>
      </c>
      <c r="O12" s="76">
        <v>112</v>
      </c>
      <c r="P12" s="76">
        <f t="shared" si="0"/>
        <v>22899</v>
      </c>
      <c r="Q12" s="5"/>
      <c r="R12" s="5"/>
    </row>
    <row r="13" spans="1:18" ht="20.100000000000001" customHeight="1" x14ac:dyDescent="0.5">
      <c r="A13" s="32">
        <v>10</v>
      </c>
      <c r="B13" s="16" t="s">
        <v>37</v>
      </c>
      <c r="C13" s="73">
        <v>23733</v>
      </c>
      <c r="D13" s="73">
        <v>21047</v>
      </c>
      <c r="E13" s="73">
        <v>8198</v>
      </c>
      <c r="F13" s="73">
        <v>3833</v>
      </c>
      <c r="G13" s="73">
        <v>13171</v>
      </c>
      <c r="H13" s="77">
        <v>3234</v>
      </c>
      <c r="I13" s="77">
        <v>2378</v>
      </c>
      <c r="J13" s="77">
        <v>1626</v>
      </c>
      <c r="K13" s="77">
        <v>965</v>
      </c>
      <c r="L13" s="77">
        <v>2150</v>
      </c>
      <c r="M13" s="77">
        <v>1871</v>
      </c>
      <c r="N13" s="77">
        <v>1129</v>
      </c>
      <c r="O13" s="77">
        <v>1088</v>
      </c>
      <c r="P13" s="99">
        <f t="shared" si="0"/>
        <v>84423</v>
      </c>
      <c r="Q13" s="5"/>
      <c r="R13" s="5"/>
    </row>
    <row r="14" spans="1:18" ht="20.100000000000001" customHeight="1" x14ac:dyDescent="0.5">
      <c r="A14" s="31">
        <v>11</v>
      </c>
      <c r="B14" s="14" t="s">
        <v>38</v>
      </c>
      <c r="C14" s="72">
        <v>631</v>
      </c>
      <c r="D14" s="72">
        <v>421</v>
      </c>
      <c r="E14" s="72">
        <v>279</v>
      </c>
      <c r="F14" s="72">
        <v>177</v>
      </c>
      <c r="G14" s="72">
        <v>218</v>
      </c>
      <c r="H14" s="76">
        <v>90</v>
      </c>
      <c r="I14" s="76">
        <v>56</v>
      </c>
      <c r="J14" s="76">
        <v>43</v>
      </c>
      <c r="K14" s="76">
        <v>57</v>
      </c>
      <c r="L14" s="76">
        <v>79</v>
      </c>
      <c r="M14" s="76">
        <v>87</v>
      </c>
      <c r="N14" s="76">
        <v>25</v>
      </c>
      <c r="O14" s="76">
        <v>53</v>
      </c>
      <c r="P14" s="76">
        <f t="shared" si="0"/>
        <v>2216</v>
      </c>
      <c r="Q14" s="5"/>
      <c r="R14" s="5"/>
    </row>
    <row r="15" spans="1:18" ht="20.100000000000001" customHeight="1" x14ac:dyDescent="0.5">
      <c r="A15" s="32">
        <v>12</v>
      </c>
      <c r="B15" s="16" t="s">
        <v>39</v>
      </c>
      <c r="C15" s="73">
        <v>8841</v>
      </c>
      <c r="D15" s="73">
        <v>7975</v>
      </c>
      <c r="E15" s="73">
        <v>2906</v>
      </c>
      <c r="F15" s="73">
        <v>1116</v>
      </c>
      <c r="G15" s="73">
        <v>5187</v>
      </c>
      <c r="H15" s="77">
        <v>881</v>
      </c>
      <c r="I15" s="77">
        <v>424</v>
      </c>
      <c r="J15" s="77">
        <v>499</v>
      </c>
      <c r="K15" s="77">
        <v>364</v>
      </c>
      <c r="L15" s="77">
        <v>608</v>
      </c>
      <c r="M15" s="77">
        <v>543</v>
      </c>
      <c r="N15" s="77">
        <v>301</v>
      </c>
      <c r="O15" s="77">
        <v>547</v>
      </c>
      <c r="P15" s="99">
        <f t="shared" si="0"/>
        <v>30192</v>
      </c>
      <c r="Q15" s="5"/>
      <c r="R15" s="5"/>
    </row>
    <row r="16" spans="1:18" ht="20.100000000000001" customHeight="1" x14ac:dyDescent="0.5">
      <c r="A16" s="31">
        <v>13</v>
      </c>
      <c r="B16" s="14" t="s">
        <v>40</v>
      </c>
      <c r="C16" s="72">
        <v>6894</v>
      </c>
      <c r="D16" s="72">
        <v>4959</v>
      </c>
      <c r="E16" s="72">
        <v>431</v>
      </c>
      <c r="F16" s="72">
        <v>578</v>
      </c>
      <c r="G16" s="72">
        <v>3842</v>
      </c>
      <c r="H16" s="76">
        <v>91</v>
      </c>
      <c r="I16" s="76">
        <v>37</v>
      </c>
      <c r="J16" s="76">
        <v>147</v>
      </c>
      <c r="K16" s="76">
        <v>62</v>
      </c>
      <c r="L16" s="76">
        <v>134</v>
      </c>
      <c r="M16" s="76">
        <v>36</v>
      </c>
      <c r="N16" s="76">
        <v>15</v>
      </c>
      <c r="O16" s="76">
        <v>29</v>
      </c>
      <c r="P16" s="100">
        <f t="shared" si="0"/>
        <v>17255</v>
      </c>
      <c r="Q16" s="5"/>
      <c r="R16" s="5"/>
    </row>
    <row r="17" spans="1:18" ht="20.100000000000001" customHeight="1" x14ac:dyDescent="0.5">
      <c r="A17" s="32">
        <v>14</v>
      </c>
      <c r="B17" s="18" t="s">
        <v>41</v>
      </c>
      <c r="C17" s="73">
        <v>4671</v>
      </c>
      <c r="D17" s="73">
        <v>3895</v>
      </c>
      <c r="E17" s="73">
        <v>2259</v>
      </c>
      <c r="F17" s="73">
        <v>1073</v>
      </c>
      <c r="G17" s="73">
        <v>3945</v>
      </c>
      <c r="H17" s="77">
        <v>777</v>
      </c>
      <c r="I17" s="77">
        <v>612</v>
      </c>
      <c r="J17" s="77">
        <v>578</v>
      </c>
      <c r="K17" s="77">
        <v>246</v>
      </c>
      <c r="L17" s="77">
        <v>861</v>
      </c>
      <c r="M17" s="77">
        <v>623</v>
      </c>
      <c r="N17" s="77">
        <v>245</v>
      </c>
      <c r="O17" s="77">
        <v>560</v>
      </c>
      <c r="P17" s="77">
        <f t="shared" si="0"/>
        <v>20345</v>
      </c>
      <c r="Q17" s="5"/>
      <c r="R17" s="5"/>
    </row>
    <row r="18" spans="1:18" ht="20.100000000000001" customHeight="1" x14ac:dyDescent="0.5">
      <c r="A18" s="31">
        <v>15</v>
      </c>
      <c r="B18" s="20" t="s">
        <v>42</v>
      </c>
      <c r="C18" s="72">
        <v>4251</v>
      </c>
      <c r="D18" s="72">
        <v>4225</v>
      </c>
      <c r="E18" s="72">
        <v>1597</v>
      </c>
      <c r="F18" s="72">
        <v>244</v>
      </c>
      <c r="G18" s="72">
        <v>6277</v>
      </c>
      <c r="H18" s="76">
        <v>280</v>
      </c>
      <c r="I18" s="76">
        <v>218</v>
      </c>
      <c r="J18" s="76">
        <v>295</v>
      </c>
      <c r="K18" s="76">
        <v>100</v>
      </c>
      <c r="L18" s="76">
        <v>583</v>
      </c>
      <c r="M18" s="76">
        <v>56</v>
      </c>
      <c r="N18" s="76">
        <v>64</v>
      </c>
      <c r="O18" s="76">
        <v>216</v>
      </c>
      <c r="P18" s="76">
        <f t="shared" si="0"/>
        <v>18406</v>
      </c>
      <c r="Q18" s="5"/>
      <c r="R18" s="5"/>
    </row>
    <row r="19" spans="1:18" ht="20.100000000000001" customHeight="1" x14ac:dyDescent="0.5">
      <c r="A19" s="32">
        <v>16</v>
      </c>
      <c r="B19" s="18" t="s">
        <v>43</v>
      </c>
      <c r="C19" s="73">
        <v>28022</v>
      </c>
      <c r="D19" s="73">
        <v>25409</v>
      </c>
      <c r="E19" s="73">
        <v>4498</v>
      </c>
      <c r="F19" s="73">
        <v>1301</v>
      </c>
      <c r="G19" s="73">
        <v>33058</v>
      </c>
      <c r="H19" s="77">
        <v>764</v>
      </c>
      <c r="I19" s="77">
        <v>914</v>
      </c>
      <c r="J19" s="77">
        <v>667</v>
      </c>
      <c r="K19" s="77">
        <v>442</v>
      </c>
      <c r="L19" s="77">
        <v>1135</v>
      </c>
      <c r="M19" s="77">
        <v>545</v>
      </c>
      <c r="N19" s="77">
        <v>337</v>
      </c>
      <c r="O19" s="77">
        <v>548</v>
      </c>
      <c r="P19" s="77">
        <f t="shared" si="0"/>
        <v>97640</v>
      </c>
      <c r="Q19" s="5"/>
      <c r="R19" s="5"/>
    </row>
    <row r="20" spans="1:18" ht="20.100000000000001" customHeight="1" x14ac:dyDescent="0.5">
      <c r="A20" s="31">
        <v>17</v>
      </c>
      <c r="B20" s="20" t="s">
        <v>61</v>
      </c>
      <c r="C20" s="72">
        <v>1918</v>
      </c>
      <c r="D20" s="72">
        <v>2369</v>
      </c>
      <c r="E20" s="72">
        <v>778</v>
      </c>
      <c r="F20" s="72">
        <v>579</v>
      </c>
      <c r="G20" s="72">
        <v>1214</v>
      </c>
      <c r="H20" s="76">
        <v>73</v>
      </c>
      <c r="I20" s="76">
        <v>232</v>
      </c>
      <c r="J20" s="76">
        <v>67</v>
      </c>
      <c r="K20" s="76">
        <v>0</v>
      </c>
      <c r="L20" s="76">
        <v>72</v>
      </c>
      <c r="M20" s="76">
        <v>64</v>
      </c>
      <c r="N20" s="76">
        <v>0</v>
      </c>
      <c r="O20" s="76">
        <v>147</v>
      </c>
      <c r="P20" s="100">
        <f t="shared" si="0"/>
        <v>7513</v>
      </c>
      <c r="Q20" s="5"/>
      <c r="R20" s="5"/>
    </row>
    <row r="21" spans="1:18" ht="20.100000000000001" customHeight="1" x14ac:dyDescent="0.5">
      <c r="A21" s="32">
        <v>18</v>
      </c>
      <c r="B21" s="18" t="s">
        <v>44</v>
      </c>
      <c r="C21" s="73">
        <v>9608</v>
      </c>
      <c r="D21" s="73">
        <v>10717</v>
      </c>
      <c r="E21" s="73">
        <v>1428</v>
      </c>
      <c r="F21" s="73">
        <v>422</v>
      </c>
      <c r="G21" s="73">
        <v>7411</v>
      </c>
      <c r="H21" s="77">
        <v>59</v>
      </c>
      <c r="I21" s="77">
        <v>144</v>
      </c>
      <c r="J21" s="77">
        <v>111</v>
      </c>
      <c r="K21" s="77">
        <v>59</v>
      </c>
      <c r="L21" s="77">
        <v>220</v>
      </c>
      <c r="M21" s="77">
        <v>214</v>
      </c>
      <c r="N21" s="77">
        <v>41</v>
      </c>
      <c r="O21" s="77">
        <v>80</v>
      </c>
      <c r="P21" s="99">
        <f t="shared" si="0"/>
        <v>30514</v>
      </c>
      <c r="Q21" s="5"/>
      <c r="R21" s="5"/>
    </row>
    <row r="22" spans="1:18" ht="20.100000000000001" customHeight="1" x14ac:dyDescent="0.5">
      <c r="A22" s="31">
        <v>19</v>
      </c>
      <c r="B22" s="20" t="s">
        <v>45</v>
      </c>
      <c r="C22" s="72">
        <v>41327</v>
      </c>
      <c r="D22" s="72">
        <v>32916</v>
      </c>
      <c r="E22" s="72">
        <v>10531</v>
      </c>
      <c r="F22" s="72">
        <v>5297</v>
      </c>
      <c r="G22" s="72">
        <v>32583</v>
      </c>
      <c r="H22" s="76">
        <v>5680</v>
      </c>
      <c r="I22" s="76">
        <v>1063</v>
      </c>
      <c r="J22" s="76">
        <v>460</v>
      </c>
      <c r="K22" s="76">
        <v>701</v>
      </c>
      <c r="L22" s="76">
        <v>2326</v>
      </c>
      <c r="M22" s="76">
        <v>1012</v>
      </c>
      <c r="N22" s="76">
        <v>537</v>
      </c>
      <c r="O22" s="76">
        <v>854</v>
      </c>
      <c r="P22" s="100">
        <f t="shared" si="0"/>
        <v>135287</v>
      </c>
      <c r="Q22" s="5"/>
      <c r="R22" s="5"/>
    </row>
    <row r="23" spans="1:18" ht="20.100000000000001" customHeight="1" x14ac:dyDescent="0.5">
      <c r="A23" s="32">
        <v>20</v>
      </c>
      <c r="B23" s="18" t="s">
        <v>46</v>
      </c>
      <c r="C23" s="73">
        <v>16486</v>
      </c>
      <c r="D23" s="73">
        <v>12574</v>
      </c>
      <c r="E23" s="73">
        <v>1235</v>
      </c>
      <c r="F23" s="73">
        <v>834</v>
      </c>
      <c r="G23" s="73">
        <v>11372</v>
      </c>
      <c r="H23" s="77">
        <v>320</v>
      </c>
      <c r="I23" s="77">
        <v>1079</v>
      </c>
      <c r="J23" s="77">
        <v>1125</v>
      </c>
      <c r="K23" s="77">
        <v>267</v>
      </c>
      <c r="L23" s="77">
        <v>1255</v>
      </c>
      <c r="M23" s="77">
        <v>346</v>
      </c>
      <c r="N23" s="77">
        <v>308</v>
      </c>
      <c r="O23" s="77">
        <v>674</v>
      </c>
      <c r="P23" s="99">
        <f t="shared" si="0"/>
        <v>47875</v>
      </c>
      <c r="Q23" s="5"/>
      <c r="R23" s="5"/>
    </row>
    <row r="24" spans="1:18" ht="20.100000000000001" customHeight="1" x14ac:dyDescent="0.5">
      <c r="A24" s="31">
        <v>21</v>
      </c>
      <c r="B24" s="20" t="s">
        <v>47</v>
      </c>
      <c r="C24" s="72">
        <v>35877</v>
      </c>
      <c r="D24" s="72">
        <v>30852</v>
      </c>
      <c r="E24" s="72">
        <v>13494</v>
      </c>
      <c r="F24" s="72">
        <v>6592</v>
      </c>
      <c r="G24" s="72">
        <v>22113</v>
      </c>
      <c r="H24" s="76">
        <v>6560</v>
      </c>
      <c r="I24" s="76">
        <v>4689</v>
      </c>
      <c r="J24" s="76">
        <v>4666</v>
      </c>
      <c r="K24" s="76">
        <v>918</v>
      </c>
      <c r="L24" s="76">
        <v>5013</v>
      </c>
      <c r="M24" s="76">
        <v>4076</v>
      </c>
      <c r="N24" s="76">
        <v>3417</v>
      </c>
      <c r="O24" s="76">
        <v>3082</v>
      </c>
      <c r="P24" s="100">
        <f t="shared" si="0"/>
        <v>141349</v>
      </c>
      <c r="Q24" s="5"/>
      <c r="R24" s="5"/>
    </row>
    <row r="25" spans="1:18" ht="20.100000000000001" customHeight="1" x14ac:dyDescent="0.5">
      <c r="A25" s="32">
        <v>22</v>
      </c>
      <c r="B25" s="18" t="s">
        <v>48</v>
      </c>
      <c r="C25" s="73">
        <v>1662</v>
      </c>
      <c r="D25" s="73">
        <v>1060</v>
      </c>
      <c r="E25" s="73">
        <v>71</v>
      </c>
      <c r="F25" s="73">
        <v>63</v>
      </c>
      <c r="G25" s="73">
        <v>496</v>
      </c>
      <c r="H25" s="77">
        <v>8</v>
      </c>
      <c r="I25" s="77">
        <v>0</v>
      </c>
      <c r="J25" s="77">
        <v>37</v>
      </c>
      <c r="K25" s="77">
        <v>0</v>
      </c>
      <c r="L25" s="77">
        <v>0</v>
      </c>
      <c r="M25" s="77">
        <v>0</v>
      </c>
      <c r="N25" s="77">
        <v>0</v>
      </c>
      <c r="O25" s="77">
        <v>24</v>
      </c>
      <c r="P25" s="77">
        <f t="shared" si="0"/>
        <v>3421</v>
      </c>
      <c r="Q25" s="5"/>
      <c r="R25" s="5"/>
    </row>
    <row r="26" spans="1:18" ht="20.100000000000001" customHeight="1" x14ac:dyDescent="0.5">
      <c r="A26" s="31">
        <v>23</v>
      </c>
      <c r="B26" s="20" t="s">
        <v>49</v>
      </c>
      <c r="C26" s="72">
        <v>9659</v>
      </c>
      <c r="D26" s="72">
        <v>4960</v>
      </c>
      <c r="E26" s="72">
        <v>635</v>
      </c>
      <c r="F26" s="72">
        <v>507</v>
      </c>
      <c r="G26" s="72">
        <v>5070</v>
      </c>
      <c r="H26" s="76">
        <v>545</v>
      </c>
      <c r="I26" s="76">
        <v>526</v>
      </c>
      <c r="J26" s="76">
        <v>404</v>
      </c>
      <c r="K26" s="76">
        <v>278</v>
      </c>
      <c r="L26" s="76">
        <v>568</v>
      </c>
      <c r="M26" s="76">
        <v>366</v>
      </c>
      <c r="N26" s="76">
        <v>197</v>
      </c>
      <c r="O26" s="76">
        <v>394</v>
      </c>
      <c r="P26" s="76">
        <f t="shared" si="0"/>
        <v>24109</v>
      </c>
      <c r="Q26" s="5"/>
      <c r="R26" s="5"/>
    </row>
    <row r="27" spans="1:18" ht="20.100000000000001" customHeight="1" x14ac:dyDescent="0.5">
      <c r="A27" s="32">
        <v>24</v>
      </c>
      <c r="B27" s="18" t="s">
        <v>50</v>
      </c>
      <c r="C27" s="73">
        <v>8613</v>
      </c>
      <c r="D27" s="73">
        <v>7350</v>
      </c>
      <c r="E27" s="73">
        <v>1928</v>
      </c>
      <c r="F27" s="73">
        <v>1465</v>
      </c>
      <c r="G27" s="73">
        <v>4355</v>
      </c>
      <c r="H27" s="77">
        <v>799</v>
      </c>
      <c r="I27" s="77">
        <v>595</v>
      </c>
      <c r="J27" s="77">
        <v>366</v>
      </c>
      <c r="K27" s="77">
        <v>289</v>
      </c>
      <c r="L27" s="77">
        <v>648</v>
      </c>
      <c r="M27" s="77">
        <v>230</v>
      </c>
      <c r="N27" s="77">
        <v>213</v>
      </c>
      <c r="O27" s="77">
        <v>395</v>
      </c>
      <c r="P27" s="77">
        <f t="shared" si="0"/>
        <v>27246</v>
      </c>
      <c r="Q27" s="5"/>
      <c r="R27" s="5"/>
    </row>
    <row r="28" spans="1:18" ht="20.100000000000001" customHeight="1" x14ac:dyDescent="0.5">
      <c r="A28" s="31">
        <v>25</v>
      </c>
      <c r="B28" s="20" t="s">
        <v>51</v>
      </c>
      <c r="C28" s="72">
        <v>3170</v>
      </c>
      <c r="D28" s="72">
        <v>2872</v>
      </c>
      <c r="E28" s="72">
        <v>455</v>
      </c>
      <c r="F28" s="72">
        <v>355</v>
      </c>
      <c r="G28" s="72">
        <v>2026</v>
      </c>
      <c r="H28" s="76">
        <v>93</v>
      </c>
      <c r="I28" s="76">
        <v>47</v>
      </c>
      <c r="J28" s="76">
        <v>132</v>
      </c>
      <c r="K28" s="76">
        <v>23</v>
      </c>
      <c r="L28" s="76">
        <v>35</v>
      </c>
      <c r="M28" s="76">
        <v>34</v>
      </c>
      <c r="N28" s="76">
        <v>15</v>
      </c>
      <c r="O28" s="76">
        <v>20</v>
      </c>
      <c r="P28" s="76">
        <f t="shared" si="0"/>
        <v>9277</v>
      </c>
      <c r="Q28" s="5"/>
      <c r="R28" s="5"/>
    </row>
    <row r="29" spans="1:18" ht="20.100000000000001" customHeight="1" x14ac:dyDescent="0.5">
      <c r="A29" s="32">
        <v>26</v>
      </c>
      <c r="B29" s="18" t="s">
        <v>52</v>
      </c>
      <c r="C29" s="73">
        <v>1112</v>
      </c>
      <c r="D29" s="73">
        <v>719</v>
      </c>
      <c r="E29" s="73">
        <v>69</v>
      </c>
      <c r="F29" s="73">
        <v>48</v>
      </c>
      <c r="G29" s="73">
        <v>678</v>
      </c>
      <c r="H29" s="77">
        <v>24</v>
      </c>
      <c r="I29" s="77">
        <v>55</v>
      </c>
      <c r="J29" s="77">
        <v>112</v>
      </c>
      <c r="K29" s="77">
        <v>0</v>
      </c>
      <c r="L29" s="77">
        <v>58</v>
      </c>
      <c r="M29" s="77">
        <v>0</v>
      </c>
      <c r="N29" s="77">
        <v>0</v>
      </c>
      <c r="O29" s="77">
        <v>42</v>
      </c>
      <c r="P29" s="77">
        <f t="shared" si="0"/>
        <v>2917</v>
      </c>
      <c r="Q29" s="5"/>
      <c r="R29" s="5"/>
    </row>
    <row r="30" spans="1:18" ht="20.100000000000001" customHeight="1" x14ac:dyDescent="0.5">
      <c r="A30" s="31">
        <v>27</v>
      </c>
      <c r="B30" s="20" t="s">
        <v>53</v>
      </c>
      <c r="C30" s="72">
        <v>21980</v>
      </c>
      <c r="D30" s="72">
        <v>19118</v>
      </c>
      <c r="E30" s="72">
        <v>3797</v>
      </c>
      <c r="F30" s="72">
        <v>2018</v>
      </c>
      <c r="G30" s="72">
        <v>9077</v>
      </c>
      <c r="H30" s="76">
        <v>975</v>
      </c>
      <c r="I30" s="76">
        <v>577</v>
      </c>
      <c r="J30" s="76">
        <v>269</v>
      </c>
      <c r="K30" s="76">
        <v>145</v>
      </c>
      <c r="L30" s="76">
        <v>515</v>
      </c>
      <c r="M30" s="76">
        <v>459</v>
      </c>
      <c r="N30" s="76">
        <v>248</v>
      </c>
      <c r="O30" s="76">
        <v>362</v>
      </c>
      <c r="P30" s="100">
        <f t="shared" si="0"/>
        <v>59540</v>
      </c>
      <c r="Q30" s="5"/>
      <c r="R30" s="5"/>
    </row>
    <row r="31" spans="1:18" ht="20.100000000000001" customHeight="1" x14ac:dyDescent="0.5">
      <c r="A31" s="32">
        <v>28</v>
      </c>
      <c r="B31" s="18" t="s">
        <v>54</v>
      </c>
      <c r="C31" s="73">
        <v>2687</v>
      </c>
      <c r="D31" s="73">
        <v>1807</v>
      </c>
      <c r="E31" s="73">
        <v>446</v>
      </c>
      <c r="F31" s="73">
        <v>339</v>
      </c>
      <c r="G31" s="73">
        <v>1286</v>
      </c>
      <c r="H31" s="77">
        <v>211</v>
      </c>
      <c r="I31" s="77">
        <v>181</v>
      </c>
      <c r="J31" s="77">
        <v>119</v>
      </c>
      <c r="K31" s="77">
        <v>68</v>
      </c>
      <c r="L31" s="77">
        <v>290</v>
      </c>
      <c r="M31" s="77">
        <v>160</v>
      </c>
      <c r="N31" s="77">
        <v>56</v>
      </c>
      <c r="O31" s="77">
        <v>159</v>
      </c>
      <c r="P31" s="77">
        <f t="shared" si="0"/>
        <v>7809</v>
      </c>
      <c r="Q31" s="5"/>
      <c r="R31" s="5"/>
    </row>
    <row r="32" spans="1:18" ht="20.100000000000001" customHeight="1" x14ac:dyDescent="0.5">
      <c r="A32" s="31">
        <v>29</v>
      </c>
      <c r="B32" s="20" t="s">
        <v>55</v>
      </c>
      <c r="C32" s="72">
        <v>16370</v>
      </c>
      <c r="D32" s="72">
        <v>17681</v>
      </c>
      <c r="E32" s="72">
        <v>11583</v>
      </c>
      <c r="F32" s="72">
        <v>4415</v>
      </c>
      <c r="G32" s="72">
        <v>9495</v>
      </c>
      <c r="H32" s="76">
        <v>3580</v>
      </c>
      <c r="I32" s="76">
        <v>619</v>
      </c>
      <c r="J32" s="76">
        <v>420</v>
      </c>
      <c r="K32" s="76">
        <v>388</v>
      </c>
      <c r="L32" s="76">
        <v>756</v>
      </c>
      <c r="M32" s="76">
        <v>425</v>
      </c>
      <c r="N32" s="76">
        <v>270</v>
      </c>
      <c r="O32" s="76">
        <v>422</v>
      </c>
      <c r="P32" s="100">
        <f t="shared" si="0"/>
        <v>66424</v>
      </c>
      <c r="Q32" s="5"/>
      <c r="R32" s="5"/>
    </row>
    <row r="33" spans="1:18" ht="20.100000000000001" customHeight="1" x14ac:dyDescent="0.5">
      <c r="A33" s="32">
        <v>30</v>
      </c>
      <c r="B33" s="18" t="s">
        <v>56</v>
      </c>
      <c r="C33" s="73">
        <v>23679</v>
      </c>
      <c r="D33" s="73">
        <v>20382</v>
      </c>
      <c r="E33" s="73">
        <v>5444</v>
      </c>
      <c r="F33" s="73">
        <v>3869</v>
      </c>
      <c r="G33" s="73">
        <v>12530</v>
      </c>
      <c r="H33" s="77">
        <v>1951</v>
      </c>
      <c r="I33" s="77">
        <v>705</v>
      </c>
      <c r="J33" s="77">
        <v>778</v>
      </c>
      <c r="K33" s="77">
        <v>353</v>
      </c>
      <c r="L33" s="77">
        <v>872</v>
      </c>
      <c r="M33" s="77">
        <v>297</v>
      </c>
      <c r="N33" s="77">
        <v>257</v>
      </c>
      <c r="O33" s="77">
        <v>496</v>
      </c>
      <c r="P33" s="77">
        <f t="shared" si="0"/>
        <v>71613</v>
      </c>
      <c r="Q33" s="5"/>
      <c r="R33" s="5"/>
    </row>
    <row r="34" spans="1:18" ht="20.100000000000001" customHeight="1" x14ac:dyDescent="0.5">
      <c r="A34" s="31">
        <v>31</v>
      </c>
      <c r="B34" s="20" t="s">
        <v>57</v>
      </c>
      <c r="C34" s="72">
        <v>7034</v>
      </c>
      <c r="D34" s="72">
        <v>5166</v>
      </c>
      <c r="E34" s="72">
        <v>2387</v>
      </c>
      <c r="F34" s="72">
        <v>1233</v>
      </c>
      <c r="G34" s="72">
        <v>2538</v>
      </c>
      <c r="H34" s="76">
        <v>757</v>
      </c>
      <c r="I34" s="76">
        <v>324</v>
      </c>
      <c r="J34" s="76">
        <v>251</v>
      </c>
      <c r="K34" s="76">
        <v>218</v>
      </c>
      <c r="L34" s="76">
        <v>545</v>
      </c>
      <c r="M34" s="76">
        <v>493</v>
      </c>
      <c r="N34" s="76">
        <v>147</v>
      </c>
      <c r="O34" s="76">
        <v>302</v>
      </c>
      <c r="P34" s="100">
        <f t="shared" si="0"/>
        <v>21395</v>
      </c>
      <c r="Q34" s="5"/>
      <c r="R34" s="5"/>
    </row>
    <row r="35" spans="1:18" ht="20.100000000000001" customHeight="1" x14ac:dyDescent="0.5">
      <c r="A35" s="32">
        <v>32</v>
      </c>
      <c r="B35" s="18" t="s">
        <v>58</v>
      </c>
      <c r="C35" s="73">
        <v>3949</v>
      </c>
      <c r="D35" s="73">
        <v>3233</v>
      </c>
      <c r="E35" s="73">
        <v>1395</v>
      </c>
      <c r="F35" s="73">
        <v>434</v>
      </c>
      <c r="G35" s="73">
        <v>1144</v>
      </c>
      <c r="H35" s="77">
        <v>222</v>
      </c>
      <c r="I35" s="77">
        <v>0</v>
      </c>
      <c r="J35" s="77">
        <v>150</v>
      </c>
      <c r="K35" s="77">
        <v>0</v>
      </c>
      <c r="L35" s="77">
        <v>59</v>
      </c>
      <c r="M35" s="77">
        <v>49</v>
      </c>
      <c r="N35" s="77">
        <v>0</v>
      </c>
      <c r="O35" s="77">
        <v>48</v>
      </c>
      <c r="P35" s="77">
        <f t="shared" si="0"/>
        <v>10683</v>
      </c>
      <c r="Q35" s="5"/>
      <c r="R35" s="5"/>
    </row>
    <row r="36" spans="1:18" ht="20.100000000000001" customHeight="1" x14ac:dyDescent="0.5">
      <c r="A36" s="31">
        <v>33</v>
      </c>
      <c r="B36" s="20" t="s">
        <v>62</v>
      </c>
      <c r="C36" s="72">
        <v>4915</v>
      </c>
      <c r="D36" s="72">
        <v>2896</v>
      </c>
      <c r="E36" s="72">
        <v>371</v>
      </c>
      <c r="F36" s="72">
        <v>99</v>
      </c>
      <c r="G36" s="72">
        <v>1738</v>
      </c>
      <c r="H36" s="76">
        <v>0</v>
      </c>
      <c r="I36" s="76">
        <v>59</v>
      </c>
      <c r="J36" s="76">
        <v>71</v>
      </c>
      <c r="K36" s="76">
        <v>23</v>
      </c>
      <c r="L36" s="76">
        <v>0</v>
      </c>
      <c r="M36" s="76">
        <v>0</v>
      </c>
      <c r="N36" s="76">
        <v>0</v>
      </c>
      <c r="O36" s="76">
        <v>37</v>
      </c>
      <c r="P36" s="100">
        <f t="shared" si="0"/>
        <v>10209</v>
      </c>
      <c r="Q36" s="5"/>
      <c r="R36" s="5"/>
    </row>
    <row r="37" spans="1:18" ht="20.100000000000001" customHeight="1" x14ac:dyDescent="0.5">
      <c r="A37" s="32">
        <v>34</v>
      </c>
      <c r="B37" s="18" t="s">
        <v>59</v>
      </c>
      <c r="C37" s="73">
        <v>249</v>
      </c>
      <c r="D37" s="73">
        <v>98</v>
      </c>
      <c r="E37" s="73">
        <v>0</v>
      </c>
      <c r="F37" s="73">
        <v>0</v>
      </c>
      <c r="G37" s="73">
        <v>92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99">
        <f t="shared" si="0"/>
        <v>439</v>
      </c>
      <c r="Q37" s="5"/>
      <c r="R37" s="5"/>
    </row>
    <row r="38" spans="1:18" ht="20.100000000000001" customHeight="1" x14ac:dyDescent="0.25">
      <c r="A38" s="133" t="s">
        <v>60</v>
      </c>
      <c r="B38" s="133"/>
      <c r="C38" s="86">
        <f>SUM(C4:C37)</f>
        <v>351659</v>
      </c>
      <c r="D38" s="86">
        <f t="shared" ref="D38:P38" si="1">SUM(D4:D37)</f>
        <v>300201</v>
      </c>
      <c r="E38" s="86">
        <f t="shared" si="1"/>
        <v>96663</v>
      </c>
      <c r="F38" s="86">
        <f>SUM(F4:F37)</f>
        <v>46059</v>
      </c>
      <c r="G38" s="86">
        <f t="shared" si="1"/>
        <v>276265</v>
      </c>
      <c r="H38" s="86">
        <f t="shared" si="1"/>
        <v>33611</v>
      </c>
      <c r="I38" s="86">
        <f t="shared" si="1"/>
        <v>20558</v>
      </c>
      <c r="J38" s="86">
        <f t="shared" si="1"/>
        <v>16683</v>
      </c>
      <c r="K38" s="86">
        <f t="shared" si="1"/>
        <v>8176</v>
      </c>
      <c r="L38" s="86">
        <f t="shared" si="1"/>
        <v>24299</v>
      </c>
      <c r="M38" s="86">
        <f t="shared" si="1"/>
        <v>15148</v>
      </c>
      <c r="N38" s="86">
        <f t="shared" si="1"/>
        <v>10017</v>
      </c>
      <c r="O38" s="86">
        <f t="shared" si="1"/>
        <v>12643</v>
      </c>
      <c r="P38" s="86">
        <f t="shared" si="1"/>
        <v>1211982</v>
      </c>
      <c r="Q38" s="5"/>
      <c r="R38" s="5"/>
    </row>
    <row r="39" spans="1:18" ht="18.600000000000001" x14ac:dyDescent="0.55000000000000004">
      <c r="A39" s="127" t="s">
        <v>154</v>
      </c>
      <c r="B39" s="12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5"/>
      <c r="R39" s="5"/>
    </row>
    <row r="40" spans="1:18" ht="18.600000000000001" x14ac:dyDescent="0.5500000000000000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5"/>
      <c r="R40" s="5"/>
    </row>
    <row r="41" spans="1:18" ht="18.600000000000001" x14ac:dyDescent="0.5500000000000000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5"/>
      <c r="R41" s="5"/>
    </row>
    <row r="42" spans="1:18" ht="18.600000000000001" x14ac:dyDescent="0.5500000000000000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5"/>
      <c r="R42" s="5"/>
    </row>
    <row r="43" spans="1:1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</sheetData>
  <mergeCells count="5">
    <mergeCell ref="A2:P2"/>
    <mergeCell ref="A1:B1"/>
    <mergeCell ref="A3:B3"/>
    <mergeCell ref="A38:B38"/>
    <mergeCell ref="A39:B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rightToLeft="1" workbookViewId="0">
      <selection activeCell="I5" sqref="I5:I38"/>
    </sheetView>
  </sheetViews>
  <sheetFormatPr defaultRowHeight="13.8" x14ac:dyDescent="0.25"/>
  <cols>
    <col min="1" max="1" width="4.19921875" customWidth="1"/>
    <col min="2" max="2" width="45.59765625" customWidth="1"/>
    <col min="3" max="9" width="15.59765625" customWidth="1"/>
  </cols>
  <sheetData>
    <row r="1" spans="1:11" ht="30" x14ac:dyDescent="0.75">
      <c r="A1" s="112" t="s">
        <v>140</v>
      </c>
      <c r="B1" s="124"/>
      <c r="C1" s="36"/>
      <c r="D1" s="36"/>
      <c r="E1" s="36"/>
      <c r="F1" s="36"/>
      <c r="G1" s="36"/>
      <c r="H1" s="36"/>
      <c r="I1" s="37"/>
      <c r="J1" s="6"/>
      <c r="K1" s="5"/>
    </row>
    <row r="2" spans="1:11" ht="39.9" customHeight="1" x14ac:dyDescent="0.55000000000000004">
      <c r="A2" s="38"/>
      <c r="B2" s="117" t="s">
        <v>114</v>
      </c>
      <c r="C2" s="125"/>
      <c r="D2" s="125"/>
      <c r="E2" s="125"/>
      <c r="F2" s="125"/>
      <c r="G2" s="125"/>
      <c r="H2" s="125"/>
      <c r="I2" s="126"/>
      <c r="J2" s="6"/>
      <c r="K2" s="5"/>
    </row>
    <row r="3" spans="1:11" ht="20.100000000000001" customHeight="1" x14ac:dyDescent="0.55000000000000004">
      <c r="A3" s="128" t="s">
        <v>27</v>
      </c>
      <c r="B3" s="129"/>
      <c r="C3" s="139" t="s">
        <v>115</v>
      </c>
      <c r="D3" s="140"/>
      <c r="E3" s="139" t="s">
        <v>116</v>
      </c>
      <c r="F3" s="140"/>
      <c r="G3" s="139" t="s">
        <v>117</v>
      </c>
      <c r="H3" s="140"/>
      <c r="I3" s="115" t="s">
        <v>118</v>
      </c>
      <c r="J3" s="6"/>
      <c r="K3" s="5"/>
    </row>
    <row r="4" spans="1:11" ht="20.100000000000001" customHeight="1" x14ac:dyDescent="0.55000000000000004">
      <c r="A4" s="130"/>
      <c r="B4" s="131"/>
      <c r="C4" s="63" t="s">
        <v>119</v>
      </c>
      <c r="D4" s="63" t="s">
        <v>120</v>
      </c>
      <c r="E4" s="63" t="s">
        <v>119</v>
      </c>
      <c r="F4" s="63" t="s">
        <v>120</v>
      </c>
      <c r="G4" s="63" t="s">
        <v>121</v>
      </c>
      <c r="H4" s="63" t="s">
        <v>122</v>
      </c>
      <c r="I4" s="116"/>
      <c r="J4" s="6"/>
      <c r="K4" s="5"/>
    </row>
    <row r="5" spans="1:11" ht="24.9" customHeight="1" x14ac:dyDescent="0.55000000000000004">
      <c r="A5" s="31">
        <v>1</v>
      </c>
      <c r="B5" s="14" t="s">
        <v>28</v>
      </c>
      <c r="C5" s="72">
        <v>10</v>
      </c>
      <c r="D5" s="72">
        <v>0</v>
      </c>
      <c r="E5" s="72">
        <v>6</v>
      </c>
      <c r="F5" s="72">
        <v>0</v>
      </c>
      <c r="G5" s="72">
        <f>C5+D5</f>
        <v>10</v>
      </c>
      <c r="H5" s="72">
        <f>E5+F5</f>
        <v>6</v>
      </c>
      <c r="I5" s="72">
        <f>SUM(G5:H5)</f>
        <v>16</v>
      </c>
      <c r="J5" s="6"/>
      <c r="K5" s="5"/>
    </row>
    <row r="6" spans="1:11" ht="24.9" customHeight="1" x14ac:dyDescent="0.55000000000000004">
      <c r="A6" s="32">
        <v>2</v>
      </c>
      <c r="B6" s="16" t="s">
        <v>29</v>
      </c>
      <c r="C6" s="73">
        <v>52135</v>
      </c>
      <c r="D6" s="73">
        <v>361</v>
      </c>
      <c r="E6" s="73">
        <v>9593</v>
      </c>
      <c r="F6" s="73">
        <v>67</v>
      </c>
      <c r="G6" s="73">
        <f t="shared" ref="G6:G38" si="0">C6+D6</f>
        <v>52496</v>
      </c>
      <c r="H6" s="73">
        <f t="shared" ref="H6:H38" si="1">E6+F6</f>
        <v>9660</v>
      </c>
      <c r="I6" s="73">
        <f t="shared" ref="I6:I38" si="2">SUM(G6:H6)</f>
        <v>62156</v>
      </c>
      <c r="J6" s="6"/>
      <c r="K6" s="5"/>
    </row>
    <row r="7" spans="1:11" ht="24.9" customHeight="1" x14ac:dyDescent="0.55000000000000004">
      <c r="A7" s="31">
        <v>3</v>
      </c>
      <c r="B7" s="14" t="s">
        <v>30</v>
      </c>
      <c r="C7" s="72">
        <v>2179</v>
      </c>
      <c r="D7" s="72">
        <v>15</v>
      </c>
      <c r="E7" s="72">
        <v>1588</v>
      </c>
      <c r="F7" s="72">
        <v>11</v>
      </c>
      <c r="G7" s="72">
        <f t="shared" si="0"/>
        <v>2194</v>
      </c>
      <c r="H7" s="72">
        <f t="shared" si="1"/>
        <v>1599</v>
      </c>
      <c r="I7" s="72">
        <f t="shared" si="2"/>
        <v>3793</v>
      </c>
      <c r="J7" s="6"/>
      <c r="K7" s="5"/>
    </row>
    <row r="8" spans="1:11" ht="24.9" customHeight="1" x14ac:dyDescent="0.55000000000000004">
      <c r="A8" s="32">
        <v>4</v>
      </c>
      <c r="B8" s="16" t="s">
        <v>31</v>
      </c>
      <c r="C8" s="73">
        <v>1128</v>
      </c>
      <c r="D8" s="73">
        <v>8</v>
      </c>
      <c r="E8" s="73">
        <v>8997</v>
      </c>
      <c r="F8" s="73">
        <v>62</v>
      </c>
      <c r="G8" s="73">
        <f t="shared" si="0"/>
        <v>1136</v>
      </c>
      <c r="H8" s="73">
        <f t="shared" si="1"/>
        <v>9059</v>
      </c>
      <c r="I8" s="73">
        <f t="shared" si="2"/>
        <v>10195</v>
      </c>
      <c r="J8" s="6"/>
      <c r="K8" s="5"/>
    </row>
    <row r="9" spans="1:11" ht="24.9" customHeight="1" x14ac:dyDescent="0.55000000000000004">
      <c r="A9" s="31">
        <v>5</v>
      </c>
      <c r="B9" s="14" t="s">
        <v>32</v>
      </c>
      <c r="C9" s="72">
        <v>8754</v>
      </c>
      <c r="D9" s="72">
        <v>61</v>
      </c>
      <c r="E9" s="72">
        <v>11928</v>
      </c>
      <c r="F9" s="72">
        <v>83</v>
      </c>
      <c r="G9" s="72">
        <f t="shared" si="0"/>
        <v>8815</v>
      </c>
      <c r="H9" s="72">
        <f t="shared" si="1"/>
        <v>12011</v>
      </c>
      <c r="I9" s="72">
        <f t="shared" si="2"/>
        <v>20826</v>
      </c>
      <c r="J9" s="6"/>
      <c r="K9" s="5"/>
    </row>
    <row r="10" spans="1:11" ht="24.9" customHeight="1" x14ac:dyDescent="0.55000000000000004">
      <c r="A10" s="32">
        <v>6</v>
      </c>
      <c r="B10" s="16" t="s">
        <v>33</v>
      </c>
      <c r="C10" s="73">
        <v>24270</v>
      </c>
      <c r="D10" s="73">
        <v>1022</v>
      </c>
      <c r="E10" s="73">
        <v>84993</v>
      </c>
      <c r="F10" s="73">
        <v>3580</v>
      </c>
      <c r="G10" s="73">
        <f t="shared" si="0"/>
        <v>25292</v>
      </c>
      <c r="H10" s="73">
        <f t="shared" si="1"/>
        <v>88573</v>
      </c>
      <c r="I10" s="73">
        <f t="shared" si="2"/>
        <v>113865</v>
      </c>
      <c r="J10" s="6"/>
      <c r="K10" s="5"/>
    </row>
    <row r="11" spans="1:11" ht="24.9" customHeight="1" x14ac:dyDescent="0.55000000000000004">
      <c r="A11" s="31">
        <v>7</v>
      </c>
      <c r="B11" s="14" t="s">
        <v>34</v>
      </c>
      <c r="C11" s="72">
        <v>6464</v>
      </c>
      <c r="D11" s="72">
        <v>272</v>
      </c>
      <c r="E11" s="72">
        <v>22078</v>
      </c>
      <c r="F11" s="72">
        <v>930</v>
      </c>
      <c r="G11" s="72">
        <f t="shared" si="0"/>
        <v>6736</v>
      </c>
      <c r="H11" s="72">
        <f t="shared" si="1"/>
        <v>23008</v>
      </c>
      <c r="I11" s="72">
        <f t="shared" si="2"/>
        <v>29744</v>
      </c>
      <c r="J11" s="6"/>
      <c r="K11" s="5"/>
    </row>
    <row r="12" spans="1:11" ht="24.9" customHeight="1" x14ac:dyDescent="0.55000000000000004">
      <c r="A12" s="32">
        <v>8</v>
      </c>
      <c r="B12" s="16" t="s">
        <v>35</v>
      </c>
      <c r="C12" s="73">
        <v>47</v>
      </c>
      <c r="D12" s="73">
        <v>2</v>
      </c>
      <c r="E12" s="73">
        <v>328</v>
      </c>
      <c r="F12" s="73">
        <v>14</v>
      </c>
      <c r="G12" s="73">
        <f t="shared" si="0"/>
        <v>49</v>
      </c>
      <c r="H12" s="73">
        <f t="shared" si="1"/>
        <v>342</v>
      </c>
      <c r="I12" s="73">
        <f t="shared" si="2"/>
        <v>391</v>
      </c>
      <c r="J12" s="6"/>
      <c r="K12" s="5"/>
    </row>
    <row r="13" spans="1:11" ht="24.9" customHeight="1" x14ac:dyDescent="0.55000000000000004">
      <c r="A13" s="31">
        <v>9</v>
      </c>
      <c r="B13" s="14" t="s">
        <v>36</v>
      </c>
      <c r="C13" s="72">
        <v>3087</v>
      </c>
      <c r="D13" s="72">
        <v>130</v>
      </c>
      <c r="E13" s="72">
        <v>18886</v>
      </c>
      <c r="F13" s="72">
        <v>796</v>
      </c>
      <c r="G13" s="72">
        <f t="shared" si="0"/>
        <v>3217</v>
      </c>
      <c r="H13" s="72">
        <f t="shared" si="1"/>
        <v>19682</v>
      </c>
      <c r="I13" s="72">
        <f t="shared" si="2"/>
        <v>22899</v>
      </c>
      <c r="J13" s="6"/>
      <c r="K13" s="5"/>
    </row>
    <row r="14" spans="1:11" ht="24.9" customHeight="1" x14ac:dyDescent="0.55000000000000004">
      <c r="A14" s="32">
        <v>10</v>
      </c>
      <c r="B14" s="16" t="s">
        <v>37</v>
      </c>
      <c r="C14" s="73">
        <v>13351</v>
      </c>
      <c r="D14" s="73">
        <v>562</v>
      </c>
      <c r="E14" s="73">
        <v>67660</v>
      </c>
      <c r="F14" s="73">
        <v>2850</v>
      </c>
      <c r="G14" s="73">
        <f t="shared" si="0"/>
        <v>13913</v>
      </c>
      <c r="H14" s="73">
        <f t="shared" si="1"/>
        <v>70510</v>
      </c>
      <c r="I14" s="73">
        <f t="shared" si="2"/>
        <v>84423</v>
      </c>
      <c r="J14" s="6"/>
      <c r="K14" s="5"/>
    </row>
    <row r="15" spans="1:11" ht="24.9" customHeight="1" x14ac:dyDescent="0.55000000000000004">
      <c r="A15" s="31">
        <v>11</v>
      </c>
      <c r="B15" s="14" t="s">
        <v>38</v>
      </c>
      <c r="C15" s="72">
        <v>231</v>
      </c>
      <c r="D15" s="74">
        <v>10</v>
      </c>
      <c r="E15" s="74">
        <v>1895</v>
      </c>
      <c r="F15" s="74">
        <v>80</v>
      </c>
      <c r="G15" s="74">
        <f t="shared" si="0"/>
        <v>241</v>
      </c>
      <c r="H15" s="74">
        <f t="shared" si="1"/>
        <v>1975</v>
      </c>
      <c r="I15" s="72">
        <f t="shared" si="2"/>
        <v>2216</v>
      </c>
      <c r="J15" s="6"/>
      <c r="K15" s="5"/>
    </row>
    <row r="16" spans="1:11" ht="24.9" customHeight="1" x14ac:dyDescent="0.55000000000000004">
      <c r="A16" s="32">
        <v>12</v>
      </c>
      <c r="B16" s="16" t="s">
        <v>39</v>
      </c>
      <c r="C16" s="73">
        <v>3241</v>
      </c>
      <c r="D16" s="73">
        <v>137</v>
      </c>
      <c r="E16" s="73">
        <v>25730</v>
      </c>
      <c r="F16" s="73">
        <v>1084</v>
      </c>
      <c r="G16" s="73">
        <f t="shared" si="0"/>
        <v>3378</v>
      </c>
      <c r="H16" s="73">
        <f t="shared" si="1"/>
        <v>26814</v>
      </c>
      <c r="I16" s="73">
        <f t="shared" si="2"/>
        <v>30192</v>
      </c>
      <c r="J16" s="6"/>
      <c r="K16" s="5"/>
    </row>
    <row r="17" spans="1:11" ht="24.9" customHeight="1" x14ac:dyDescent="0.55000000000000004">
      <c r="A17" s="31">
        <v>13</v>
      </c>
      <c r="B17" s="14" t="s">
        <v>40</v>
      </c>
      <c r="C17" s="72">
        <v>4022</v>
      </c>
      <c r="D17" s="72">
        <v>169</v>
      </c>
      <c r="E17" s="72">
        <v>12536</v>
      </c>
      <c r="F17" s="72">
        <v>528</v>
      </c>
      <c r="G17" s="72">
        <f t="shared" si="0"/>
        <v>4191</v>
      </c>
      <c r="H17" s="72">
        <f t="shared" si="1"/>
        <v>13064</v>
      </c>
      <c r="I17" s="72">
        <f t="shared" si="2"/>
        <v>17255</v>
      </c>
      <c r="J17" s="6"/>
      <c r="K17" s="5"/>
    </row>
    <row r="18" spans="1:11" ht="24.9" customHeight="1" x14ac:dyDescent="0.55000000000000004">
      <c r="A18" s="32">
        <v>14</v>
      </c>
      <c r="B18" s="18" t="s">
        <v>41</v>
      </c>
      <c r="C18" s="73">
        <v>4649</v>
      </c>
      <c r="D18" s="73">
        <v>196</v>
      </c>
      <c r="E18" s="73">
        <v>14873</v>
      </c>
      <c r="F18" s="73">
        <v>627</v>
      </c>
      <c r="G18" s="75">
        <f t="shared" si="0"/>
        <v>4845</v>
      </c>
      <c r="H18" s="75">
        <f t="shared" si="1"/>
        <v>15500</v>
      </c>
      <c r="I18" s="73">
        <f t="shared" si="2"/>
        <v>20345</v>
      </c>
      <c r="J18" s="6"/>
      <c r="K18" s="5"/>
    </row>
    <row r="19" spans="1:11" ht="24.9" customHeight="1" x14ac:dyDescent="0.55000000000000004">
      <c r="A19" s="31">
        <v>15</v>
      </c>
      <c r="B19" s="20" t="s">
        <v>42</v>
      </c>
      <c r="C19" s="72">
        <v>13702</v>
      </c>
      <c r="D19" s="72">
        <v>577</v>
      </c>
      <c r="E19" s="72">
        <v>3960</v>
      </c>
      <c r="F19" s="72">
        <v>167</v>
      </c>
      <c r="G19" s="72">
        <f t="shared" si="0"/>
        <v>14279</v>
      </c>
      <c r="H19" s="72">
        <f t="shared" si="1"/>
        <v>4127</v>
      </c>
      <c r="I19" s="72">
        <f t="shared" si="2"/>
        <v>18406</v>
      </c>
      <c r="J19" s="6"/>
      <c r="K19" s="5"/>
    </row>
    <row r="20" spans="1:11" ht="24.9" customHeight="1" x14ac:dyDescent="0.55000000000000004">
      <c r="A20" s="32">
        <v>16</v>
      </c>
      <c r="B20" s="18" t="s">
        <v>43</v>
      </c>
      <c r="C20" s="73">
        <v>46677</v>
      </c>
      <c r="D20" s="73">
        <v>1966</v>
      </c>
      <c r="E20" s="73">
        <v>47016</v>
      </c>
      <c r="F20" s="73">
        <v>1981</v>
      </c>
      <c r="G20" s="73">
        <f t="shared" si="0"/>
        <v>48643</v>
      </c>
      <c r="H20" s="73">
        <f t="shared" si="1"/>
        <v>48997</v>
      </c>
      <c r="I20" s="73">
        <f t="shared" si="2"/>
        <v>97640</v>
      </c>
      <c r="J20" s="6"/>
      <c r="K20" s="5"/>
    </row>
    <row r="21" spans="1:11" ht="24.9" customHeight="1" x14ac:dyDescent="0.55000000000000004">
      <c r="A21" s="31">
        <v>17</v>
      </c>
      <c r="B21" s="20" t="s">
        <v>61</v>
      </c>
      <c r="C21" s="72">
        <v>2876</v>
      </c>
      <c r="D21" s="72">
        <v>121</v>
      </c>
      <c r="E21" s="72">
        <v>4333</v>
      </c>
      <c r="F21" s="72">
        <v>183</v>
      </c>
      <c r="G21" s="72">
        <f t="shared" si="0"/>
        <v>2997</v>
      </c>
      <c r="H21" s="72">
        <f t="shared" si="1"/>
        <v>4516</v>
      </c>
      <c r="I21" s="72">
        <f t="shared" si="2"/>
        <v>7513</v>
      </c>
      <c r="J21" s="6"/>
      <c r="K21" s="5"/>
    </row>
    <row r="22" spans="1:11" ht="24.9" customHeight="1" x14ac:dyDescent="0.55000000000000004">
      <c r="A22" s="32">
        <v>18</v>
      </c>
      <c r="B22" s="18" t="s">
        <v>44</v>
      </c>
      <c r="C22" s="73">
        <v>7978</v>
      </c>
      <c r="D22" s="73">
        <v>336</v>
      </c>
      <c r="E22" s="73">
        <v>21303</v>
      </c>
      <c r="F22" s="73">
        <v>897</v>
      </c>
      <c r="G22" s="73">
        <f t="shared" si="0"/>
        <v>8314</v>
      </c>
      <c r="H22" s="73">
        <f t="shared" si="1"/>
        <v>22200</v>
      </c>
      <c r="I22" s="73">
        <f t="shared" si="2"/>
        <v>30514</v>
      </c>
      <c r="J22" s="6"/>
      <c r="K22" s="5"/>
    </row>
    <row r="23" spans="1:11" ht="24.9" customHeight="1" x14ac:dyDescent="0.55000000000000004">
      <c r="A23" s="31">
        <v>19</v>
      </c>
      <c r="B23" s="20" t="s">
        <v>45</v>
      </c>
      <c r="C23" s="72">
        <v>29156</v>
      </c>
      <c r="D23" s="72">
        <v>1228</v>
      </c>
      <c r="E23" s="72">
        <v>100662</v>
      </c>
      <c r="F23" s="72">
        <v>4241</v>
      </c>
      <c r="G23" s="72">
        <f t="shared" si="0"/>
        <v>30384</v>
      </c>
      <c r="H23" s="72">
        <f t="shared" si="1"/>
        <v>104903</v>
      </c>
      <c r="I23" s="72">
        <f t="shared" si="2"/>
        <v>135287</v>
      </c>
      <c r="J23" s="6"/>
      <c r="K23" s="5"/>
    </row>
    <row r="24" spans="1:11" ht="24.9" customHeight="1" x14ac:dyDescent="0.55000000000000004">
      <c r="A24" s="32">
        <v>20</v>
      </c>
      <c r="B24" s="18" t="s">
        <v>46</v>
      </c>
      <c r="C24" s="73">
        <v>16601</v>
      </c>
      <c r="D24" s="73">
        <v>699</v>
      </c>
      <c r="E24" s="73">
        <v>29339</v>
      </c>
      <c r="F24" s="73">
        <v>1236</v>
      </c>
      <c r="G24" s="73">
        <f t="shared" si="0"/>
        <v>17300</v>
      </c>
      <c r="H24" s="73">
        <f t="shared" si="1"/>
        <v>30575</v>
      </c>
      <c r="I24" s="73">
        <f t="shared" si="2"/>
        <v>47875</v>
      </c>
      <c r="J24" s="6"/>
      <c r="K24" s="5"/>
    </row>
    <row r="25" spans="1:11" ht="24.9" customHeight="1" x14ac:dyDescent="0.55000000000000004">
      <c r="A25" s="31">
        <v>21</v>
      </c>
      <c r="B25" s="20" t="s">
        <v>47</v>
      </c>
      <c r="C25" s="72">
        <v>18595</v>
      </c>
      <c r="D25" s="72">
        <v>783</v>
      </c>
      <c r="E25" s="72">
        <v>117041</v>
      </c>
      <c r="F25" s="72">
        <v>4930</v>
      </c>
      <c r="G25" s="72">
        <f t="shared" si="0"/>
        <v>19378</v>
      </c>
      <c r="H25" s="72">
        <f t="shared" si="1"/>
        <v>121971</v>
      </c>
      <c r="I25" s="72">
        <f t="shared" si="2"/>
        <v>141349</v>
      </c>
      <c r="J25" s="6"/>
      <c r="K25" s="5"/>
    </row>
    <row r="26" spans="1:11" ht="24.9" customHeight="1" x14ac:dyDescent="0.55000000000000004">
      <c r="A26" s="32">
        <v>22</v>
      </c>
      <c r="B26" s="18" t="s">
        <v>48</v>
      </c>
      <c r="C26" s="73">
        <v>1214</v>
      </c>
      <c r="D26" s="75">
        <v>51</v>
      </c>
      <c r="E26" s="75">
        <v>2069</v>
      </c>
      <c r="F26" s="75">
        <v>87</v>
      </c>
      <c r="G26" s="75">
        <f t="shared" si="0"/>
        <v>1265</v>
      </c>
      <c r="H26" s="75">
        <f t="shared" si="1"/>
        <v>2156</v>
      </c>
      <c r="I26" s="73">
        <f t="shared" si="2"/>
        <v>3421</v>
      </c>
      <c r="J26" s="6"/>
      <c r="K26" s="5"/>
    </row>
    <row r="27" spans="1:11" ht="24.9" customHeight="1" x14ac:dyDescent="0.55000000000000004">
      <c r="A27" s="31">
        <v>23</v>
      </c>
      <c r="B27" s="20" t="s">
        <v>49</v>
      </c>
      <c r="C27" s="72">
        <v>6064</v>
      </c>
      <c r="D27" s="72">
        <v>255</v>
      </c>
      <c r="E27" s="72">
        <v>17071</v>
      </c>
      <c r="F27" s="72">
        <v>719</v>
      </c>
      <c r="G27" s="72">
        <f t="shared" si="0"/>
        <v>6319</v>
      </c>
      <c r="H27" s="72">
        <f t="shared" si="1"/>
        <v>17790</v>
      </c>
      <c r="I27" s="72">
        <f t="shared" si="2"/>
        <v>24109</v>
      </c>
      <c r="J27" s="6"/>
      <c r="K27" s="5"/>
    </row>
    <row r="28" spans="1:11" ht="24.9" customHeight="1" x14ac:dyDescent="0.55000000000000004">
      <c r="A28" s="32">
        <v>24</v>
      </c>
      <c r="B28" s="18" t="s">
        <v>50</v>
      </c>
      <c r="C28" s="73">
        <v>5809</v>
      </c>
      <c r="D28" s="73">
        <v>245</v>
      </c>
      <c r="E28" s="73">
        <v>20335</v>
      </c>
      <c r="F28" s="73">
        <v>857</v>
      </c>
      <c r="G28" s="73">
        <f t="shared" si="0"/>
        <v>6054</v>
      </c>
      <c r="H28" s="73">
        <f t="shared" si="1"/>
        <v>21192</v>
      </c>
      <c r="I28" s="73">
        <f t="shared" si="2"/>
        <v>27246</v>
      </c>
      <c r="J28" s="6"/>
      <c r="K28" s="5"/>
    </row>
    <row r="29" spans="1:11" ht="24.9" customHeight="1" x14ac:dyDescent="0.55000000000000004">
      <c r="A29" s="31">
        <v>25</v>
      </c>
      <c r="B29" s="20" t="s">
        <v>51</v>
      </c>
      <c r="C29" s="72">
        <v>1723</v>
      </c>
      <c r="D29" s="72">
        <v>73</v>
      </c>
      <c r="E29" s="72">
        <v>7179</v>
      </c>
      <c r="F29" s="72">
        <v>302</v>
      </c>
      <c r="G29" s="74">
        <f t="shared" si="0"/>
        <v>1796</v>
      </c>
      <c r="H29" s="74">
        <f t="shared" si="1"/>
        <v>7481</v>
      </c>
      <c r="I29" s="72">
        <f t="shared" si="2"/>
        <v>9277</v>
      </c>
      <c r="J29" s="6"/>
      <c r="K29" s="5"/>
    </row>
    <row r="30" spans="1:11" ht="24.9" customHeight="1" x14ac:dyDescent="0.55000000000000004">
      <c r="A30" s="32">
        <v>26</v>
      </c>
      <c r="B30" s="18" t="s">
        <v>52</v>
      </c>
      <c r="C30" s="73">
        <v>974</v>
      </c>
      <c r="D30" s="73">
        <v>41</v>
      </c>
      <c r="E30" s="73">
        <v>1825</v>
      </c>
      <c r="F30" s="73">
        <v>77</v>
      </c>
      <c r="G30" s="73">
        <f t="shared" si="0"/>
        <v>1015</v>
      </c>
      <c r="H30" s="73">
        <f t="shared" si="1"/>
        <v>1902</v>
      </c>
      <c r="I30" s="73">
        <f t="shared" si="2"/>
        <v>2917</v>
      </c>
      <c r="J30" s="6"/>
      <c r="K30" s="5"/>
    </row>
    <row r="31" spans="1:11" ht="24.9" customHeight="1" x14ac:dyDescent="0.55000000000000004">
      <c r="A31" s="31">
        <v>27</v>
      </c>
      <c r="B31" s="20" t="s">
        <v>53</v>
      </c>
      <c r="C31" s="72">
        <v>8790</v>
      </c>
      <c r="D31" s="72">
        <v>370</v>
      </c>
      <c r="E31" s="72">
        <v>48343</v>
      </c>
      <c r="F31" s="72">
        <v>2037</v>
      </c>
      <c r="G31" s="74">
        <f t="shared" si="0"/>
        <v>9160</v>
      </c>
      <c r="H31" s="74">
        <f t="shared" si="1"/>
        <v>50380</v>
      </c>
      <c r="I31" s="72">
        <f t="shared" si="2"/>
        <v>59540</v>
      </c>
      <c r="J31" s="6"/>
      <c r="K31" s="5"/>
    </row>
    <row r="32" spans="1:11" ht="24.9" customHeight="1" x14ac:dyDescent="0.55000000000000004">
      <c r="A32" s="32">
        <v>28</v>
      </c>
      <c r="B32" s="18" t="s">
        <v>54</v>
      </c>
      <c r="C32" s="73">
        <v>1495</v>
      </c>
      <c r="D32" s="73">
        <v>63</v>
      </c>
      <c r="E32" s="73">
        <v>5998</v>
      </c>
      <c r="F32" s="73">
        <v>253</v>
      </c>
      <c r="G32" s="73">
        <f t="shared" si="0"/>
        <v>1558</v>
      </c>
      <c r="H32" s="73">
        <f t="shared" si="1"/>
        <v>6251</v>
      </c>
      <c r="I32" s="73">
        <f t="shared" si="2"/>
        <v>7809</v>
      </c>
      <c r="J32" s="6"/>
      <c r="K32" s="5"/>
    </row>
    <row r="33" spans="1:11" ht="24.9" customHeight="1" x14ac:dyDescent="0.55000000000000004">
      <c r="A33" s="31">
        <v>29</v>
      </c>
      <c r="B33" s="20" t="s">
        <v>55</v>
      </c>
      <c r="C33" s="72">
        <v>11596</v>
      </c>
      <c r="D33" s="72">
        <v>488</v>
      </c>
      <c r="E33" s="72">
        <v>52143</v>
      </c>
      <c r="F33" s="72">
        <v>2197</v>
      </c>
      <c r="G33" s="72">
        <f t="shared" si="0"/>
        <v>12084</v>
      </c>
      <c r="H33" s="72">
        <f t="shared" si="1"/>
        <v>54340</v>
      </c>
      <c r="I33" s="72">
        <f t="shared" si="2"/>
        <v>66424</v>
      </c>
      <c r="J33" s="6"/>
      <c r="K33" s="5"/>
    </row>
    <row r="34" spans="1:11" ht="24.9" customHeight="1" x14ac:dyDescent="0.55000000000000004">
      <c r="A34" s="32">
        <v>30</v>
      </c>
      <c r="B34" s="18" t="s">
        <v>56</v>
      </c>
      <c r="C34" s="73">
        <v>56751</v>
      </c>
      <c r="D34" s="73">
        <v>280</v>
      </c>
      <c r="E34" s="73">
        <v>14510</v>
      </c>
      <c r="F34" s="73">
        <v>72</v>
      </c>
      <c r="G34" s="73">
        <f t="shared" si="0"/>
        <v>57031</v>
      </c>
      <c r="H34" s="73">
        <f t="shared" si="1"/>
        <v>14582</v>
      </c>
      <c r="I34" s="73">
        <f t="shared" si="2"/>
        <v>71613</v>
      </c>
      <c r="J34" s="6"/>
      <c r="K34" s="5"/>
    </row>
    <row r="35" spans="1:11" ht="24.9" customHeight="1" x14ac:dyDescent="0.55000000000000004">
      <c r="A35" s="31">
        <v>31</v>
      </c>
      <c r="B35" s="20" t="s">
        <v>57</v>
      </c>
      <c r="C35" s="72">
        <v>7564</v>
      </c>
      <c r="D35" s="72">
        <v>37</v>
      </c>
      <c r="E35" s="72">
        <v>13404</v>
      </c>
      <c r="F35" s="72">
        <v>390</v>
      </c>
      <c r="G35" s="72">
        <f t="shared" si="0"/>
        <v>7601</v>
      </c>
      <c r="H35" s="72">
        <f t="shared" si="1"/>
        <v>13794</v>
      </c>
      <c r="I35" s="72">
        <f t="shared" si="2"/>
        <v>21395</v>
      </c>
      <c r="J35" s="6"/>
      <c r="K35" s="5"/>
    </row>
    <row r="36" spans="1:11" ht="24.9" customHeight="1" x14ac:dyDescent="0.55000000000000004">
      <c r="A36" s="32">
        <v>32</v>
      </c>
      <c r="B36" s="18" t="s">
        <v>58</v>
      </c>
      <c r="C36" s="73">
        <v>1537</v>
      </c>
      <c r="D36" s="73">
        <v>8</v>
      </c>
      <c r="E36" s="73">
        <v>8880</v>
      </c>
      <c r="F36" s="73">
        <v>258</v>
      </c>
      <c r="G36" s="73">
        <f t="shared" si="0"/>
        <v>1545</v>
      </c>
      <c r="H36" s="73">
        <f t="shared" si="1"/>
        <v>9138</v>
      </c>
      <c r="I36" s="73">
        <f t="shared" si="2"/>
        <v>10683</v>
      </c>
      <c r="J36" s="6"/>
      <c r="K36" s="5"/>
    </row>
    <row r="37" spans="1:11" ht="24.9" customHeight="1" x14ac:dyDescent="0.55000000000000004">
      <c r="A37" s="31">
        <v>33</v>
      </c>
      <c r="B37" s="20" t="s">
        <v>62</v>
      </c>
      <c r="C37" s="72">
        <v>1146</v>
      </c>
      <c r="D37" s="72">
        <v>6</v>
      </c>
      <c r="E37" s="72">
        <v>8801</v>
      </c>
      <c r="F37" s="72">
        <v>256</v>
      </c>
      <c r="G37" s="72">
        <f t="shared" si="0"/>
        <v>1152</v>
      </c>
      <c r="H37" s="72">
        <f t="shared" si="1"/>
        <v>9057</v>
      </c>
      <c r="I37" s="72">
        <f t="shared" si="2"/>
        <v>10209</v>
      </c>
      <c r="J37" s="6"/>
      <c r="K37" s="5"/>
    </row>
    <row r="38" spans="1:11" ht="24.9" customHeight="1" x14ac:dyDescent="0.55000000000000004">
      <c r="A38" s="32">
        <v>34</v>
      </c>
      <c r="B38" s="18" t="s">
        <v>59</v>
      </c>
      <c r="C38" s="73">
        <v>108.46486828907776</v>
      </c>
      <c r="D38" s="73">
        <v>0.53513171092224043</v>
      </c>
      <c r="E38" s="73">
        <v>325</v>
      </c>
      <c r="F38" s="73">
        <v>4.5773195876288657</v>
      </c>
      <c r="G38" s="73">
        <f t="shared" si="0"/>
        <v>109</v>
      </c>
      <c r="H38" s="73">
        <f t="shared" si="1"/>
        <v>329.57731958762889</v>
      </c>
      <c r="I38" s="73">
        <f t="shared" si="2"/>
        <v>438.57731958762889</v>
      </c>
      <c r="J38" s="6"/>
      <c r="K38" s="5"/>
    </row>
    <row r="39" spans="1:11" ht="24.9" customHeight="1" x14ac:dyDescent="0.55000000000000004">
      <c r="A39" s="121" t="s">
        <v>60</v>
      </c>
      <c r="B39" s="122"/>
      <c r="C39" s="85">
        <f>SUM(C5:C38)</f>
        <v>363924.46486828907</v>
      </c>
      <c r="D39" s="85">
        <f t="shared" ref="D39:I39" si="3">SUM(D5:D38)</f>
        <v>10572.535131710922</v>
      </c>
      <c r="E39" s="85">
        <f t="shared" si="3"/>
        <v>805628</v>
      </c>
      <c r="F39" s="85">
        <f>SUM(F5:F38)</f>
        <v>31856.577319587628</v>
      </c>
      <c r="G39" s="85">
        <f t="shared" si="3"/>
        <v>374497</v>
      </c>
      <c r="H39" s="85">
        <f t="shared" si="3"/>
        <v>837484.57731958758</v>
      </c>
      <c r="I39" s="85">
        <f t="shared" si="3"/>
        <v>1211981.5773195876</v>
      </c>
      <c r="J39" s="6"/>
      <c r="K39" s="5"/>
    </row>
    <row r="40" spans="1:11" ht="18.600000000000001" x14ac:dyDescent="0.55000000000000004">
      <c r="A40" s="109" t="s">
        <v>154</v>
      </c>
      <c r="B40" s="111"/>
      <c r="C40" s="6"/>
      <c r="D40" s="6"/>
      <c r="E40" s="6"/>
      <c r="F40" s="6"/>
      <c r="G40" s="6"/>
      <c r="H40" s="6"/>
      <c r="I40" s="6"/>
      <c r="J40" s="6"/>
      <c r="K40" s="5"/>
    </row>
    <row r="41" spans="1:11" ht="18.600000000000001" x14ac:dyDescent="0.55000000000000004">
      <c r="A41" s="6"/>
      <c r="B41" s="6"/>
      <c r="C41" s="6"/>
      <c r="D41" s="6"/>
      <c r="E41" s="6"/>
      <c r="F41" s="6"/>
      <c r="G41" s="6"/>
      <c r="H41" s="6"/>
      <c r="I41" s="6"/>
      <c r="J41" s="6"/>
      <c r="K41" s="5"/>
    </row>
    <row r="42" spans="1:11" ht="18.600000000000001" x14ac:dyDescent="0.55000000000000004">
      <c r="A42" s="6"/>
      <c r="B42" s="6"/>
      <c r="C42" s="6"/>
      <c r="D42" s="6"/>
      <c r="E42" s="6"/>
      <c r="F42" s="6"/>
      <c r="G42" s="6"/>
      <c r="H42" s="6"/>
      <c r="I42" s="6"/>
      <c r="J42" s="6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</sheetData>
  <mergeCells count="9">
    <mergeCell ref="A39:B39"/>
    <mergeCell ref="A3:B4"/>
    <mergeCell ref="B2:I2"/>
    <mergeCell ref="A1:B1"/>
    <mergeCell ref="A40:B40"/>
    <mergeCell ref="I3:I4"/>
    <mergeCell ref="G3:H3"/>
    <mergeCell ref="C3:D3"/>
    <mergeCell ref="E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20</vt:i4>
      </vt:variant>
    </vt:vector>
  </HeadingPairs>
  <TitlesOfParts>
    <vt:vector size="20" baseType="lpstr">
      <vt:lpstr>المحتوى </vt:lpstr>
      <vt:lpstr>منشآت حسب المنطقة</vt:lpstr>
      <vt:lpstr>منشآت حسب النشاط</vt:lpstr>
      <vt:lpstr>منشآت حسب المنطقة والنشاط</vt:lpstr>
      <vt:lpstr>منشآت حسب سنة التأسيس</vt:lpstr>
      <vt:lpstr>مشتغلين حسب المنطقة</vt:lpstr>
      <vt:lpstr>مشتغلين حسب النشاط</vt:lpstr>
      <vt:lpstr>مشتغلين حسب المنطقة والنشاط</vt:lpstr>
      <vt:lpstr>مشتغلين حسب الجنس والجنسية</vt:lpstr>
      <vt:lpstr>المشتغلون حسب المهنة</vt:lpstr>
      <vt:lpstr>تعويضات المشتغلين</vt:lpstr>
      <vt:lpstr>استهلاك الماء والكهرباء والوقود</vt:lpstr>
      <vt:lpstr>النفقات التشغيلية</vt:lpstr>
      <vt:lpstr>الإيرادات التشغيلية</vt:lpstr>
      <vt:lpstr>بحث وتطوير النشاط </vt:lpstr>
      <vt:lpstr>الحوافز والتمويل </vt:lpstr>
      <vt:lpstr>الخطط الإستثماريه </vt:lpstr>
      <vt:lpstr>نوع الحيازه</vt:lpstr>
      <vt:lpstr>التحديات حسب النشاط</vt:lpstr>
      <vt:lpstr>التحديات حسب الحجم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Suad  Al Harbi</cp:lastModifiedBy>
  <dcterms:created xsi:type="dcterms:W3CDTF">2018-11-25T06:45:46Z</dcterms:created>
  <dcterms:modified xsi:type="dcterms:W3CDTF">2018-12-10T07:50:50Z</dcterms:modified>
</cp:coreProperties>
</file>