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ahdakhil\Desktop\مسح العمرة\"/>
    </mc:Choice>
  </mc:AlternateContent>
  <xr:revisionPtr revIDLastSave="0" documentId="13_ncr:1_{A00BCBFD-47D9-4D97-8906-93EC306BE57B}" xr6:coauthVersionLast="32" xr6:coauthVersionMax="32" xr10:uidLastSave="{00000000-0000-0000-0000-000000000000}"/>
  <bookViews>
    <workbookView xWindow="0" yWindow="0" windowWidth="28800" windowHeight="12240" tabRatio="950" firstSheet="36" activeTab="66" xr2:uid="{00000000-000D-0000-FFFF-FFFF00000000}"/>
  </bookViews>
  <sheets>
    <sheet name="الفهرس" sheetId="99" r:id="rId1"/>
    <sheet name="1" sheetId="3" r:id="rId2"/>
    <sheet name="1-1" sheetId="4" r:id="rId3"/>
    <sheet name="1-2" sheetId="5" r:id="rId4"/>
    <sheet name="2" sheetId="6" r:id="rId5"/>
    <sheet name="2-1" sheetId="23" r:id="rId6"/>
    <sheet name="2-2" sheetId="24" r:id="rId7"/>
    <sheet name="3" sheetId="25" r:id="rId8"/>
    <sheet name="3-1" sheetId="26" r:id="rId9"/>
    <sheet name="3-2" sheetId="27" r:id="rId10"/>
    <sheet name="4" sheetId="1" r:id="rId11"/>
    <sheet name="5" sheetId="2" r:id="rId12"/>
    <sheet name="6" sheetId="44" r:id="rId13"/>
    <sheet name="6-1" sheetId="45" r:id="rId14"/>
    <sheet name="6-2" sheetId="46" r:id="rId15"/>
    <sheet name="7" sheetId="47" r:id="rId16"/>
    <sheet name="7-1" sheetId="48" r:id="rId17"/>
    <sheet name="7-2" sheetId="49" r:id="rId18"/>
    <sheet name="8" sheetId="51" r:id="rId19"/>
    <sheet name="8-1" sheetId="52" r:id="rId20"/>
    <sheet name="8-2" sheetId="53" r:id="rId21"/>
    <sheet name="9" sheetId="72" r:id="rId22"/>
    <sheet name="9-1" sheetId="73" r:id="rId23"/>
    <sheet name="9-2" sheetId="74" r:id="rId24"/>
    <sheet name="10" sheetId="75" r:id="rId25"/>
    <sheet name="10-1" sheetId="76" r:id="rId26"/>
    <sheet name="10-2" sheetId="77" r:id="rId27"/>
    <sheet name="11" sheetId="78" r:id="rId28"/>
    <sheet name="11-1" sheetId="79" r:id="rId29"/>
    <sheet name="11-2" sheetId="80" r:id="rId30"/>
    <sheet name="12" sheetId="55" r:id="rId31"/>
    <sheet name="12-1" sheetId="64" r:id="rId32"/>
    <sheet name="12-2" sheetId="65" r:id="rId33"/>
    <sheet name="13" sheetId="66" r:id="rId34"/>
    <sheet name="13-1" sheetId="67" r:id="rId35"/>
    <sheet name="13-2" sheetId="68" r:id="rId36"/>
    <sheet name="14" sheetId="69" r:id="rId37"/>
    <sheet name="14-1" sheetId="70" r:id="rId38"/>
    <sheet name="14-2" sheetId="71" r:id="rId39"/>
    <sheet name="15" sheetId="90" r:id="rId40"/>
    <sheet name="15-1" sheetId="91" r:id="rId41"/>
    <sheet name="15-2" sheetId="92" r:id="rId42"/>
    <sheet name="16" sheetId="93" r:id="rId43"/>
    <sheet name="16-1" sheetId="94" r:id="rId44"/>
    <sheet name="16-2" sheetId="95" r:id="rId45"/>
    <sheet name="17" sheetId="96" r:id="rId46"/>
    <sheet name="17-1" sheetId="97" r:id="rId47"/>
    <sheet name="17-2" sheetId="98" r:id="rId48"/>
    <sheet name="18" sheetId="100" r:id="rId49"/>
    <sheet name="18-1" sheetId="101" r:id="rId50"/>
    <sheet name="18-2" sheetId="102" r:id="rId51"/>
    <sheet name="19" sheetId="103" r:id="rId52"/>
    <sheet name="19-1" sheetId="104" r:id="rId53"/>
    <sheet name="19-2" sheetId="105" r:id="rId54"/>
    <sheet name="20" sheetId="106" r:id="rId55"/>
    <sheet name="20-1" sheetId="107" r:id="rId56"/>
    <sheet name="20-2" sheetId="108" r:id="rId57"/>
    <sheet name="21" sheetId="139" r:id="rId58"/>
    <sheet name="21-1" sheetId="142" r:id="rId59"/>
    <sheet name="21-2" sheetId="146" r:id="rId60"/>
    <sheet name="22" sheetId="117" r:id="rId61"/>
    <sheet name="23" sheetId="120" r:id="rId62"/>
    <sheet name="24" sheetId="127" r:id="rId63"/>
    <sheet name="25" sheetId="130" r:id="rId64"/>
    <sheet name="26" sheetId="133" r:id="rId65"/>
    <sheet name="27" sheetId="136" r:id="rId66"/>
    <sheet name="1." sheetId="148" r:id="rId67"/>
    <sheet name="1.-1" sheetId="149" r:id="rId68"/>
    <sheet name="1.-2" sheetId="150" r:id="rId69"/>
    <sheet name="2." sheetId="151" r:id="rId70"/>
    <sheet name="2.-1" sheetId="154" r:id="rId71"/>
    <sheet name="2.-2" sheetId="152" r:id="rId72"/>
    <sheet name="3." sheetId="153" r:id="rId73"/>
  </sheets>
  <definedNames>
    <definedName name="_xlcn.WorksheetConnection_3Z24AM25" hidden="1">'4'!$Z$24:$AM$25</definedName>
    <definedName name="_xlnm.Print_Area" localSheetId="1">'1'!$A$1:$Q$23</definedName>
    <definedName name="_xlnm.Print_Area" localSheetId="66">'1.'!$A$1:$Q$19</definedName>
    <definedName name="_xlnm.Print_Area" localSheetId="67">'1.-1'!$A$1:$Q$19</definedName>
    <definedName name="_xlnm.Print_Area" localSheetId="68">'1.-2'!$A$1:$Q$20</definedName>
    <definedName name="_xlnm.Print_Area" localSheetId="24">'10'!$A$1:$J$22</definedName>
    <definedName name="_xlnm.Print_Area" localSheetId="25">'10-1'!$A$1:$J$22</definedName>
    <definedName name="_xlnm.Print_Area" localSheetId="26">'10-2'!$A$1:$J$22</definedName>
    <definedName name="_xlnm.Print_Area" localSheetId="27">'11'!$A$1:$J$22</definedName>
    <definedName name="_xlnm.Print_Area" localSheetId="2">'1-1'!$A$1:$Q$23</definedName>
    <definedName name="_xlnm.Print_Area" localSheetId="28">'11-1'!$A$1:$J$22</definedName>
    <definedName name="_xlnm.Print_Area" localSheetId="29">'11-2'!$A$1:$J$22</definedName>
    <definedName name="_xlnm.Print_Area" localSheetId="30">'12'!$A$1:$K$22</definedName>
    <definedName name="_xlnm.Print_Area" localSheetId="3">'1-2'!$A$1:$Q$23</definedName>
    <definedName name="_xlnm.Print_Area" localSheetId="31">'12-1'!$A$1:$K$22</definedName>
    <definedName name="_xlnm.Print_Area" localSheetId="32">'12-2'!$A$1:$K$22</definedName>
    <definedName name="_xlnm.Print_Area" localSheetId="33">'13'!$A$1:$K$22</definedName>
    <definedName name="_xlnm.Print_Area" localSheetId="34">'13-1'!$A$1:$K$22</definedName>
    <definedName name="_xlnm.Print_Area" localSheetId="35">'13-2'!$A$1:$K$22</definedName>
    <definedName name="_xlnm.Print_Area" localSheetId="36">'14'!$A$1:$K$22</definedName>
    <definedName name="_xlnm.Print_Area" localSheetId="37">'14-1'!$A$1:$K$22</definedName>
    <definedName name="_xlnm.Print_Area" localSheetId="38">'14-2'!$A$1:$K$22</definedName>
    <definedName name="_xlnm.Print_Area" localSheetId="39">'15'!$A$1:$K$23</definedName>
    <definedName name="_xlnm.Print_Area" localSheetId="40">'15-1'!$A$1:$K$23</definedName>
    <definedName name="_xlnm.Print_Area" localSheetId="41">'15-2'!$A$1:$K$23</definedName>
    <definedName name="_xlnm.Print_Area" localSheetId="42">'16'!$A$1:$K$23</definedName>
    <definedName name="_xlnm.Print_Area" localSheetId="43">'16-1'!$A$1:$K$23</definedName>
    <definedName name="_xlnm.Print_Area" localSheetId="44">'16-2'!$A$1:$K$23</definedName>
    <definedName name="_xlnm.Print_Area" localSheetId="45">'17'!$A$1:$K$23</definedName>
    <definedName name="_xlnm.Print_Area" localSheetId="46">'17-1'!$A$1:$K$23</definedName>
    <definedName name="_xlnm.Print_Area" localSheetId="47">'17-2'!$A$1:$K$23</definedName>
    <definedName name="_xlnm.Print_Area" localSheetId="48">'18'!$A$1:$G$23</definedName>
    <definedName name="_xlnm.Print_Area" localSheetId="49">'18-1'!$A$1:$G$23</definedName>
    <definedName name="_xlnm.Print_Area" localSheetId="50">'18-2'!$A$1:$G$23</definedName>
    <definedName name="_xlnm.Print_Area" localSheetId="51">'19'!$A$1:$G$23</definedName>
    <definedName name="_xlnm.Print_Area" localSheetId="52">'19-1'!$A$1:$G$23</definedName>
    <definedName name="_xlnm.Print_Area" localSheetId="53">'19-2'!$A$1:$G$23</definedName>
    <definedName name="_xlnm.Print_Area" localSheetId="4">'2'!$A$1:$Q$23</definedName>
    <definedName name="_xlnm.Print_Area" localSheetId="69">'2.'!$A$1:$J$22</definedName>
    <definedName name="_xlnm.Print_Area" localSheetId="70">'2.-1'!$A$1:$J$22</definedName>
    <definedName name="_xlnm.Print_Area" localSheetId="71">'2.-2'!$A$1:$J$22</definedName>
    <definedName name="_xlnm.Print_Area" localSheetId="54">'20'!$A$1:$G$23</definedName>
    <definedName name="_xlnm.Print_Area" localSheetId="55">'20-1'!$A$1:$H$23</definedName>
    <definedName name="_xlnm.Print_Area" localSheetId="56">'20-2'!$A$1:$G$23</definedName>
    <definedName name="_xlnm.Print_Area" localSheetId="57">'21'!$A$1:$I$23</definedName>
    <definedName name="_xlnm.Print_Area" localSheetId="5">'2-1'!$A$1:$Q$23</definedName>
    <definedName name="_xlnm.Print_Area" localSheetId="58">'21-1'!$A$1:$I$23</definedName>
    <definedName name="_xlnm.Print_Area" localSheetId="59">'21-2'!$A$1:$I$23</definedName>
    <definedName name="_xlnm.Print_Area" localSheetId="60">'22'!$A$1:$H$24</definedName>
    <definedName name="_xlnm.Print_Area" localSheetId="6">'2-2'!$A$1:$Q$23</definedName>
    <definedName name="_xlnm.Print_Area" localSheetId="61">'23'!$A$1:$H$24</definedName>
    <definedName name="_xlnm.Print_Area" localSheetId="62">'24'!$A$1:$H$24</definedName>
    <definedName name="_xlnm.Print_Area" localSheetId="63">'25'!$A$1:$I$24</definedName>
    <definedName name="_xlnm.Print_Area" localSheetId="64">'26'!$A$1:$I$24</definedName>
    <definedName name="_xlnm.Print_Area" localSheetId="65">'27'!$A$1:$I$24</definedName>
    <definedName name="_xlnm.Print_Area" localSheetId="7">'3'!$A$1:$Q$23</definedName>
    <definedName name="_xlnm.Print_Area" localSheetId="72">'3.'!$A$1:$S$26</definedName>
    <definedName name="_xlnm.Print_Area" localSheetId="8">'3-1'!$A$1:$Q$23</definedName>
    <definedName name="_xlnm.Print_Area" localSheetId="9">'3-2'!$A$1:$Q$23</definedName>
    <definedName name="_xlnm.Print_Area" localSheetId="10">'4'!$A$1:$M$23</definedName>
    <definedName name="_xlnm.Print_Area" localSheetId="11">'5'!$A$1:$N$22</definedName>
    <definedName name="_xlnm.Print_Area" localSheetId="12">'6'!$A$1:$J$23</definedName>
    <definedName name="_xlnm.Print_Area" localSheetId="13">'6-1'!$A$1:$J$23</definedName>
    <definedName name="_xlnm.Print_Area" localSheetId="14">'6-2'!$A$1:$J$23</definedName>
    <definedName name="_xlnm.Print_Area" localSheetId="15">'7'!$A$1:$J$23</definedName>
    <definedName name="_xlnm.Print_Area" localSheetId="16">'7-1'!$A$1:$J$23</definedName>
    <definedName name="_xlnm.Print_Area" localSheetId="17">'7-2'!$A$1:$J$23</definedName>
    <definedName name="_xlnm.Print_Area" localSheetId="18">'8'!$A$1:$J$23</definedName>
    <definedName name="_xlnm.Print_Area" localSheetId="19">'8-1'!$A$1:$J$23</definedName>
    <definedName name="_xlnm.Print_Area" localSheetId="20">'8-2'!$A$1:$J$23</definedName>
    <definedName name="_xlnm.Print_Area" localSheetId="21">'9'!$A$1:$J$22</definedName>
    <definedName name="_xlnm.Print_Area" localSheetId="22">'9-1'!$A$1:$J$22</definedName>
    <definedName name="_xlnm.Print_Area" localSheetId="23">'9-2'!$A$1:$J$22</definedName>
    <definedName name="_xlnm.Print_Area" localSheetId="0">الفهرس!$A$1:$L$72</definedName>
  </definedNames>
  <calcPr calcId="179017"/>
  <extLst>
    <ext xmlns:x15="http://schemas.microsoft.com/office/spreadsheetml/2010/11/main" uri="{FCE2AD5D-F65C-4FA6-A056-5C36A1767C68}">
      <x15:dataModel>
        <x15:modelTables>
          <x15:modelTable id="‏‏نطاق" name="‏‏نطاق" connection="WorksheetConnection_3!$Z$24:$AM$25"/>
        </x15:modelTables>
      </x15:dataModel>
    </ext>
  </extLst>
</workbook>
</file>

<file path=xl/calcChain.xml><?xml version="1.0" encoding="utf-8"?>
<calcChain xmlns="http://schemas.openxmlformats.org/spreadsheetml/2006/main">
  <c r="C25" i="23" l="1"/>
  <c r="C15" i="149" l="1"/>
  <c r="C13" i="149"/>
  <c r="C12" i="149"/>
  <c r="C10" i="149"/>
  <c r="C9" i="149"/>
  <c r="C16" i="148"/>
  <c r="C15" i="148"/>
  <c r="C13" i="148"/>
  <c r="C12" i="148"/>
  <c r="C11" i="148"/>
  <c r="C10" i="148"/>
  <c r="C9" i="148"/>
  <c r="C17" i="149"/>
  <c r="C16" i="149"/>
  <c r="C14" i="149"/>
  <c r="C11" i="149"/>
  <c r="C17" i="148"/>
  <c r="C14" i="148"/>
  <c r="C8" i="70" l="1"/>
  <c r="C9" i="70"/>
  <c r="C10" i="70"/>
  <c r="H20" i="154" l="1"/>
  <c r="G20" i="154"/>
  <c r="F20" i="154"/>
  <c r="E20" i="154"/>
  <c r="D20" i="154"/>
  <c r="C19" i="154"/>
  <c r="C18" i="154"/>
  <c r="C17" i="154"/>
  <c r="C16" i="154"/>
  <c r="C15" i="154"/>
  <c r="C14" i="154"/>
  <c r="C13" i="154"/>
  <c r="C12" i="154"/>
  <c r="C20" i="154" s="1"/>
  <c r="C11" i="154"/>
  <c r="C10" i="154"/>
  <c r="C9" i="154"/>
  <c r="C8" i="154"/>
  <c r="O24" i="153" l="1"/>
  <c r="N24" i="153"/>
  <c r="M24" i="153"/>
  <c r="L24" i="153"/>
  <c r="K24" i="153"/>
  <c r="J24" i="153"/>
  <c r="I24" i="153"/>
  <c r="H24" i="153"/>
  <c r="G24" i="153"/>
  <c r="F24" i="153"/>
  <c r="E24" i="153"/>
  <c r="D24" i="153"/>
  <c r="C24" i="153" s="1"/>
  <c r="C23" i="153"/>
  <c r="C22" i="153"/>
  <c r="C21" i="153"/>
  <c r="C20" i="153"/>
  <c r="C19" i="153"/>
  <c r="C18" i="153"/>
  <c r="C17" i="153"/>
  <c r="C16" i="153"/>
  <c r="C15" i="153"/>
  <c r="C14" i="153"/>
  <c r="C13" i="153"/>
  <c r="C12" i="153"/>
  <c r="C11" i="153"/>
  <c r="C10" i="153"/>
  <c r="C9" i="153"/>
  <c r="H20" i="152"/>
  <c r="G20" i="152"/>
  <c r="F20" i="152"/>
  <c r="E20" i="152"/>
  <c r="D20" i="152"/>
  <c r="C20" i="152"/>
  <c r="C19" i="152"/>
  <c r="C18" i="152"/>
  <c r="C17" i="152"/>
  <c r="C16" i="152"/>
  <c r="C15" i="152"/>
  <c r="C14" i="152"/>
  <c r="C13" i="152"/>
  <c r="C12" i="152"/>
  <c r="C11" i="152"/>
  <c r="C10" i="152"/>
  <c r="C9" i="152"/>
  <c r="C8" i="152"/>
  <c r="C8" i="151"/>
  <c r="C9" i="151"/>
  <c r="C10" i="151"/>
  <c r="C11" i="151"/>
  <c r="C12" i="151"/>
  <c r="C13" i="151"/>
  <c r="C14" i="151"/>
  <c r="C15" i="151"/>
  <c r="C16" i="151"/>
  <c r="C17" i="151"/>
  <c r="C18" i="151"/>
  <c r="C19" i="151"/>
  <c r="C20" i="151"/>
  <c r="D20" i="151"/>
  <c r="E20" i="151"/>
  <c r="F20" i="151"/>
  <c r="G20" i="151"/>
  <c r="H20" i="151"/>
  <c r="O17" i="150"/>
  <c r="N17" i="150"/>
  <c r="M17" i="150"/>
  <c r="L17" i="150"/>
  <c r="K17" i="150"/>
  <c r="J17" i="150"/>
  <c r="I17" i="150"/>
  <c r="H17" i="150"/>
  <c r="G17" i="150"/>
  <c r="F17" i="150"/>
  <c r="E17" i="150"/>
  <c r="D17" i="150"/>
  <c r="C17" i="150" s="1"/>
  <c r="C16" i="150"/>
  <c r="C15" i="150"/>
  <c r="C14" i="150"/>
  <c r="C13" i="150"/>
  <c r="C12" i="150"/>
  <c r="C11" i="150"/>
  <c r="C10" i="150"/>
  <c r="C9" i="150"/>
  <c r="O17" i="149"/>
  <c r="N17" i="149"/>
  <c r="M17" i="149"/>
  <c r="L17" i="149"/>
  <c r="K17" i="149"/>
  <c r="J17" i="149"/>
  <c r="I17" i="149"/>
  <c r="H17" i="149"/>
  <c r="G17" i="149"/>
  <c r="F17" i="149"/>
  <c r="E17" i="149"/>
  <c r="D17" i="149"/>
  <c r="D17" i="148"/>
  <c r="E17" i="148"/>
  <c r="F17" i="148"/>
  <c r="G17" i="148"/>
  <c r="H17" i="148"/>
  <c r="I17" i="148"/>
  <c r="J17" i="148"/>
  <c r="K17" i="148"/>
  <c r="L17" i="148"/>
  <c r="M17" i="148"/>
  <c r="N17" i="148"/>
  <c r="O17" i="148"/>
  <c r="I21" i="1" l="1"/>
  <c r="I20" i="66"/>
  <c r="C21" i="6"/>
  <c r="D21" i="4"/>
  <c r="E21" i="4"/>
  <c r="F21" i="4"/>
  <c r="G21" i="4"/>
  <c r="H21" i="4"/>
  <c r="I21" i="4"/>
  <c r="J21" i="4"/>
  <c r="K21" i="4"/>
  <c r="L21" i="4"/>
  <c r="M21" i="4"/>
  <c r="N21" i="4"/>
  <c r="O21" i="4"/>
  <c r="H20" i="80" l="1"/>
  <c r="G20" i="80"/>
  <c r="F20" i="80"/>
  <c r="E20" i="80"/>
  <c r="D20" i="80"/>
  <c r="H20" i="79"/>
  <c r="G20" i="79"/>
  <c r="F20" i="79"/>
  <c r="E20" i="79"/>
  <c r="D20" i="79"/>
  <c r="H20" i="78"/>
  <c r="G20" i="78"/>
  <c r="F20" i="78"/>
  <c r="E20" i="78"/>
  <c r="D20" i="78"/>
  <c r="H20" i="77"/>
  <c r="G20" i="77"/>
  <c r="F20" i="77"/>
  <c r="E20" i="77"/>
  <c r="D20" i="77"/>
  <c r="H20" i="76"/>
  <c r="G20" i="76"/>
  <c r="F20" i="76"/>
  <c r="E20" i="76"/>
  <c r="D20" i="76"/>
  <c r="H20" i="75"/>
  <c r="G20" i="75"/>
  <c r="F20" i="75"/>
  <c r="E20" i="75"/>
  <c r="D20" i="75"/>
  <c r="H20" i="74"/>
  <c r="G20" i="74"/>
  <c r="F20" i="74"/>
  <c r="E20" i="74"/>
  <c r="D20" i="74"/>
  <c r="H20" i="73"/>
  <c r="G20" i="73"/>
  <c r="F20" i="73"/>
  <c r="E20" i="73"/>
  <c r="D20" i="73"/>
  <c r="H20" i="72"/>
  <c r="G20" i="72"/>
  <c r="F20" i="72"/>
  <c r="E20" i="72"/>
  <c r="D20" i="72"/>
  <c r="C13" i="78"/>
  <c r="C10" i="127" l="1"/>
  <c r="C11" i="127"/>
  <c r="C12" i="127"/>
  <c r="C13" i="127"/>
  <c r="C14" i="127"/>
  <c r="C15" i="127"/>
  <c r="C16" i="127"/>
  <c r="C17" i="127"/>
  <c r="C18" i="127"/>
  <c r="C19" i="127"/>
  <c r="C20" i="127"/>
  <c r="C9" i="127"/>
  <c r="C8" i="127"/>
  <c r="C10" i="120"/>
  <c r="C11" i="120"/>
  <c r="C12" i="120"/>
  <c r="C13" i="120"/>
  <c r="C14" i="120"/>
  <c r="C15" i="120"/>
  <c r="C16" i="120"/>
  <c r="C17" i="120"/>
  <c r="C18" i="120"/>
  <c r="C19" i="120"/>
  <c r="C20" i="120"/>
  <c r="C9" i="120"/>
  <c r="C8" i="120"/>
  <c r="C10" i="117"/>
  <c r="C11" i="117"/>
  <c r="C12" i="117"/>
  <c r="C13" i="117"/>
  <c r="C14" i="117"/>
  <c r="C15" i="117"/>
  <c r="C16" i="117"/>
  <c r="C17" i="117"/>
  <c r="C18" i="117"/>
  <c r="C19" i="117"/>
  <c r="C20" i="117"/>
  <c r="C9" i="117"/>
  <c r="C8" i="117"/>
  <c r="K20" i="2"/>
  <c r="J20" i="2"/>
  <c r="H20" i="2"/>
  <c r="G20" i="2"/>
  <c r="I19" i="2"/>
  <c r="F19" i="2"/>
  <c r="E19" i="2"/>
  <c r="D19" i="2"/>
  <c r="C19" i="2" s="1"/>
  <c r="I18" i="2"/>
  <c r="F18" i="2"/>
  <c r="E18" i="2"/>
  <c r="D18" i="2"/>
  <c r="I17" i="2"/>
  <c r="F17" i="2"/>
  <c r="E17" i="2"/>
  <c r="D17" i="2"/>
  <c r="C17" i="2" s="1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C16" i="2" l="1"/>
  <c r="C12" i="2"/>
  <c r="C14" i="2"/>
  <c r="C18" i="2"/>
  <c r="F20" i="2"/>
  <c r="C15" i="2"/>
  <c r="I20" i="2"/>
  <c r="C13" i="2"/>
  <c r="D20" i="2"/>
  <c r="E20" i="2"/>
  <c r="C20" i="2" l="1"/>
  <c r="G21" i="146"/>
  <c r="F21" i="146"/>
  <c r="E21" i="146"/>
  <c r="D21" i="146"/>
  <c r="C20" i="146"/>
  <c r="C19" i="146"/>
  <c r="C18" i="146"/>
  <c r="C17" i="146"/>
  <c r="C16" i="146"/>
  <c r="C15" i="146"/>
  <c r="C14" i="146"/>
  <c r="C13" i="146"/>
  <c r="C12" i="146"/>
  <c r="C11" i="146"/>
  <c r="C10" i="146"/>
  <c r="C9" i="146"/>
  <c r="C8" i="146"/>
  <c r="G21" i="142"/>
  <c r="F21" i="142"/>
  <c r="E21" i="142"/>
  <c r="D21" i="142"/>
  <c r="C20" i="142"/>
  <c r="C19" i="142"/>
  <c r="C18" i="142"/>
  <c r="C17" i="142"/>
  <c r="C16" i="142"/>
  <c r="C15" i="142"/>
  <c r="C14" i="142"/>
  <c r="C13" i="142"/>
  <c r="C12" i="142"/>
  <c r="C11" i="142"/>
  <c r="C10" i="142"/>
  <c r="C9" i="142"/>
  <c r="C8" i="142"/>
  <c r="C21" i="142" l="1"/>
  <c r="C21" i="146"/>
  <c r="C10" i="139" l="1"/>
  <c r="C11" i="139"/>
  <c r="C12" i="139"/>
  <c r="C13" i="139"/>
  <c r="C14" i="139"/>
  <c r="C15" i="139"/>
  <c r="C16" i="139"/>
  <c r="C17" i="139"/>
  <c r="C18" i="139"/>
  <c r="C19" i="139"/>
  <c r="C20" i="139"/>
  <c r="C9" i="139"/>
  <c r="C8" i="139"/>
  <c r="D21" i="139"/>
  <c r="G21" i="139"/>
  <c r="F21" i="139"/>
  <c r="E21" i="139"/>
  <c r="C21" i="139" l="1"/>
  <c r="C10" i="136" l="1"/>
  <c r="C11" i="136"/>
  <c r="C12" i="136"/>
  <c r="C13" i="136"/>
  <c r="C14" i="136"/>
  <c r="C15" i="136"/>
  <c r="C16" i="136"/>
  <c r="C17" i="136"/>
  <c r="C18" i="136"/>
  <c r="C19" i="136"/>
  <c r="C20" i="136"/>
  <c r="C9" i="136"/>
  <c r="C8" i="136"/>
  <c r="C10" i="133"/>
  <c r="C11" i="133"/>
  <c r="C12" i="133"/>
  <c r="C13" i="133"/>
  <c r="C14" i="133"/>
  <c r="C15" i="133"/>
  <c r="C16" i="133"/>
  <c r="C17" i="133"/>
  <c r="C18" i="133"/>
  <c r="C19" i="133"/>
  <c r="C20" i="133"/>
  <c r="C9" i="133"/>
  <c r="C8" i="133"/>
  <c r="C10" i="130"/>
  <c r="C11" i="130"/>
  <c r="C12" i="130"/>
  <c r="C13" i="130"/>
  <c r="C14" i="130"/>
  <c r="C15" i="130"/>
  <c r="C16" i="130"/>
  <c r="C17" i="130"/>
  <c r="C18" i="130"/>
  <c r="C19" i="130"/>
  <c r="C20" i="130"/>
  <c r="C9" i="130"/>
  <c r="C8" i="130"/>
  <c r="C10" i="98" l="1"/>
  <c r="C11" i="98"/>
  <c r="C12" i="98"/>
  <c r="C13" i="98"/>
  <c r="C14" i="98"/>
  <c r="C15" i="98"/>
  <c r="C16" i="98"/>
  <c r="C17" i="98"/>
  <c r="C18" i="98"/>
  <c r="C19" i="98"/>
  <c r="C20" i="98"/>
  <c r="C9" i="98"/>
  <c r="C8" i="98"/>
  <c r="C10" i="97"/>
  <c r="C11" i="97"/>
  <c r="C12" i="97"/>
  <c r="C13" i="97"/>
  <c r="C14" i="97"/>
  <c r="C15" i="97"/>
  <c r="C16" i="97"/>
  <c r="C17" i="97"/>
  <c r="C18" i="97"/>
  <c r="C19" i="97"/>
  <c r="C20" i="97"/>
  <c r="C9" i="97"/>
  <c r="C8" i="97"/>
  <c r="C10" i="96"/>
  <c r="C11" i="96"/>
  <c r="C12" i="96"/>
  <c r="C13" i="96"/>
  <c r="C14" i="96"/>
  <c r="C15" i="96"/>
  <c r="C16" i="96"/>
  <c r="C17" i="96"/>
  <c r="C18" i="96"/>
  <c r="C19" i="96"/>
  <c r="C20" i="96"/>
  <c r="C9" i="96"/>
  <c r="C8" i="96"/>
  <c r="C10" i="95"/>
  <c r="C11" i="95"/>
  <c r="C12" i="95"/>
  <c r="C13" i="95"/>
  <c r="C14" i="95"/>
  <c r="C15" i="95"/>
  <c r="C16" i="95"/>
  <c r="C17" i="95"/>
  <c r="C18" i="95"/>
  <c r="C19" i="95"/>
  <c r="C20" i="95"/>
  <c r="C9" i="95"/>
  <c r="C8" i="95"/>
  <c r="C10" i="94"/>
  <c r="C11" i="94"/>
  <c r="C12" i="94"/>
  <c r="C13" i="94"/>
  <c r="C14" i="94"/>
  <c r="C15" i="94"/>
  <c r="C16" i="94"/>
  <c r="C17" i="94"/>
  <c r="C18" i="94"/>
  <c r="C19" i="94"/>
  <c r="C20" i="94"/>
  <c r="C9" i="94"/>
  <c r="C8" i="94"/>
  <c r="C10" i="93"/>
  <c r="C11" i="93"/>
  <c r="C12" i="93"/>
  <c r="C13" i="93"/>
  <c r="C14" i="93"/>
  <c r="C15" i="93"/>
  <c r="C16" i="93"/>
  <c r="C17" i="93"/>
  <c r="C18" i="93"/>
  <c r="C19" i="93"/>
  <c r="C20" i="93"/>
  <c r="C9" i="93"/>
  <c r="C8" i="93"/>
  <c r="C10" i="92"/>
  <c r="C11" i="92"/>
  <c r="C12" i="92"/>
  <c r="C13" i="92"/>
  <c r="C14" i="92"/>
  <c r="C15" i="92"/>
  <c r="C16" i="92"/>
  <c r="C17" i="92"/>
  <c r="C18" i="92"/>
  <c r="C19" i="92"/>
  <c r="C20" i="92"/>
  <c r="C9" i="92"/>
  <c r="C8" i="92"/>
  <c r="C10" i="91"/>
  <c r="C11" i="91"/>
  <c r="C12" i="91"/>
  <c r="C13" i="91"/>
  <c r="C14" i="91"/>
  <c r="C15" i="91"/>
  <c r="C16" i="91"/>
  <c r="C17" i="91"/>
  <c r="C18" i="91"/>
  <c r="C19" i="91"/>
  <c r="C20" i="91"/>
  <c r="C9" i="91"/>
  <c r="C8" i="91"/>
  <c r="C10" i="90"/>
  <c r="C11" i="90"/>
  <c r="C12" i="90"/>
  <c r="C13" i="90"/>
  <c r="C14" i="90"/>
  <c r="C15" i="90"/>
  <c r="C16" i="90"/>
  <c r="C17" i="90"/>
  <c r="C18" i="90"/>
  <c r="C19" i="90"/>
  <c r="C20" i="90"/>
  <c r="C9" i="90"/>
  <c r="C8" i="90"/>
  <c r="C10" i="71"/>
  <c r="C11" i="71"/>
  <c r="C12" i="71"/>
  <c r="C13" i="71"/>
  <c r="C14" i="71"/>
  <c r="C15" i="71"/>
  <c r="C16" i="71"/>
  <c r="C17" i="71"/>
  <c r="C18" i="71"/>
  <c r="C19" i="71"/>
  <c r="C9" i="71"/>
  <c r="C8" i="71"/>
  <c r="C11" i="70"/>
  <c r="C12" i="70"/>
  <c r="C13" i="70"/>
  <c r="C14" i="70"/>
  <c r="C15" i="70"/>
  <c r="C16" i="70"/>
  <c r="C17" i="70"/>
  <c r="C18" i="70"/>
  <c r="C19" i="70"/>
  <c r="C10" i="69"/>
  <c r="C11" i="69"/>
  <c r="C12" i="69"/>
  <c r="C13" i="69"/>
  <c r="C14" i="69"/>
  <c r="C15" i="69"/>
  <c r="C16" i="69"/>
  <c r="C17" i="69"/>
  <c r="C18" i="69"/>
  <c r="C19" i="69"/>
  <c r="C9" i="69"/>
  <c r="C8" i="69"/>
  <c r="C10" i="68"/>
  <c r="C11" i="68"/>
  <c r="C12" i="68"/>
  <c r="C13" i="68"/>
  <c r="C14" i="68"/>
  <c r="C15" i="68"/>
  <c r="C16" i="68"/>
  <c r="C17" i="68"/>
  <c r="C18" i="68"/>
  <c r="C19" i="68"/>
  <c r="C9" i="68"/>
  <c r="C8" i="68"/>
  <c r="C10" i="67"/>
  <c r="C11" i="67"/>
  <c r="C12" i="67"/>
  <c r="C13" i="67"/>
  <c r="C14" i="67"/>
  <c r="C15" i="67"/>
  <c r="C16" i="67"/>
  <c r="C17" i="67"/>
  <c r="C18" i="67"/>
  <c r="C19" i="67"/>
  <c r="C9" i="67"/>
  <c r="C8" i="67"/>
  <c r="C10" i="66"/>
  <c r="C11" i="66"/>
  <c r="C12" i="66"/>
  <c r="C13" i="66"/>
  <c r="C14" i="66"/>
  <c r="C15" i="66"/>
  <c r="C16" i="66"/>
  <c r="C17" i="66"/>
  <c r="C18" i="66"/>
  <c r="C19" i="66"/>
  <c r="C9" i="66"/>
  <c r="C8" i="66"/>
  <c r="C19" i="65"/>
  <c r="C18" i="65"/>
  <c r="C17" i="65"/>
  <c r="C16" i="65"/>
  <c r="C15" i="65"/>
  <c r="C14" i="65"/>
  <c r="C13" i="65"/>
  <c r="C12" i="65"/>
  <c r="C11" i="65"/>
  <c r="C10" i="65"/>
  <c r="C11" i="64"/>
  <c r="C13" i="64"/>
  <c r="C11" i="55"/>
  <c r="C13" i="55"/>
  <c r="C9" i="65"/>
  <c r="C8" i="65"/>
  <c r="C10" i="64"/>
  <c r="C12" i="64"/>
  <c r="C14" i="64"/>
  <c r="C15" i="64"/>
  <c r="C16" i="64"/>
  <c r="C17" i="64"/>
  <c r="C18" i="64"/>
  <c r="C19" i="64"/>
  <c r="C9" i="64"/>
  <c r="C8" i="64"/>
  <c r="C10" i="55"/>
  <c r="C12" i="55"/>
  <c r="C14" i="55"/>
  <c r="C15" i="55"/>
  <c r="C16" i="55"/>
  <c r="C17" i="55"/>
  <c r="C18" i="55"/>
  <c r="C19" i="55"/>
  <c r="C9" i="55"/>
  <c r="C8" i="55"/>
  <c r="C10" i="80" l="1"/>
  <c r="C11" i="80"/>
  <c r="C12" i="80"/>
  <c r="C13" i="80"/>
  <c r="C14" i="80"/>
  <c r="C15" i="80"/>
  <c r="C16" i="80"/>
  <c r="C17" i="80"/>
  <c r="C18" i="80"/>
  <c r="C19" i="80"/>
  <c r="C9" i="80"/>
  <c r="C8" i="80"/>
  <c r="C10" i="79"/>
  <c r="C11" i="79"/>
  <c r="C12" i="79"/>
  <c r="C13" i="79"/>
  <c r="C14" i="79"/>
  <c r="C15" i="79"/>
  <c r="C16" i="79"/>
  <c r="C17" i="79"/>
  <c r="C18" i="79"/>
  <c r="C19" i="79"/>
  <c r="C9" i="79"/>
  <c r="C8" i="79"/>
  <c r="C10" i="78"/>
  <c r="C11" i="78"/>
  <c r="C12" i="78"/>
  <c r="C14" i="78"/>
  <c r="C15" i="78"/>
  <c r="C16" i="78"/>
  <c r="C17" i="78"/>
  <c r="C18" i="78"/>
  <c r="C19" i="78"/>
  <c r="C9" i="78"/>
  <c r="C8" i="78"/>
  <c r="C10" i="77"/>
  <c r="C11" i="77"/>
  <c r="C12" i="77"/>
  <c r="C13" i="77"/>
  <c r="C14" i="77"/>
  <c r="C15" i="77"/>
  <c r="C16" i="77"/>
  <c r="C17" i="77"/>
  <c r="C18" i="77"/>
  <c r="C19" i="77"/>
  <c r="C9" i="77"/>
  <c r="C8" i="77"/>
  <c r="C10" i="76"/>
  <c r="C11" i="76"/>
  <c r="C12" i="76"/>
  <c r="C13" i="76"/>
  <c r="C14" i="76"/>
  <c r="C15" i="76"/>
  <c r="C16" i="76"/>
  <c r="C17" i="76"/>
  <c r="C18" i="76"/>
  <c r="C19" i="76"/>
  <c r="C9" i="76"/>
  <c r="C8" i="76"/>
  <c r="C10" i="75"/>
  <c r="C11" i="75"/>
  <c r="C12" i="75"/>
  <c r="C13" i="75"/>
  <c r="C14" i="75"/>
  <c r="C15" i="75"/>
  <c r="C16" i="75"/>
  <c r="C17" i="75"/>
  <c r="C18" i="75"/>
  <c r="C19" i="75"/>
  <c r="C9" i="75"/>
  <c r="C8" i="75"/>
  <c r="C10" i="74"/>
  <c r="C11" i="74"/>
  <c r="C12" i="74"/>
  <c r="C13" i="74"/>
  <c r="C14" i="74"/>
  <c r="C15" i="74"/>
  <c r="C16" i="74"/>
  <c r="C17" i="74"/>
  <c r="C18" i="74"/>
  <c r="C19" i="74"/>
  <c r="C9" i="74"/>
  <c r="C8" i="74"/>
  <c r="C10" i="73"/>
  <c r="C11" i="73"/>
  <c r="C12" i="73"/>
  <c r="C13" i="73"/>
  <c r="C14" i="73"/>
  <c r="C15" i="73"/>
  <c r="C16" i="73"/>
  <c r="C17" i="73"/>
  <c r="C18" i="73"/>
  <c r="C19" i="73"/>
  <c r="C9" i="73"/>
  <c r="C8" i="73"/>
  <c r="C10" i="72"/>
  <c r="C11" i="72"/>
  <c r="C12" i="72"/>
  <c r="C13" i="72"/>
  <c r="C14" i="72"/>
  <c r="C15" i="72"/>
  <c r="C16" i="72"/>
  <c r="C17" i="72"/>
  <c r="C18" i="72"/>
  <c r="C19" i="72"/>
  <c r="C9" i="72"/>
  <c r="C8" i="72"/>
  <c r="C20" i="78" l="1"/>
  <c r="C10" i="53"/>
  <c r="C11" i="53"/>
  <c r="C12" i="53"/>
  <c r="C13" i="53"/>
  <c r="C14" i="53"/>
  <c r="C15" i="53"/>
  <c r="C16" i="53"/>
  <c r="C17" i="53"/>
  <c r="C18" i="53"/>
  <c r="C19" i="53"/>
  <c r="C20" i="53"/>
  <c r="C9" i="53"/>
  <c r="C8" i="53"/>
  <c r="C10" i="52"/>
  <c r="C11" i="52"/>
  <c r="C12" i="52"/>
  <c r="C13" i="52"/>
  <c r="C14" i="52"/>
  <c r="C15" i="52"/>
  <c r="C16" i="52"/>
  <c r="C17" i="52"/>
  <c r="C18" i="52"/>
  <c r="C19" i="52"/>
  <c r="C20" i="52"/>
  <c r="C9" i="52"/>
  <c r="C8" i="52"/>
  <c r="C10" i="51"/>
  <c r="C11" i="51"/>
  <c r="C12" i="51"/>
  <c r="C13" i="51"/>
  <c r="C14" i="51"/>
  <c r="C15" i="51"/>
  <c r="C16" i="51"/>
  <c r="C17" i="51"/>
  <c r="C18" i="51"/>
  <c r="C19" i="51"/>
  <c r="C20" i="51"/>
  <c r="C9" i="51"/>
  <c r="C8" i="51"/>
  <c r="C10" i="49"/>
  <c r="C11" i="49"/>
  <c r="C12" i="49"/>
  <c r="C13" i="49"/>
  <c r="C14" i="49"/>
  <c r="C15" i="49"/>
  <c r="C16" i="49"/>
  <c r="C17" i="49"/>
  <c r="C18" i="49"/>
  <c r="C19" i="49"/>
  <c r="C20" i="49"/>
  <c r="C9" i="49"/>
  <c r="C8" i="49"/>
  <c r="C10" i="48"/>
  <c r="C11" i="48"/>
  <c r="C12" i="48"/>
  <c r="C13" i="48"/>
  <c r="C14" i="48"/>
  <c r="C15" i="48"/>
  <c r="C16" i="48"/>
  <c r="C17" i="48"/>
  <c r="C18" i="48"/>
  <c r="C19" i="48"/>
  <c r="C20" i="48"/>
  <c r="C9" i="48"/>
  <c r="C8" i="48"/>
  <c r="C10" i="47"/>
  <c r="C11" i="47"/>
  <c r="C12" i="47"/>
  <c r="C13" i="47"/>
  <c r="C14" i="47"/>
  <c r="C15" i="47"/>
  <c r="C16" i="47"/>
  <c r="C17" i="47"/>
  <c r="C18" i="47"/>
  <c r="C19" i="47"/>
  <c r="C20" i="47"/>
  <c r="C9" i="47"/>
  <c r="C8" i="47"/>
  <c r="C10" i="46"/>
  <c r="C11" i="46"/>
  <c r="C12" i="46"/>
  <c r="C13" i="46"/>
  <c r="C14" i="46"/>
  <c r="C15" i="46"/>
  <c r="C16" i="46"/>
  <c r="C17" i="46"/>
  <c r="C18" i="46"/>
  <c r="C19" i="46"/>
  <c r="C20" i="46"/>
  <c r="C9" i="46"/>
  <c r="C8" i="46"/>
  <c r="C10" i="45"/>
  <c r="C11" i="45"/>
  <c r="C12" i="45"/>
  <c r="C13" i="45"/>
  <c r="C14" i="45"/>
  <c r="C15" i="45"/>
  <c r="C16" i="45"/>
  <c r="C17" i="45"/>
  <c r="C18" i="45"/>
  <c r="C19" i="45"/>
  <c r="C20" i="45"/>
  <c r="C9" i="45"/>
  <c r="C8" i="45"/>
  <c r="C10" i="44"/>
  <c r="C11" i="44"/>
  <c r="C12" i="44"/>
  <c r="C13" i="44"/>
  <c r="C14" i="44"/>
  <c r="C15" i="44"/>
  <c r="C16" i="44"/>
  <c r="C17" i="44"/>
  <c r="C18" i="44"/>
  <c r="C19" i="44"/>
  <c r="C20" i="44"/>
  <c r="C9" i="44"/>
  <c r="C8" i="44"/>
  <c r="D10" i="1" l="1"/>
  <c r="D11" i="1"/>
  <c r="D12" i="1"/>
  <c r="D13" i="1"/>
  <c r="D14" i="1"/>
  <c r="D15" i="1"/>
  <c r="D16" i="1"/>
  <c r="D17" i="1"/>
  <c r="D18" i="1"/>
  <c r="D19" i="1"/>
  <c r="D20" i="1"/>
  <c r="D9" i="1"/>
  <c r="D8" i="1"/>
  <c r="E10" i="1"/>
  <c r="E11" i="1"/>
  <c r="E12" i="1"/>
  <c r="E13" i="1"/>
  <c r="E14" i="1"/>
  <c r="E15" i="1"/>
  <c r="E16" i="1"/>
  <c r="E17" i="1"/>
  <c r="E18" i="1"/>
  <c r="E19" i="1"/>
  <c r="E20" i="1"/>
  <c r="E9" i="1"/>
  <c r="E8" i="1"/>
  <c r="F10" i="1"/>
  <c r="F11" i="1"/>
  <c r="F12" i="1"/>
  <c r="F13" i="1"/>
  <c r="F14" i="1"/>
  <c r="F15" i="1"/>
  <c r="F16" i="1"/>
  <c r="F17" i="1"/>
  <c r="F18" i="1"/>
  <c r="F19" i="1"/>
  <c r="F20" i="1"/>
  <c r="F9" i="1"/>
  <c r="F8" i="1"/>
  <c r="I10" i="1"/>
  <c r="I11" i="1"/>
  <c r="I12" i="1"/>
  <c r="I13" i="1"/>
  <c r="I14" i="1"/>
  <c r="I15" i="1"/>
  <c r="I16" i="1"/>
  <c r="I17" i="1"/>
  <c r="I18" i="1"/>
  <c r="I19" i="1"/>
  <c r="I20" i="1"/>
  <c r="I9" i="1"/>
  <c r="I8" i="1"/>
  <c r="C15" i="1" l="1"/>
  <c r="C16" i="1"/>
  <c r="C11" i="1"/>
  <c r="C19" i="1"/>
  <c r="C17" i="1"/>
  <c r="C8" i="1"/>
  <c r="C14" i="1"/>
  <c r="C18" i="1"/>
  <c r="C10" i="1"/>
  <c r="C9" i="1"/>
  <c r="C13" i="1"/>
  <c r="C20" i="1"/>
  <c r="C12" i="1"/>
  <c r="G21" i="136" l="1"/>
  <c r="F21" i="136"/>
  <c r="E21" i="136"/>
  <c r="D21" i="136"/>
  <c r="C21" i="136"/>
  <c r="G21" i="133"/>
  <c r="F21" i="133"/>
  <c r="E21" i="133"/>
  <c r="D21" i="133"/>
  <c r="C21" i="133"/>
  <c r="G21" i="130"/>
  <c r="F21" i="130"/>
  <c r="E21" i="130"/>
  <c r="D21" i="130"/>
  <c r="C21" i="130"/>
  <c r="F21" i="127"/>
  <c r="E21" i="127"/>
  <c r="D21" i="127"/>
  <c r="C21" i="127"/>
  <c r="F21" i="120"/>
  <c r="E21" i="120"/>
  <c r="D21" i="120"/>
  <c r="C21" i="120"/>
  <c r="F21" i="117"/>
  <c r="E21" i="117"/>
  <c r="D21" i="117"/>
  <c r="C21" i="117"/>
  <c r="F21" i="48" l="1"/>
  <c r="C20" i="72" l="1"/>
  <c r="H21" i="98" l="1"/>
  <c r="H21" i="97"/>
  <c r="H21" i="96"/>
  <c r="H21" i="95"/>
  <c r="H21" i="94"/>
  <c r="H21" i="93"/>
  <c r="H21" i="92" l="1"/>
  <c r="H21" i="91"/>
  <c r="H21" i="90"/>
  <c r="H20" i="71"/>
  <c r="H20" i="70"/>
  <c r="H20" i="69"/>
  <c r="H20" i="68"/>
  <c r="H20" i="67"/>
  <c r="H20" i="66"/>
  <c r="H20" i="65"/>
  <c r="H20" i="64" l="1"/>
  <c r="H20" i="55" l="1"/>
  <c r="C9" i="3" l="1"/>
  <c r="C10" i="3"/>
  <c r="C11" i="3"/>
  <c r="C12" i="3"/>
  <c r="C13" i="3"/>
  <c r="C14" i="3"/>
  <c r="C15" i="3"/>
  <c r="C16" i="3"/>
  <c r="C17" i="3"/>
  <c r="C18" i="3"/>
  <c r="C19" i="3"/>
  <c r="C20" i="3"/>
  <c r="C8" i="3"/>
  <c r="E21" i="108" l="1"/>
  <c r="D21" i="108"/>
  <c r="C21" i="108"/>
  <c r="E21" i="107"/>
  <c r="D21" i="107"/>
  <c r="C21" i="107"/>
  <c r="E21" i="106"/>
  <c r="D21" i="106"/>
  <c r="C21" i="106"/>
  <c r="E21" i="105"/>
  <c r="D21" i="105"/>
  <c r="C21" i="105"/>
  <c r="E21" i="104"/>
  <c r="D21" i="104"/>
  <c r="C21" i="104"/>
  <c r="E21" i="103"/>
  <c r="D21" i="103"/>
  <c r="C21" i="103"/>
  <c r="E21" i="102"/>
  <c r="D21" i="102"/>
  <c r="C21" i="102"/>
  <c r="E21" i="101"/>
  <c r="D21" i="101"/>
  <c r="C21" i="101"/>
  <c r="E21" i="100"/>
  <c r="D21" i="100"/>
  <c r="C21" i="100"/>
  <c r="I21" i="98" l="1"/>
  <c r="G21" i="98"/>
  <c r="F21" i="98"/>
  <c r="E21" i="98"/>
  <c r="D21" i="98"/>
  <c r="I21" i="97"/>
  <c r="G21" i="97"/>
  <c r="F21" i="97"/>
  <c r="E21" i="97"/>
  <c r="D21" i="97"/>
  <c r="I21" i="96"/>
  <c r="G21" i="96"/>
  <c r="F21" i="96"/>
  <c r="E21" i="96"/>
  <c r="D21" i="96"/>
  <c r="I21" i="95"/>
  <c r="G21" i="95"/>
  <c r="F21" i="95"/>
  <c r="E21" i="95"/>
  <c r="D21" i="95"/>
  <c r="I21" i="94"/>
  <c r="G21" i="94"/>
  <c r="F21" i="94"/>
  <c r="E21" i="94"/>
  <c r="D21" i="94"/>
  <c r="I21" i="93"/>
  <c r="G21" i="93"/>
  <c r="F21" i="93"/>
  <c r="E21" i="93"/>
  <c r="D21" i="93"/>
  <c r="I21" i="92"/>
  <c r="G21" i="92"/>
  <c r="F21" i="92"/>
  <c r="E21" i="92"/>
  <c r="D21" i="92"/>
  <c r="I21" i="91"/>
  <c r="G21" i="91"/>
  <c r="F21" i="91"/>
  <c r="E21" i="91"/>
  <c r="D21" i="91"/>
  <c r="C21" i="91" s="1"/>
  <c r="I21" i="90"/>
  <c r="G21" i="90"/>
  <c r="F21" i="90"/>
  <c r="E21" i="90"/>
  <c r="D21" i="90"/>
  <c r="I20" i="71"/>
  <c r="G20" i="71"/>
  <c r="F20" i="71"/>
  <c r="E20" i="71"/>
  <c r="D20" i="71"/>
  <c r="I20" i="70"/>
  <c r="G20" i="70"/>
  <c r="F20" i="70"/>
  <c r="E20" i="70"/>
  <c r="D20" i="70"/>
  <c r="I20" i="69"/>
  <c r="G20" i="69"/>
  <c r="F20" i="69"/>
  <c r="E20" i="69"/>
  <c r="D20" i="69"/>
  <c r="I20" i="68"/>
  <c r="G20" i="68"/>
  <c r="F20" i="68"/>
  <c r="E20" i="68"/>
  <c r="D20" i="68"/>
  <c r="I20" i="67"/>
  <c r="G20" i="67"/>
  <c r="F20" i="67"/>
  <c r="E20" i="67"/>
  <c r="D20" i="67"/>
  <c r="G20" i="66"/>
  <c r="F20" i="66"/>
  <c r="E20" i="66"/>
  <c r="D20" i="66"/>
  <c r="I20" i="65"/>
  <c r="G20" i="65"/>
  <c r="F20" i="65"/>
  <c r="E20" i="65"/>
  <c r="D20" i="65"/>
  <c r="I20" i="64"/>
  <c r="G20" i="64"/>
  <c r="F20" i="64"/>
  <c r="E20" i="64"/>
  <c r="D20" i="64"/>
  <c r="I20" i="55"/>
  <c r="G20" i="55"/>
  <c r="F20" i="55"/>
  <c r="E20" i="55"/>
  <c r="D20" i="55"/>
  <c r="H21" i="53"/>
  <c r="G21" i="53"/>
  <c r="F21" i="53"/>
  <c r="E21" i="53"/>
  <c r="D21" i="53"/>
  <c r="H21" i="52"/>
  <c r="G21" i="52"/>
  <c r="F21" i="52"/>
  <c r="E21" i="52"/>
  <c r="D21" i="52"/>
  <c r="H21" i="51"/>
  <c r="G21" i="51"/>
  <c r="F21" i="51"/>
  <c r="E21" i="51"/>
  <c r="D21" i="51"/>
  <c r="H21" i="49"/>
  <c r="G21" i="49"/>
  <c r="F21" i="49"/>
  <c r="E21" i="49"/>
  <c r="D21" i="49"/>
  <c r="H21" i="48"/>
  <c r="G21" i="48"/>
  <c r="E21" i="48"/>
  <c r="D21" i="48"/>
  <c r="H21" i="47"/>
  <c r="G21" i="47"/>
  <c r="F21" i="47"/>
  <c r="E21" i="47"/>
  <c r="D21" i="47"/>
  <c r="H21" i="46"/>
  <c r="G21" i="46"/>
  <c r="F21" i="46"/>
  <c r="E21" i="46"/>
  <c r="D21" i="46"/>
  <c r="H21" i="45"/>
  <c r="G21" i="45"/>
  <c r="F21" i="45"/>
  <c r="E21" i="45"/>
  <c r="D21" i="45"/>
  <c r="C21" i="48" l="1"/>
  <c r="C21" i="98"/>
  <c r="C21" i="96"/>
  <c r="C21" i="92"/>
  <c r="C21" i="90"/>
  <c r="C20" i="65"/>
  <c r="C21" i="94"/>
  <c r="C20" i="66"/>
  <c r="C20" i="67"/>
  <c r="C20" i="70"/>
  <c r="C20" i="71"/>
  <c r="C21" i="93"/>
  <c r="C21" i="95"/>
  <c r="C20" i="64"/>
  <c r="C20" i="68"/>
  <c r="C20" i="69"/>
  <c r="C20" i="76"/>
  <c r="C21" i="97"/>
  <c r="C20" i="73"/>
  <c r="C20" i="79"/>
  <c r="C21" i="53"/>
  <c r="C21" i="52"/>
  <c r="C21" i="51"/>
  <c r="C21" i="49"/>
  <c r="C21" i="47"/>
  <c r="C21" i="46"/>
  <c r="C21" i="45"/>
  <c r="C20" i="77"/>
  <c r="C20" i="74"/>
  <c r="C20" i="75"/>
  <c r="C20" i="80"/>
  <c r="C20" i="55"/>
  <c r="H21" i="44"/>
  <c r="G21" i="44"/>
  <c r="E21" i="44"/>
  <c r="D21" i="44"/>
  <c r="C21" i="44" l="1"/>
  <c r="F21" i="44"/>
  <c r="O21" i="27" l="1"/>
  <c r="N21" i="27"/>
  <c r="M21" i="27"/>
  <c r="L21" i="27"/>
  <c r="K21" i="27"/>
  <c r="J21" i="27"/>
  <c r="I21" i="27"/>
  <c r="H21" i="27"/>
  <c r="G21" i="27"/>
  <c r="F21" i="27"/>
  <c r="E21" i="27"/>
  <c r="D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O21" i="26"/>
  <c r="N21" i="26"/>
  <c r="M21" i="26"/>
  <c r="L21" i="26"/>
  <c r="K21" i="26"/>
  <c r="J21" i="26"/>
  <c r="I21" i="26"/>
  <c r="H21" i="26"/>
  <c r="G21" i="26"/>
  <c r="F21" i="26"/>
  <c r="E21" i="26"/>
  <c r="D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O21" i="25"/>
  <c r="N21" i="25"/>
  <c r="M21" i="25"/>
  <c r="L21" i="25"/>
  <c r="K21" i="25"/>
  <c r="J21" i="25"/>
  <c r="I21" i="25"/>
  <c r="H21" i="25"/>
  <c r="G21" i="25"/>
  <c r="F21" i="25"/>
  <c r="E21" i="25"/>
  <c r="D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10" i="4"/>
  <c r="C11" i="4"/>
  <c r="C12" i="4"/>
  <c r="C13" i="4"/>
  <c r="C14" i="4"/>
  <c r="C15" i="4"/>
  <c r="C16" i="4"/>
  <c r="C17" i="4"/>
  <c r="C18" i="4"/>
  <c r="C19" i="4"/>
  <c r="C20" i="4"/>
  <c r="C10" i="5"/>
  <c r="C11" i="5"/>
  <c r="C12" i="5"/>
  <c r="C13" i="5"/>
  <c r="C14" i="5"/>
  <c r="C15" i="5"/>
  <c r="C16" i="5"/>
  <c r="C17" i="5"/>
  <c r="C18" i="5"/>
  <c r="C19" i="5"/>
  <c r="C20" i="5"/>
  <c r="C10" i="6"/>
  <c r="C11" i="6"/>
  <c r="C12" i="6"/>
  <c r="C13" i="6"/>
  <c r="C14" i="6"/>
  <c r="C15" i="6"/>
  <c r="C16" i="6"/>
  <c r="C17" i="6"/>
  <c r="C18" i="6"/>
  <c r="C19" i="6"/>
  <c r="C20" i="6"/>
  <c r="C10" i="23"/>
  <c r="C11" i="23"/>
  <c r="C12" i="23"/>
  <c r="C13" i="23"/>
  <c r="C14" i="23"/>
  <c r="C15" i="23"/>
  <c r="C16" i="23"/>
  <c r="C17" i="23"/>
  <c r="C18" i="23"/>
  <c r="C19" i="23"/>
  <c r="C20" i="23"/>
  <c r="C10" i="24"/>
  <c r="C11" i="24"/>
  <c r="C12" i="24"/>
  <c r="C13" i="24"/>
  <c r="C14" i="24"/>
  <c r="C15" i="24"/>
  <c r="C16" i="24"/>
  <c r="C17" i="24"/>
  <c r="C18" i="24"/>
  <c r="C19" i="24"/>
  <c r="C20" i="24"/>
  <c r="C9" i="4"/>
  <c r="C9" i="5"/>
  <c r="C9" i="6"/>
  <c r="C9" i="23"/>
  <c r="C9" i="24"/>
  <c r="C8" i="4"/>
  <c r="C8" i="6"/>
  <c r="C8" i="23"/>
  <c r="C8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O21" i="23"/>
  <c r="N21" i="23"/>
  <c r="M21" i="23"/>
  <c r="L21" i="23"/>
  <c r="K21" i="23"/>
  <c r="J21" i="23"/>
  <c r="I21" i="23"/>
  <c r="H21" i="23"/>
  <c r="G21" i="23"/>
  <c r="F21" i="23"/>
  <c r="E21" i="23"/>
  <c r="D21" i="23"/>
  <c r="O21" i="6"/>
  <c r="N21" i="6"/>
  <c r="M21" i="6"/>
  <c r="L21" i="6"/>
  <c r="K21" i="6"/>
  <c r="J21" i="6"/>
  <c r="I21" i="6"/>
  <c r="H21" i="6"/>
  <c r="G21" i="6"/>
  <c r="F21" i="6"/>
  <c r="E21" i="6"/>
  <c r="D21" i="6"/>
  <c r="N21" i="5"/>
  <c r="M21" i="5"/>
  <c r="L21" i="5"/>
  <c r="K21" i="5"/>
  <c r="J21" i="5"/>
  <c r="I21" i="5"/>
  <c r="H21" i="5"/>
  <c r="G21" i="5"/>
  <c r="F21" i="5"/>
  <c r="E21" i="5"/>
  <c r="D21" i="5"/>
  <c r="D21" i="3"/>
  <c r="E21" i="3"/>
  <c r="F21" i="3"/>
  <c r="O21" i="3"/>
  <c r="N21" i="3"/>
  <c r="L21" i="3"/>
  <c r="K21" i="3"/>
  <c r="M21" i="3"/>
  <c r="H21" i="3"/>
  <c r="K21" i="1"/>
  <c r="J21" i="1"/>
  <c r="H21" i="1"/>
  <c r="G21" i="1"/>
  <c r="C21" i="25" l="1"/>
  <c r="C21" i="23"/>
  <c r="C21" i="26"/>
  <c r="C21" i="27"/>
  <c r="C21" i="4"/>
  <c r="E21" i="1"/>
  <c r="C21" i="24"/>
  <c r="J21" i="3"/>
  <c r="G21" i="3"/>
  <c r="I21" i="3"/>
  <c r="D21" i="1"/>
  <c r="C21" i="3" l="1"/>
  <c r="F21" i="1"/>
  <c r="C21" i="1"/>
  <c r="O21" i="5"/>
  <c r="C8" i="5"/>
  <c r="C21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user\AppData\Local\Microsoft\Windows\INetCache\Content.Outlook\ZY53NARF\omrah Model (002).odc" keepAlive="1" name="192.168.0.231 omrah Model" type="5" refreshedVersion="6" background="1">
    <dbPr connection="Provider=MSOLAP.8;Integrated Security=SSPI;Persist Security Info=True;Initial Catalog=omrah;Data Source=192.168.0.231;MDX Compatibility=1;Safety Options=2;MDX Missing Member Mode=Error;Update Isolation Level=2" command="Model" commandType="1"/>
    <olapPr sendLocale="1" rowDrillCount="1000"/>
  </connection>
  <connection id="2" xr16:uid="{00000000-0015-0000-FFFF-FFFF01000000}" keepAlive="1" name="ThisWorkbookDataModel" description="نموذج البيانات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name="WorksheetConnection_3!$Z$24:$AM$25" type="102" refreshedVersion="6" minRefreshableVersion="5">
    <extLst>
      <ext xmlns:x15="http://schemas.microsoft.com/office/spreadsheetml/2010/11/main" uri="{DE250136-89BD-433C-8126-D09CA5730AF9}">
        <x15:connection id="‏‏نطاق">
          <x15:rangePr sourceName="_xlcn.WorksheetConnection_3Z24AM25"/>
        </x15:connection>
      </ext>
    </extLst>
  </connection>
</connections>
</file>

<file path=xl/sharedStrings.xml><?xml version="1.0" encoding="utf-8"?>
<sst xmlns="http://schemas.openxmlformats.org/spreadsheetml/2006/main" count="4012" uniqueCount="572">
  <si>
    <t>Administrative Area</t>
  </si>
  <si>
    <t>المنطقة الادارية</t>
  </si>
  <si>
    <t>جملة</t>
  </si>
  <si>
    <t>اناث</t>
  </si>
  <si>
    <t>ذكور</t>
  </si>
  <si>
    <t>الادارية</t>
  </si>
  <si>
    <t>AREA</t>
  </si>
  <si>
    <t>Total</t>
  </si>
  <si>
    <t>Females</t>
  </si>
  <si>
    <t>Males</t>
  </si>
  <si>
    <t>Al-Riyadh</t>
  </si>
  <si>
    <t>الـريــــــاض</t>
  </si>
  <si>
    <t>Makkah Al-Mokarramah</t>
  </si>
  <si>
    <t>مكــة المكـرمـة</t>
  </si>
  <si>
    <t>Al-Madinah Al-Monawarah</t>
  </si>
  <si>
    <t>المدينة المنورة</t>
  </si>
  <si>
    <t>Al-Qaseem</t>
  </si>
  <si>
    <t>القصيــــــــم</t>
  </si>
  <si>
    <t>Eastern Region</t>
  </si>
  <si>
    <t>Aseer</t>
  </si>
  <si>
    <t>عســـــــــيـر</t>
  </si>
  <si>
    <t>Tabouk</t>
  </si>
  <si>
    <t>تبــــــــــوك</t>
  </si>
  <si>
    <t>Hail</t>
  </si>
  <si>
    <t>حــــــــائـل</t>
  </si>
  <si>
    <t>Northern Borders</t>
  </si>
  <si>
    <t>الحدود الشمالية</t>
  </si>
  <si>
    <t>Jazan</t>
  </si>
  <si>
    <t>جــــــــــــــازان</t>
  </si>
  <si>
    <t>Najran</t>
  </si>
  <si>
    <t>نجـــــــــران</t>
  </si>
  <si>
    <t>Al-Baha</t>
  </si>
  <si>
    <t>البـاحـــــــة</t>
  </si>
  <si>
    <t>Al-Jouf</t>
  </si>
  <si>
    <t>الجـــــــــوف</t>
  </si>
  <si>
    <t>الجمــــــــلة</t>
  </si>
  <si>
    <t>Age Groups</t>
  </si>
  <si>
    <t>فئــات العمـــر</t>
  </si>
  <si>
    <t>Administrative  Area</t>
  </si>
  <si>
    <t>المنطقة الإدارية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</si>
  <si>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</si>
  <si>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</si>
  <si>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</si>
  <si>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</si>
  <si>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</si>
  <si>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</si>
  <si>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</si>
  <si>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</si>
  <si>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</si>
  <si>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</si>
  <si>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</si>
  <si>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الجملــة</t>
  </si>
  <si>
    <t xml:space="preserve">الأشهر           </t>
  </si>
  <si>
    <t>محرم</t>
  </si>
  <si>
    <t>صفر</t>
  </si>
  <si>
    <t>ربيع أول</t>
  </si>
  <si>
    <t>ربيع ثاني</t>
  </si>
  <si>
    <t>جمادى الأولى</t>
  </si>
  <si>
    <t>جمادى الثانية</t>
  </si>
  <si>
    <t>رجب</t>
  </si>
  <si>
    <t>شعبان</t>
  </si>
  <si>
    <t>رمضان</t>
  </si>
  <si>
    <t>شوال</t>
  </si>
  <si>
    <t>ذو القعدة</t>
  </si>
  <si>
    <t>ذو الحجة</t>
  </si>
  <si>
    <t>Moharram</t>
  </si>
  <si>
    <t>Safar</t>
  </si>
  <si>
    <t>Rabi ( I )</t>
  </si>
  <si>
    <t>Rabi ( II )</t>
  </si>
  <si>
    <t>Jumada ( I )</t>
  </si>
  <si>
    <t>Jumada ( II )</t>
  </si>
  <si>
    <t>Rajab</t>
  </si>
  <si>
    <t>Shaban</t>
  </si>
  <si>
    <t>Ramadan</t>
  </si>
  <si>
    <t>Shawwal</t>
  </si>
  <si>
    <t>Dhu al-hijjah</t>
  </si>
  <si>
    <t>Dhu al-qadah</t>
  </si>
  <si>
    <t xml:space="preserve">  جدول ( 3 )</t>
  </si>
  <si>
    <t>الجملة</t>
  </si>
  <si>
    <t xml:space="preserve">  جدول ( 5 )</t>
  </si>
  <si>
    <t xml:space="preserve">Table ( 5 )  </t>
  </si>
  <si>
    <t>المنطقة الشــرقيـــــة</t>
  </si>
  <si>
    <t xml:space="preserve">  جدول ( 7 )</t>
  </si>
  <si>
    <t xml:space="preserve">Table ( 7 )  </t>
  </si>
  <si>
    <t xml:space="preserve">  جدول ( 8 )</t>
  </si>
  <si>
    <t xml:space="preserve">Table ( 8 )  </t>
  </si>
  <si>
    <t xml:space="preserve">Table ( 9 )  </t>
  </si>
  <si>
    <t xml:space="preserve">Table ( 10 )  </t>
  </si>
  <si>
    <t xml:space="preserve">  جدول ( 10 )</t>
  </si>
  <si>
    <t xml:space="preserve">  جدول ( 11 )</t>
  </si>
  <si>
    <t xml:space="preserve">Table ( 11 )  </t>
  </si>
  <si>
    <t xml:space="preserve">  جدول ( 13 )</t>
  </si>
  <si>
    <t xml:space="preserve">  جدول ( 14 )</t>
  </si>
  <si>
    <t xml:space="preserve">Table ( 14 )  </t>
  </si>
  <si>
    <t xml:space="preserve">  جدول ( 15 )</t>
  </si>
  <si>
    <t xml:space="preserve">  جدول ( 16 )</t>
  </si>
  <si>
    <t xml:space="preserve">  جدول ( 16-1 )</t>
  </si>
  <si>
    <t xml:space="preserve">  جدول ( 16-2 )</t>
  </si>
  <si>
    <t xml:space="preserve">  جدول ( 17 )</t>
  </si>
  <si>
    <t xml:space="preserve">  جدول ( 17-1 )</t>
  </si>
  <si>
    <t xml:space="preserve">  جدول ( 17-2 )</t>
  </si>
  <si>
    <t xml:space="preserve">Table ( 17-2 )  </t>
  </si>
  <si>
    <t xml:space="preserve">  جدول ( 18 )</t>
  </si>
  <si>
    <t xml:space="preserve">Table ( 18-1 )  </t>
  </si>
  <si>
    <t>مرة واحدة</t>
  </si>
  <si>
    <t>مرتان</t>
  </si>
  <si>
    <t>ثلاث مرات</t>
  </si>
  <si>
    <t>أربع مرات</t>
  </si>
  <si>
    <t>يوم واحد</t>
  </si>
  <si>
    <t>يومان</t>
  </si>
  <si>
    <t>ثلاثة أيام</t>
  </si>
  <si>
    <t>أربعة أيام</t>
  </si>
  <si>
    <t>خمسة أيام فأكثر</t>
  </si>
  <si>
    <t>الشهر</t>
  </si>
  <si>
    <t>Mounth</t>
  </si>
  <si>
    <t>من 1 إلى 10 رمضان</t>
  </si>
  <si>
    <t>من 11 إلى 20 رمضان</t>
  </si>
  <si>
    <t>من 21 إلى 30 رمضان</t>
  </si>
  <si>
    <t xml:space="preserve">يوم واحد </t>
  </si>
  <si>
    <t xml:space="preserve">نفس اليوم </t>
  </si>
  <si>
    <t>نفس اليوم</t>
  </si>
  <si>
    <t xml:space="preserve">نقس اليوم </t>
  </si>
  <si>
    <t>month</t>
  </si>
  <si>
    <t>Once</t>
  </si>
  <si>
    <t>Twice</t>
  </si>
  <si>
    <t>three times</t>
  </si>
  <si>
    <t>four times</t>
  </si>
  <si>
    <t>same day</t>
  </si>
  <si>
    <t>one day</t>
  </si>
  <si>
    <t>Three days</t>
  </si>
  <si>
    <t>four days</t>
  </si>
  <si>
    <t>Five days and more</t>
  </si>
  <si>
    <t>From 1 to 10 Ramadan</t>
  </si>
  <si>
    <t>From 11 to 20Ramadan</t>
  </si>
  <si>
    <t>From 21 to 30 Ramadan</t>
  </si>
  <si>
    <t xml:space="preserve">طائرة </t>
  </si>
  <si>
    <t xml:space="preserve">حافلة </t>
  </si>
  <si>
    <t xml:space="preserve">مركبة خاصة </t>
  </si>
  <si>
    <t xml:space="preserve">أخرى </t>
  </si>
  <si>
    <t>Special vehicle</t>
  </si>
  <si>
    <t>bus</t>
  </si>
  <si>
    <t>Other</t>
  </si>
  <si>
    <t xml:space="preserve">ذاتي </t>
  </si>
  <si>
    <t xml:space="preserve">حكومي </t>
  </si>
  <si>
    <t>Self</t>
  </si>
  <si>
    <t>A charity</t>
  </si>
  <si>
    <t>governmental</t>
  </si>
  <si>
    <t>المصدر: مسح العمرة 2017 _ الهيئة العامة للإحصاء</t>
  </si>
  <si>
    <t xml:space="preserve">  Source: Umrah Survey 2017 _General Authority for Statistics </t>
  </si>
  <si>
    <t xml:space="preserve">  Source:Umrah Survey 2017 _General Authority for Statistics </t>
  </si>
  <si>
    <t xml:space="preserve">  Source:Umrah Survey 2017_General Authority for Statistics </t>
  </si>
  <si>
    <t>من 100 - 300</t>
  </si>
  <si>
    <t>من 301 - 600</t>
  </si>
  <si>
    <t>من 601 - 900</t>
  </si>
  <si>
    <t xml:space="preserve">من 900 فاكثر </t>
  </si>
  <si>
    <t xml:space="preserve">من 901فاكثر </t>
  </si>
  <si>
    <t>تكاليف الانفاق</t>
  </si>
  <si>
    <t xml:space="preserve">خمس مرات فاكثر </t>
  </si>
  <si>
    <t>From 100-300</t>
  </si>
  <si>
    <t>From 301-600</t>
  </si>
  <si>
    <t>From601-900</t>
  </si>
  <si>
    <t xml:space="preserve">  جدول ( 19 )</t>
  </si>
  <si>
    <t xml:space="preserve">Table ( 19-2 )  </t>
  </si>
  <si>
    <t xml:space="preserve">Table ( 20 )  </t>
  </si>
  <si>
    <t xml:space="preserve">Table ( 20-1 )  </t>
  </si>
  <si>
    <t xml:space="preserve">Table ( 20-2 )  </t>
  </si>
  <si>
    <t xml:space="preserve">Table ( 21 )  </t>
  </si>
  <si>
    <t>0 -9</t>
  </si>
  <si>
    <t>0 - 9</t>
  </si>
  <si>
    <t>10- 19</t>
  </si>
  <si>
    <t>20-29</t>
  </si>
  <si>
    <t xml:space="preserve">20- 29 </t>
  </si>
  <si>
    <t>30-39</t>
  </si>
  <si>
    <t xml:space="preserve">30- 39 </t>
  </si>
  <si>
    <t>40-49</t>
  </si>
  <si>
    <t xml:space="preserve">40- 49 </t>
  </si>
  <si>
    <t>50-59</t>
  </si>
  <si>
    <t>50- 59</t>
  </si>
  <si>
    <t>60-69</t>
  </si>
  <si>
    <t xml:space="preserve">60- 69 </t>
  </si>
  <si>
    <t>70فاكثر</t>
  </si>
  <si>
    <t xml:space="preserve">  جدول ( 6-2 )</t>
  </si>
  <si>
    <t xml:space="preserve">Table (6-2 )  </t>
  </si>
  <si>
    <t xml:space="preserve">  جدول ( 7-1 )</t>
  </si>
  <si>
    <t xml:space="preserve">  جدول ( 7-2 )</t>
  </si>
  <si>
    <t xml:space="preserve">  جدول ( 8-2 )</t>
  </si>
  <si>
    <t xml:space="preserve">  جدول ( 9-1 )</t>
  </si>
  <si>
    <t xml:space="preserve">  جدول ( 9-2 )</t>
  </si>
  <si>
    <t xml:space="preserve">Table ( 9-2 )  </t>
  </si>
  <si>
    <t xml:space="preserve">  جدول ( 10-1 )</t>
  </si>
  <si>
    <t xml:space="preserve">Table (10-1 )  </t>
  </si>
  <si>
    <t xml:space="preserve">  جدول ( 10-2 )</t>
  </si>
  <si>
    <t xml:space="preserve">Table ( 10-2 )  </t>
  </si>
  <si>
    <t xml:space="preserve">  جدول ( 12-2 )</t>
  </si>
  <si>
    <t xml:space="preserve">Table ( 12-2 )  </t>
  </si>
  <si>
    <t xml:space="preserve">  جدول ( 13-1 )</t>
  </si>
  <si>
    <t xml:space="preserve">Table ( 13-1 )  </t>
  </si>
  <si>
    <t xml:space="preserve">  جدول ( 13-2 )</t>
  </si>
  <si>
    <t xml:space="preserve">  جدول ( 14-1 )</t>
  </si>
  <si>
    <t xml:space="preserve">  جدول ( 14-2 )</t>
  </si>
  <si>
    <t xml:space="preserve">Table (15 )  </t>
  </si>
  <si>
    <t xml:space="preserve">  جدول ( 15-1 )</t>
  </si>
  <si>
    <t xml:space="preserve">  جدول ( 15-2 )</t>
  </si>
  <si>
    <t xml:space="preserve">Table (16-2 )  </t>
  </si>
  <si>
    <t xml:space="preserve">Table (17 )  </t>
  </si>
  <si>
    <t xml:space="preserve">Table (17-1 )  </t>
  </si>
  <si>
    <t xml:space="preserve">  جدول ( 20 )</t>
  </si>
  <si>
    <t xml:space="preserve">  جدول ( 20-1)</t>
  </si>
  <si>
    <t xml:space="preserve">  جدول ( 20-2)</t>
  </si>
  <si>
    <t xml:space="preserve">  جدول (24 )</t>
  </si>
  <si>
    <t xml:space="preserve">Table (24 )  </t>
  </si>
  <si>
    <t xml:space="preserve">  جدول (25 )</t>
  </si>
  <si>
    <t xml:space="preserve">  جدول (26 )</t>
  </si>
  <si>
    <t xml:space="preserve">  جدول (27 )</t>
  </si>
  <si>
    <t xml:space="preserve">  جدول ( 1 )</t>
  </si>
  <si>
    <r>
      <t xml:space="preserve">الجملة                                  </t>
    </r>
    <r>
      <rPr>
        <b/>
        <sz val="12"/>
        <color indexed="9"/>
        <rFont val="Frutiger LT Arabic 45 Light"/>
      </rPr>
      <t>Total</t>
    </r>
  </si>
  <si>
    <r>
      <t xml:space="preserve">غير سعودي               </t>
    </r>
    <r>
      <rPr>
        <b/>
        <sz val="12"/>
        <color indexed="9"/>
        <rFont val="Frutiger LT Arabic 45 Light"/>
      </rPr>
      <t>Non - Saudi</t>
    </r>
  </si>
  <si>
    <r>
      <t xml:space="preserve">سعودي                          </t>
    </r>
    <r>
      <rPr>
        <b/>
        <sz val="12"/>
        <color indexed="9"/>
        <rFont val="Frutiger LT Arabic 45 Light"/>
      </rPr>
      <t>Saudi</t>
    </r>
  </si>
  <si>
    <t xml:space="preserve">  جدول ( 2 )</t>
  </si>
  <si>
    <t xml:space="preserve">Table ( 3 )  </t>
  </si>
  <si>
    <t xml:space="preserve">Table ( 3-1 )  </t>
  </si>
  <si>
    <t xml:space="preserve">  جدول ( 3-1 )</t>
  </si>
  <si>
    <t xml:space="preserve">  جدول ( 3-2 )</t>
  </si>
  <si>
    <t xml:space="preserve">Table ( 6 )  </t>
  </si>
  <si>
    <t xml:space="preserve">  جدول ( 6 )</t>
  </si>
  <si>
    <t xml:space="preserve">Table ( 6-1 )  </t>
  </si>
  <si>
    <t xml:space="preserve">  جدول (6-1 )</t>
  </si>
  <si>
    <t xml:space="preserve">Table (7-1 )  </t>
  </si>
  <si>
    <t xml:space="preserve">Table ( 7-2 )  </t>
  </si>
  <si>
    <t xml:space="preserve">Table (8-1 )  </t>
  </si>
  <si>
    <t xml:space="preserve">  جدول ( 8-1 )</t>
  </si>
  <si>
    <t xml:space="preserve">Table ( 8-2 )  </t>
  </si>
  <si>
    <t>عدد مرات العمرة خلال عام 1438هـ</t>
  </si>
  <si>
    <t xml:space="preserve">  جدول ( 9 )</t>
  </si>
  <si>
    <t xml:space="preserve">Table ( 9-1 )  </t>
  </si>
  <si>
    <t xml:space="preserve">Table ( 12-1 )  </t>
  </si>
  <si>
    <t xml:space="preserve">Table (13 )  </t>
  </si>
  <si>
    <t xml:space="preserve">Table (13-2 )  </t>
  </si>
  <si>
    <t xml:space="preserve">Table (14-2 )  </t>
  </si>
  <si>
    <t xml:space="preserve">Table (14-1 )  </t>
  </si>
  <si>
    <t xml:space="preserve">Table ( 15-2 )  </t>
  </si>
  <si>
    <t xml:space="preserve">Table (15-1 )  </t>
  </si>
  <si>
    <t>two days</t>
  </si>
  <si>
    <t xml:space="preserve">Table (16 )  </t>
  </si>
  <si>
    <t xml:space="preserve">Table ( 16-1 )  </t>
  </si>
  <si>
    <t xml:space="preserve">Table ( 18 )  </t>
  </si>
  <si>
    <t xml:space="preserve">  جدول ( 18-1)</t>
  </si>
  <si>
    <t xml:space="preserve">  جدول ( 18-2)</t>
  </si>
  <si>
    <t xml:space="preserve">Table ( 18-2 )  </t>
  </si>
  <si>
    <t xml:space="preserve">Table ( 19 )  </t>
  </si>
  <si>
    <t xml:space="preserve">Table ( 19-1 )  </t>
  </si>
  <si>
    <t xml:space="preserve">  جدول ( 19-1)</t>
  </si>
  <si>
    <t xml:space="preserve">  جدول ( 19-2)</t>
  </si>
  <si>
    <t xml:space="preserve">  جدول ( 21)</t>
  </si>
  <si>
    <t>from 901 and more</t>
  </si>
  <si>
    <t xml:space="preserve">Table (21-1 )  </t>
  </si>
  <si>
    <t xml:space="preserve">  جدول ( 21-1 )</t>
  </si>
  <si>
    <t xml:space="preserve">Table (21-2 )  </t>
  </si>
  <si>
    <t xml:space="preserve">  جدول ( 21-2 )</t>
  </si>
  <si>
    <t xml:space="preserve">جمعيات خيرية </t>
  </si>
  <si>
    <t xml:space="preserve">Table (27 )  </t>
  </si>
  <si>
    <t xml:space="preserve">Table (22 )  </t>
  </si>
  <si>
    <t xml:space="preserve">  جدول (22 )</t>
  </si>
  <si>
    <t xml:space="preserve">Table ( 23 )  </t>
  </si>
  <si>
    <t xml:space="preserve">  جدول (23 )</t>
  </si>
  <si>
    <t xml:space="preserve">Table ( 25 )  </t>
  </si>
  <si>
    <t xml:space="preserve">Table (26 )  </t>
  </si>
  <si>
    <t xml:space="preserve">المصدر: وزارة الحج والعمرة  2017 </t>
  </si>
  <si>
    <t xml:space="preserve">  Source: Ministry of Hajj and Umrah 2017</t>
  </si>
  <si>
    <t xml:space="preserve">  جدول (1)</t>
  </si>
  <si>
    <t xml:space="preserve">Table (1 )  </t>
  </si>
  <si>
    <t xml:space="preserve">Table (1-1 )  </t>
  </si>
  <si>
    <t xml:space="preserve">  جدول ( 1-1 )</t>
  </si>
  <si>
    <t xml:space="preserve">Table (1-2 )  </t>
  </si>
  <si>
    <t xml:space="preserve">  جدول (1-2 )</t>
  </si>
  <si>
    <t>70+</t>
  </si>
  <si>
    <t xml:space="preserve">اقل من أسبوع  </t>
  </si>
  <si>
    <t>أسبوع واحد</t>
  </si>
  <si>
    <t>أسبوعين</t>
  </si>
  <si>
    <t>ثلاثة أسابيع</t>
  </si>
  <si>
    <t>أربعة أسابيع</t>
  </si>
  <si>
    <t>مدة الإقامة بالأيام خلال عام 1438هـ</t>
  </si>
  <si>
    <t xml:space="preserve">Table (2 )  </t>
  </si>
  <si>
    <t xml:space="preserve">Table (2-2 )  </t>
  </si>
  <si>
    <t xml:space="preserve">  جدول ( 2-2 )</t>
  </si>
  <si>
    <t>Entrance por</t>
  </si>
  <si>
    <t>منفذ الدخول</t>
  </si>
  <si>
    <t>King Abdulaziz International Airport</t>
  </si>
  <si>
    <t>مطار الملك عبد العزيز الدولي</t>
  </si>
  <si>
    <t>Prince Mohammed bin Abdulaziz Airport</t>
  </si>
  <si>
    <t>مطار الامير محمد بن عبدالعزيز</t>
  </si>
  <si>
    <t>Port Ammar case</t>
  </si>
  <si>
    <t>منفذ حالة عمار</t>
  </si>
  <si>
    <t>Port Batha</t>
  </si>
  <si>
    <t>منفذ البطحاء</t>
  </si>
  <si>
    <t>Outlet</t>
  </si>
  <si>
    <t>منفذ الرقعي</t>
  </si>
  <si>
    <t> Yanbu Airport</t>
  </si>
  <si>
    <t xml:space="preserve"> مطار ينبع</t>
  </si>
  <si>
    <t>Modern outlet</t>
  </si>
  <si>
    <t>منفذ الحديثة</t>
  </si>
  <si>
    <t>King Khaled International Airport</t>
  </si>
  <si>
    <t>مطار الملك خالد الدولي</t>
  </si>
  <si>
    <t>Salwa Outlet</t>
  </si>
  <si>
    <t>منفذ سلوى</t>
  </si>
  <si>
    <t>Jeddah Islamic Port</t>
  </si>
  <si>
    <t>ميناء جدة الاسلامي</t>
  </si>
  <si>
    <t>Yanbu Commercial Port</t>
  </si>
  <si>
    <t>ميناء ينبع التجاري</t>
  </si>
  <si>
    <t>king Fahd's bridge</t>
  </si>
  <si>
    <t>جسر الملك فهد</t>
  </si>
  <si>
    <t>King Fahd Airport</t>
  </si>
  <si>
    <t>مطار الملك فهد</t>
  </si>
  <si>
    <t>Taif Airport</t>
  </si>
  <si>
    <t>مطار الطائف</t>
  </si>
  <si>
    <t>Abha Airport</t>
  </si>
  <si>
    <t>مطار ابها</t>
  </si>
  <si>
    <t xml:space="preserve"> Number of Table</t>
  </si>
  <si>
    <t>Subject</t>
  </si>
  <si>
    <t>العــنــوان</t>
  </si>
  <si>
    <t>رقم الجدول</t>
  </si>
  <si>
    <t>3-1</t>
  </si>
  <si>
    <t>3-2</t>
  </si>
  <si>
    <t>4</t>
  </si>
  <si>
    <t>5</t>
  </si>
  <si>
    <t>6</t>
  </si>
  <si>
    <t>6-1</t>
  </si>
  <si>
    <t>6-2</t>
  </si>
  <si>
    <t>7</t>
  </si>
  <si>
    <t>7-1</t>
  </si>
  <si>
    <t>7-2</t>
  </si>
  <si>
    <t>8</t>
  </si>
  <si>
    <t>8-1</t>
  </si>
  <si>
    <t>8-2</t>
  </si>
  <si>
    <t>9</t>
  </si>
  <si>
    <t>9-1</t>
  </si>
  <si>
    <t>9-2</t>
  </si>
  <si>
    <t>10</t>
  </si>
  <si>
    <t>10-1</t>
  </si>
  <si>
    <t>10-2</t>
  </si>
  <si>
    <t>11</t>
  </si>
  <si>
    <t>11-1</t>
  </si>
  <si>
    <t>11-2</t>
  </si>
  <si>
    <t>12</t>
  </si>
  <si>
    <t>12-1</t>
  </si>
  <si>
    <t>12-2</t>
  </si>
  <si>
    <t>13</t>
  </si>
  <si>
    <t>13-1</t>
  </si>
  <si>
    <t>13-2</t>
  </si>
  <si>
    <t>14</t>
  </si>
  <si>
    <t>14-1</t>
  </si>
  <si>
    <t>14-2</t>
  </si>
  <si>
    <t>15</t>
  </si>
  <si>
    <t>15-1</t>
  </si>
  <si>
    <t>15-2</t>
  </si>
  <si>
    <t>16</t>
  </si>
  <si>
    <t>16-1</t>
  </si>
  <si>
    <t>16-2</t>
  </si>
  <si>
    <t>17</t>
  </si>
  <si>
    <t>17-1</t>
  </si>
  <si>
    <t>17-2</t>
  </si>
  <si>
    <t>18</t>
  </si>
  <si>
    <t>18-1</t>
  </si>
  <si>
    <t>18-2</t>
  </si>
  <si>
    <t>19</t>
  </si>
  <si>
    <t>19-1</t>
  </si>
  <si>
    <t>19-2</t>
  </si>
  <si>
    <t>20</t>
  </si>
  <si>
    <t>20-1</t>
  </si>
  <si>
    <t>20-2</t>
  </si>
  <si>
    <t>21</t>
  </si>
  <si>
    <t>21-1</t>
  </si>
  <si>
    <t>21-2</t>
  </si>
  <si>
    <t>22</t>
  </si>
  <si>
    <t>23</t>
  </si>
  <si>
    <t>24</t>
  </si>
  <si>
    <t>25</t>
  </si>
  <si>
    <t>26</t>
  </si>
  <si>
    <t>27</t>
  </si>
  <si>
    <t>1</t>
  </si>
  <si>
    <t>2</t>
  </si>
  <si>
    <t>3</t>
  </si>
  <si>
    <t>1-1</t>
  </si>
  <si>
    <t>1-2</t>
  </si>
  <si>
    <t>2-1</t>
  </si>
  <si>
    <t xml:space="preserve">Table (2-1 )  </t>
  </si>
  <si>
    <t xml:space="preserve">  جدول ( 2-1 )</t>
  </si>
  <si>
    <t>2-2</t>
  </si>
  <si>
    <t xml:space="preserve">   جداول المعتمرين من الخارج                                            Mu'tamirs from abroad</t>
  </si>
  <si>
    <t>مدة الإقامة خلال شهر رمضان</t>
  </si>
  <si>
    <t>الوسيلة المستخدمة  خلال عام 1438هـ</t>
  </si>
  <si>
    <t>تكاليف العمرة خلال عام 1438هـ</t>
  </si>
  <si>
    <t xml:space="preserve">Table ( 11-1 )  </t>
  </si>
  <si>
    <t xml:space="preserve">  جدول ( 11-1 )</t>
  </si>
  <si>
    <t xml:space="preserve">Table ( 11-2 )  </t>
  </si>
  <si>
    <t xml:space="preserve">  جدول ( 11-2 )</t>
  </si>
  <si>
    <t xml:space="preserve">Table ( 12 )  </t>
  </si>
  <si>
    <t xml:space="preserve">  جدول ( 12 )</t>
  </si>
  <si>
    <t xml:space="preserve">  جدول ( 12-1 )</t>
  </si>
  <si>
    <t>Month</t>
  </si>
  <si>
    <t>عدد مرات العمرة للمعتمرين ( من الداخل ) حسب المنطقة الإدارية</t>
  </si>
  <si>
    <t xml:space="preserve"> عدد مرات العمرة للمعتمرين ( من الداخل ) الذكور حسب المنطقة الإدارية</t>
  </si>
  <si>
    <t>عدد مرات العمرة للمعتمرات ( من الداخل ) الإناث حسب المنطقة الإدارية</t>
  </si>
  <si>
    <t xml:space="preserve"> عدد مرات العمرة للمعتمرين ( من الداخل ) السعوديين حسب المنطقة الإدارية</t>
  </si>
  <si>
    <t>Five times and more</t>
  </si>
  <si>
    <t>عدد مرات العمرة للمعتمرين ( من الداخل ) السعوديين الذكور حسب المنطقة الإدارية</t>
  </si>
  <si>
    <t xml:space="preserve"> عدد مرات العمرة للمعتمرات ( من الداخل ) السعوديات الإناث حسب المنطقة الإدارية</t>
  </si>
  <si>
    <t>عدد مرات العمرة للمعتمرين ( من الداخل ) الغير السعوديين  حسب المنطقة الإدارية</t>
  </si>
  <si>
    <t xml:space="preserve"> عدد مرات العمرة للمعتمرين ( من الداخل ) الغير السعوديين الذكور حسب المنطقة الإدارية</t>
  </si>
  <si>
    <t>عدد مرات العمرة للمعتمرات ( من الداخل ) الغير السعوديات الاناث حسب المنطقة الإدارية</t>
  </si>
  <si>
    <t>عدد مرات العمرة للمعتمرين ( من الداخل ) حسب الشهر</t>
  </si>
  <si>
    <t xml:space="preserve"> عدد مرات العمرة للمعتمرين ( من الداخل ) الذكور حسب الشهر</t>
  </si>
  <si>
    <t xml:space="preserve"> عدد مرات العمرة للمعتمرات ( من الداخل ) الإناث حسب الشهر</t>
  </si>
  <si>
    <t xml:space="preserve"> عدد مرات العمرة للمعتمرين ( من الداخل ) السعوديين حسب الشهر</t>
  </si>
  <si>
    <t>عدد مرات العمرة للمعتمرين ( من الداخل ) السعوديين الذكور حسب الشهر</t>
  </si>
  <si>
    <t xml:space="preserve"> عدد مرات العمرة للمعتمرات ( من الداخل ) السعوديات الإناث حسب الشهر</t>
  </si>
  <si>
    <t>عدد مرات العمرة للمعتمرين ( من الداخل ) الغير السعوديين حسب الشهر</t>
  </si>
  <si>
    <t>عدد مرات العمرة للمعتمرين ( من الداخل ) الغير السعوديين الذكور حسب الشهر</t>
  </si>
  <si>
    <t>عدد مرات العمرة للمعتمرات ( من الداخل ) الغير السعوديات الإناث حسب الشهر</t>
  </si>
  <si>
    <t>توزيع المعتمرين ( من الداخل ) حسب مدة الإقامة والشهر</t>
  </si>
  <si>
    <t>توزيع المعتمرين ( من الداخل ) الذكور حسب مدة الإقامة والشهر</t>
  </si>
  <si>
    <t>توزيع المعتمرين ( من الداخل ) الإناث حسب مدة الإقامة والشهر</t>
  </si>
  <si>
    <t>توزيع المعتمرين ( من الداخل ) السعوديين حسب مدة الإقامة والشهر</t>
  </si>
  <si>
    <t>توزيع المعتمرين ( من الداخل ) السعوديين الذكور حسب مدة الإقامة والشهر</t>
  </si>
  <si>
    <t>توزيع المعتمرين ( من الداخل ) السعوديين الإناث حسب مدة الإقامة والشهر</t>
  </si>
  <si>
    <t>توزيع المعتمرين ( من الداخل ) الغير سعوديين حسب مدة الإقامة والشهر</t>
  </si>
  <si>
    <t>توزيع المعتمرين ( من الداخل ) الغير سعوديين الذكور حسب مدة الإقامة والشهر</t>
  </si>
  <si>
    <t>توزيع المعتمرين ( من الداخل ) الغير سعوديين الإناث حسب مدة الإقامة والشهر</t>
  </si>
  <si>
    <t>مدة الإقامة للمعتمرين ( من الداخل ) خلال شهر رمضان  حسب المنطقة الإدارية</t>
  </si>
  <si>
    <t>مدة الإقامة للمعتمرين ( من الداخل ) الذكور خلال شهر رمضان  حسب المنطقة الإدارية</t>
  </si>
  <si>
    <t>مدة الإقامة للمعتمرين ( من الداخل ) الاناث خلال شهر رمضان حسب المنطقة الإدارية</t>
  </si>
  <si>
    <t>مدة الإقامة للمعتمرين ( من الداخل ) السعوديين خلال شهر رمضان  حسب المنطقة الإدارية</t>
  </si>
  <si>
    <t>مدة الإقامة للمعتمرين ( من الداخل ) السعوديين الذكور خلال شهر رمضان حسب المنطقة الإدارية</t>
  </si>
  <si>
    <t>مدة الإقامة للمعتمرات ( من الداخل ) السعوديات خلال شهر رمضان حسب المنطقة الإدارية</t>
  </si>
  <si>
    <t xml:space="preserve"> مدة الإقامة للمعتمرين ( من الداخل ) الغير سعوديين خلال شهر رمضان  حسب المنطقة الإدارية</t>
  </si>
  <si>
    <t xml:space="preserve"> مدة الإقامة للمعتمرين ( من الداخل ) الغير سعوديين الذكور خلال شهر رمضان حسب المنطقة الإدارية</t>
  </si>
  <si>
    <t xml:space="preserve"> مدة الإقامة للمعتمرات ( من الداخل ) الغير سعوديات خلال شهر رمضان حسب المنطقة الإدارية</t>
  </si>
  <si>
    <t>تقدير تكاليف الإنفاق اليومي للمعتمرين ( من الداخل )</t>
  </si>
  <si>
    <t>تقدير تكاليف الإنفاق اليومي للمعتمرين ( من الداخل ) السعوديين</t>
  </si>
  <si>
    <t>تقدير تكاليف الإنفاق اليومي للمعتمرين ( من الداخل ) الغير سعوديين</t>
  </si>
  <si>
    <t>وسيلة النقل المستخدمة لوصول المعتمرين ( من الداخل ) الى مكة المكرمة حسب المنطقة الإدارية</t>
  </si>
  <si>
    <t>وسيلة النقل المستخدمة لوصول المعتمرين ( من الداخل ) السعوديين الى مكة المكرمة حسب المنطقة الإدارية</t>
  </si>
  <si>
    <t>وسيلة النقل المستخدمة لوصول المعتمرين ( من الداخل ) الغير السعوديين الى مكة المكرمة حسب المنطقة الإدارية</t>
  </si>
  <si>
    <t>تحمل تكاليف العمرة للمعتمرين ( من الداخل )</t>
  </si>
  <si>
    <t xml:space="preserve">تحمل تكاليف العمرة للمعتمرين ( من الداخل ) السعوديين </t>
  </si>
  <si>
    <t xml:space="preserve">تحمل تكاليف العمرة للمعتمرين ( من الداخل ) الغير السعوديين </t>
  </si>
  <si>
    <t>airplane</t>
  </si>
  <si>
    <t>Mu'tamirs ( From inside ) Saudi females as Perform Umrah and month and administrative Area</t>
  </si>
  <si>
    <t>The number of times for Umrah Mu'tamirs ( From inside ) as its administrative Area</t>
  </si>
  <si>
    <t>The number of times for Umrah Mu'tamirs ( From inside ) males as its administrative Area</t>
  </si>
  <si>
    <t>The number of times for Umrah Mu'tamirs ( From inside ) females as its administrative Area</t>
  </si>
  <si>
    <t>The number of times for Umrah Mu'tamirs ( From inside ) Saudis as its administrative Area</t>
  </si>
  <si>
    <t>The number of times for Umrah Mu'tamirs ( From inside ) Saudis males as its administrative Area</t>
  </si>
  <si>
    <t>The number of times for Umrah Mu'tamirs ( From inside ) Saudis females as its administrative Area</t>
  </si>
  <si>
    <t>The number of times for Umrah Mu'tamirs ( From inside ) non-Saudis as its administrative Area</t>
  </si>
  <si>
    <t>The number of times for Umrah Mu'tamirs ( From inside ) non-Saudis males as its administrative Area</t>
  </si>
  <si>
    <t>The number of times for Umrah Mu'tamirs ( From inside ) non-Saudis female as its administrative Area</t>
  </si>
  <si>
    <t>The number of times for Umrah Mu'tamirs ( From inside ) by month</t>
  </si>
  <si>
    <t>The number of times for Umrah Mu'tamirs ( From inside ) males by month</t>
  </si>
  <si>
    <t>The number of times for Umrah Mu'tamirs ( From inside ) females by month</t>
  </si>
  <si>
    <t>The number of times for Umrah Mu'tamirs ( From inside ) Saudis  by month</t>
  </si>
  <si>
    <t>The number of times for Umrah Mu'tamirs ( From inside ) Saudis males by month</t>
  </si>
  <si>
    <t>The number of times for Umrah Mu'tamirs ( From inside ) Saudis females  by month</t>
  </si>
  <si>
    <t>The number of times for Umrah Mu'tamirs ( From inside ) non-Saudis by month</t>
  </si>
  <si>
    <t>The number of times for Umrah Mu'tamirs ( From inside ) non-Saudis males by month</t>
  </si>
  <si>
    <t>The number of times for Umrah Mu'tamirs ( From inside ) non-Saudis females by month</t>
  </si>
  <si>
    <t>Distribution of Mu'tamirs ( From inside ) according to length of stay and month</t>
  </si>
  <si>
    <t>Distribution of Mu'tamirs ( From inside ) males according to length of stay and month</t>
  </si>
  <si>
    <t>Distribution of Mu'tamirs ( From inside ) females according to length of stay and month</t>
  </si>
  <si>
    <t>Distribution of Mu'tamirs ( From inside ) saudis according to length of stay and month</t>
  </si>
  <si>
    <t>Distribution of Mu'tamirs ( From inside ) saudis males according to length of stay and month</t>
  </si>
  <si>
    <t>Distribution of Mu'tamirs ( From inside ) saudis females according to length of stay and month</t>
  </si>
  <si>
    <t>Distribution of Mu'tamirs ( From inside ) non-saudis according to length of stay and month</t>
  </si>
  <si>
    <t>Distribution of Mu'tamirs ( From inside ) non-saudis males according to length of stay and month</t>
  </si>
  <si>
    <t>Distribution of Mu'tamirs ( From inside ) non-saudis females according to length of stay and month</t>
  </si>
  <si>
    <t>Length of stay for Mu'tamirs ( From inside ) during the month of Ramadan by administrative Area</t>
  </si>
  <si>
    <t>Length of stay for Mu'tamirs ( From inside ) males during the month of Ramadan by administrative Area</t>
  </si>
  <si>
    <t>Length of stay for  Mu'tamirs ( From inside )  females during the month of Ramadan by administrative Area</t>
  </si>
  <si>
    <t>Length of stay for  Mu'tamirs ( From inside ) Saudis during the month of Ramadan by administrative Area</t>
  </si>
  <si>
    <t>Length of stay for  Mu'tamirs ( From inside ) Saudis males during the month of Ramadan by administrative Area</t>
  </si>
  <si>
    <t>Length of stay for  Mu'tamirs ( From inside ) Saudis  females during the month of Ramadan by administrative Area</t>
  </si>
  <si>
    <t>Length of stay for  Mu'tamirs ( From inside ) non-Saudis during the month of Ramadan by administrative Area</t>
  </si>
  <si>
    <t>Length of stay for  Mu'tamirs ( From inside ) non-Saudis males during the month of Ramadan  by administrative Area</t>
  </si>
  <si>
    <t>Length of stay for  Mu'tamirs ( From inside ) non- Saudis females during the month of Ramadan  by administrative Area</t>
  </si>
  <si>
    <t>Estimation of daily expenses for mu'tamirs ( From inside )</t>
  </si>
  <si>
    <t>Estimation of daily expenses for mu'tamirs ( From inside ) saudis</t>
  </si>
  <si>
    <t>Estimation of daily expenses for mu'tamirs ( From inside ) non-saudis</t>
  </si>
  <si>
    <t>Means of transport used for the arrival of Mu'tamirs ( From inside ) to Makkah Al-Mokarramah by administrative area</t>
  </si>
  <si>
    <t>Means of transport used for the arrival of Saudi Mu'tamirs ( From inside ) to Makkah Al-Mokarramah by administrative area</t>
  </si>
  <si>
    <t>Means of transport used for the arrival of Non-Saudi Mu'tamirs ( From inside ) to Makkah Al-Mokarramah by administrative area</t>
  </si>
  <si>
    <t>Carrying Umrah for Mu'tamirs ( From inside )</t>
  </si>
  <si>
    <t>Carrying Umrah for Saudi Mu'tamirs ( From inside )</t>
  </si>
  <si>
    <t>Carrying Umrah for Non-Saudi Mu'tamirs ( From inside )</t>
  </si>
  <si>
    <t xml:space="preserve">المعتمرون ( من الخارج ) حسب الشهر والفئات العمرية </t>
  </si>
  <si>
    <t xml:space="preserve">المعتمرون الذكور  ( من الخارج ) حسب الشهر والفئات العمرية </t>
  </si>
  <si>
    <t xml:space="preserve">المعتمرات الاناث ( من الخارج ) حسب الشهر والفئات العمرية </t>
  </si>
  <si>
    <t>مدة الإقامة للمعتمرين ( من الخارج ) الذكور حسب الشهر</t>
  </si>
  <si>
    <t>مدة الإقامة للمعتمرين ( من الخارج ) الاناث حسب الشهر</t>
  </si>
  <si>
    <t xml:space="preserve">المعتمرون ( من الخارج ) حسب منفذ الدخول </t>
  </si>
  <si>
    <t>one week</t>
  </si>
  <si>
    <t>two weeks</t>
  </si>
  <si>
    <t>Three weeks</t>
  </si>
  <si>
    <t>four weeks</t>
  </si>
  <si>
    <t>Mu'tamirs ( from abroad ) by month and age group</t>
  </si>
  <si>
    <t>Male Mu'tamirs ( from abroad ) by month and age group</t>
  </si>
  <si>
    <t>Female Mu'tamirs ( from abroad ) by month and age group</t>
  </si>
  <si>
    <t>Duration of stay for Mu'tamirs ( from abroad ) by month</t>
  </si>
  <si>
    <t>Duration of stay for male Mu'tamirs ( from abroad ) by month</t>
  </si>
  <si>
    <t>Duration of stay for female Mu'tamirs ( from abroad ) by month</t>
  </si>
  <si>
    <t>Mu'tamirs ( from abroad ) according to the port of entry</t>
  </si>
  <si>
    <t>less than week</t>
  </si>
  <si>
    <t>مدة الإقامة خلال عام 1438هـ</t>
  </si>
  <si>
    <t>مدة الإقامة للمعتمرين ( من الخارج ) حسب الشهر</t>
  </si>
  <si>
    <t xml:space="preserve">تقدير تكاليف الإنفاق اليومي للمعتمرين ( من الداخل ) السعوديين </t>
  </si>
  <si>
    <t>Mu'tamirs From inside                                           جداول المعتمرين من الداخل</t>
  </si>
  <si>
    <t>Length of stay for  Mu'tamirs ( From inside ) females during the month of Ramadan by administrative Area</t>
  </si>
  <si>
    <t>Length of stay for  Mu'tamirs Saudis ( From inside )  females during the month of Ramadan by administrative Area</t>
  </si>
  <si>
    <t xml:space="preserve">المعتمرون الذكور ( من الخارج ) حسب الشهر والفئات العمرية </t>
  </si>
  <si>
    <t>مدة الإقامة للمعتمرين ( من  الخارج ) الذكور حسب الشهر</t>
  </si>
  <si>
    <t>المعتمرون ( من الداخل ) حسب الشهر والمنطقة الإدارية</t>
  </si>
  <si>
    <t>المعتمرون ( من الداخل ) الذكور حسب الشهر والمنطقة الإدارية</t>
  </si>
  <si>
    <t>المعتمرات ( من الداخل ) الإناث حسب الشهر والمنطقة الإدارية</t>
  </si>
  <si>
    <t xml:space="preserve"> Mu'tamirs ( From inside ) according to month and administrative Area</t>
  </si>
  <si>
    <t xml:space="preserve"> Mu'tamirs ( From inside ) Males according to month and administrative Area</t>
  </si>
  <si>
    <t>Mu'tamirs ( From inside ) females according to month and administrative Area</t>
  </si>
  <si>
    <t>المعتمرون ( من الداخل ) السعوديون حسب الشهر والمنطقة الإدارية</t>
  </si>
  <si>
    <t>Saudi Mu'tamirs ( From inside ) according to month and administrative Area</t>
  </si>
  <si>
    <t>المعتمرون ( من الداخل ) السعوديون الذكور حسب الشهر والمنطقة الإدارية</t>
  </si>
  <si>
    <t xml:space="preserve"> Mu'tamirs ( From inside ) Saudi males according to month and administrative Area</t>
  </si>
  <si>
    <t>المعتمرات ( من الداخل ) السعوديات الإناث حسب الشهر والمنطقة الإدارية</t>
  </si>
  <si>
    <t>المعتمرون ( من الداخل ) غير السعوديين حسب الشهر والمنطقة الإدارية</t>
  </si>
  <si>
    <t xml:space="preserve"> Mu'tamirs ( From inside ) non-Saudis according to month and administrative Area</t>
  </si>
  <si>
    <t xml:space="preserve"> المعتمرون ( من الداخل ) غير السعوديين الذكور حسب الشهر والمنطقة الإدارية</t>
  </si>
  <si>
    <t xml:space="preserve"> Mu'tamirs ( From inside ) non-Saudi males according to month and administrative Area</t>
  </si>
  <si>
    <t>المعتمرات ( من الداخل ) غير السعوديات الإناث حسب الشهر والمنطقة الإدارية</t>
  </si>
  <si>
    <t xml:space="preserve"> Mu'tamirs ( From inside ) non-Saudi females according to month and administrative Area</t>
  </si>
  <si>
    <t>توزيع المعتمرين ( من الداخل ) حسب مدة الإقامة والمنطقة الإدارية</t>
  </si>
  <si>
    <t>Distribution of Mu'tamirs ( From inside ) according to the duration of residence and administrative region</t>
  </si>
  <si>
    <t xml:space="preserve">Table ( 1 )  </t>
  </si>
  <si>
    <t xml:space="preserve">Table ( 1-1 )  </t>
  </si>
  <si>
    <t xml:space="preserve">Table ( 1-2 )  </t>
  </si>
  <si>
    <t xml:space="preserve">  جدول ( 1-2 )</t>
  </si>
  <si>
    <t xml:space="preserve">  جدول ( 2)</t>
  </si>
  <si>
    <t xml:space="preserve">Table (3-2 )  </t>
  </si>
  <si>
    <t xml:space="preserve">Table (4)  </t>
  </si>
  <si>
    <t xml:space="preserve">  جدول ( 4 )</t>
  </si>
  <si>
    <t xml:space="preserve">المعتمرون ( من الداخل الذين أدوا العمرة واحده على الأقل )حسب المنطقة الإدارية والجنس والجنسية ( سعودي/غير سعودي) </t>
  </si>
  <si>
    <t xml:space="preserve">المعتمرون ( من الداخل الذين أدوا العمرة واحده على الأقل ) حسب الجنس وفئات العمر والجنسية ( سعودي/ غير سعودي) </t>
  </si>
  <si>
    <t>Mu'tamirs ( From inside Who performed Umrah at least one ) by sex, age groups and nationality (Saudi / non-Saudi)</t>
  </si>
  <si>
    <t>Mu'tamirs ( From inside Who performed Umrah at least one ) by administrative Area, gender, nationality (Saudi / non-Saudi)</t>
  </si>
  <si>
    <t xml:space="preserve">المعتمرون ( من الداخل الذين أدوا عمره واحده على الأقل ) حسب المنطقة الإدارية والجنس والجنسية ( سعودي/غير سعودي) </t>
  </si>
  <si>
    <t xml:space="preserve"> المعتمرون الأفراد ( من الداخل الذين أدوا عمره واحده على الأقل ) حسب الجنس وفئات العمر والجنسية ( سعودي/ غير سعودي) </t>
  </si>
  <si>
    <t>توزيع المعتمرين ( من الداخل ) الذكور حسب مدة الإقامة والمنطقة الإدارية</t>
  </si>
  <si>
    <t>توزيع المعتمرين ( من الداخل ) الإناث حسب مدة الإقامة والمنطقة الإدارية</t>
  </si>
  <si>
    <t>توزيع المعتمرين ( من الداخل ) السعوديين حسب مدة الإقامة والمنطقة الإدارية</t>
  </si>
  <si>
    <t>Distribution of Mu'tamirs ( From inside ) males according to the duration of residence and administrative region</t>
  </si>
  <si>
    <t>Distribution of Mu'tamirs ( From inside ) females according to the duration of residence and administrative region</t>
  </si>
  <si>
    <t>Distribution of Mu'tamirs ( From inside ) saudis according to the duration of residence and administrative region</t>
  </si>
  <si>
    <t>توزيع المعتمرين ( من الداخل ) السعوديين الذكور حسب مدة الإقامة والمنطقة الإدارية</t>
  </si>
  <si>
    <t>Distribution of Mu'tamirs ( From inside ) saudis males according to the duration of residence and administrative region</t>
  </si>
  <si>
    <t>توزيع المعتمرين ( من الداخل ) السعوديين الإناث حسب مدة الإقامة والمنطقة الإدارية</t>
  </si>
  <si>
    <t>Distribution of Mu'tamirs ( From inside ) saudis females according to the duration of residence and administrative region</t>
  </si>
  <si>
    <t>توزيع المعتمرين ( من الداخل ) الغير سعوديين حسب مدة الإقامة والمنطقة الإدارية</t>
  </si>
  <si>
    <t>Distribution of Mu'tamirs ( From inside ) non-saudis according to the duration of residence and administrative region</t>
  </si>
  <si>
    <t>توزيع المعتمرين ( من الداخل ) الغير سعوديين الذكور حسب مدة الإقامة والمنطقة الإدارية</t>
  </si>
  <si>
    <t>Distribution of Mu'tamirs ( From inside ) non-saudis males according to the duration of residence and administrative region</t>
  </si>
  <si>
    <t>توزيع المعتمرين ( من الداخل ) الغير سعوديين الإناث حسب مدة الإقامة والمنطقة الإدارية</t>
  </si>
  <si>
    <t>Distribution of Mu'tamirs ( From inside ) non-saudis females according to the duration of residence and administrative region</t>
  </si>
  <si>
    <t>Distribution of Mu'tamirs ( From inside ) males according to  the duration of residence and administrative region</t>
  </si>
  <si>
    <t>Distribution of Mu'tamirs ( From inside ) saudis males according to  the duration of residence and administrative region</t>
  </si>
  <si>
    <t xml:space="preserve"> المعتمرات ( من الداخل ) السعوديات الإناث حسب الشهر والمنطقة الإدارية</t>
  </si>
  <si>
    <t>Mu'tamirs ( From inside ) Saudi females according to month and administrative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</si>
</sst>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_-* #,##0.00\-;_-* &quot;-&quot;??_-;_-@_-"/>
    <numFmt numFmtId="164" formatCode="0.0"/>
  </numFmts>
  <fonts count="64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sz val="28"/>
      <color rgb="FFFF0000"/>
      <name val="Frutiger LT Arabic 55 Roman"/>
    </font>
    <font>
      <b/>
      <i/>
      <sz val="12"/>
      <color indexed="16"/>
      <name val="Arial"/>
      <family val="2"/>
    </font>
    <font>
      <b/>
      <sz val="14"/>
      <color theme="0"/>
      <name val="Sakkal Majalla"/>
    </font>
    <font>
      <b/>
      <sz val="16"/>
      <color theme="0"/>
      <name val="Sakkal Majalla"/>
    </font>
    <font>
      <sz val="16"/>
      <name val="Sakkal Majalla"/>
    </font>
    <font>
      <b/>
      <sz val="12"/>
      <name val="Sakkal Majalla"/>
    </font>
    <font>
      <b/>
      <sz val="14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b/>
      <sz val="14"/>
      <name val="Sakkal Majalla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8"/>
      <color theme="0"/>
      <name val="Sakkal Majalla"/>
    </font>
    <font>
      <sz val="12"/>
      <name val="Arial"/>
      <family val="2"/>
    </font>
    <font>
      <sz val="16"/>
      <color theme="0"/>
      <name val="Sakkal Majalla"/>
    </font>
    <font>
      <b/>
      <i/>
      <sz val="18"/>
      <color indexed="16"/>
      <name val="Arial"/>
      <family val="2"/>
    </font>
    <font>
      <b/>
      <sz val="12"/>
      <color rgb="FFFF0000"/>
      <name val="Arial"/>
      <family val="2"/>
    </font>
    <font>
      <b/>
      <sz val="12"/>
      <name val="Frutiger LT Arabic 45 Light"/>
    </font>
    <font>
      <sz val="10"/>
      <name val="Frutiger LT Arabic 45 Light"/>
    </font>
    <font>
      <b/>
      <sz val="16"/>
      <name val="Frutiger LT Arabic 45 Light"/>
    </font>
    <font>
      <sz val="28"/>
      <color rgb="FFFF0000"/>
      <name val="Frutiger LT Arabic 45 Light"/>
    </font>
    <font>
      <b/>
      <i/>
      <sz val="18"/>
      <color indexed="16"/>
      <name val="Frutiger LT Arabic 45 Light"/>
    </font>
    <font>
      <b/>
      <sz val="18"/>
      <name val="Frutiger LT Arabic 45 Light"/>
    </font>
    <font>
      <b/>
      <i/>
      <sz val="12"/>
      <color indexed="16"/>
      <name val="Frutiger LT Arabic 45 Light"/>
    </font>
    <font>
      <b/>
      <sz val="14"/>
      <color theme="0"/>
      <name val="Frutiger LT Arabic 45 Light"/>
    </font>
    <font>
      <b/>
      <sz val="12"/>
      <color indexed="9"/>
      <name val="Frutiger LT Arabic 45 Light"/>
    </font>
    <font>
      <b/>
      <sz val="16"/>
      <color theme="0"/>
      <name val="Frutiger LT Arabic 45 Light"/>
    </font>
    <font>
      <sz val="16"/>
      <name val="Frutiger LT Arabic 45 Light"/>
    </font>
    <font>
      <b/>
      <sz val="14"/>
      <name val="Frutiger LT Arabic 45 Light"/>
    </font>
    <font>
      <sz val="14"/>
      <name val="Frutiger LT Arabic 45 Light"/>
    </font>
    <font>
      <b/>
      <sz val="18"/>
      <color theme="0"/>
      <name val="Frutiger LT Arabic 45 Light"/>
    </font>
    <font>
      <sz val="12"/>
      <name val="Frutiger LT Arabic 45 Light"/>
    </font>
    <font>
      <sz val="16"/>
      <color theme="0"/>
      <name val="Frutiger LT Arabic 45 Light"/>
    </font>
    <font>
      <sz val="16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b/>
      <sz val="22"/>
      <name val="Frutiger LT Arabic 45 Light"/>
    </font>
    <font>
      <b/>
      <sz val="28"/>
      <name val="Arial"/>
      <family val="2"/>
    </font>
    <font>
      <b/>
      <sz val="36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Frutiger LT Arabic 45 Light"/>
    </font>
    <font>
      <sz val="11"/>
      <color theme="0"/>
      <name val="Arial"/>
      <family val="2"/>
      <scheme val="minor"/>
    </font>
    <font>
      <sz val="20"/>
      <color rgb="FF474D9B"/>
      <name val="Frutiger LT Arabic 45 Light"/>
    </font>
    <font>
      <sz val="20"/>
      <color rgb="FF474D9B"/>
      <name val="Frutiger LT Arabic 55 Roman"/>
    </font>
    <font>
      <b/>
      <sz val="12"/>
      <color theme="0"/>
      <name val="Frutiger LT Arabic 45 Light"/>
    </font>
    <font>
      <sz val="16"/>
      <color theme="1"/>
      <name val="Frutiger LT Arabic 45 Light"/>
    </font>
    <font>
      <b/>
      <sz val="16"/>
      <name val="Arial"/>
      <family val="2"/>
    </font>
    <font>
      <sz val="26"/>
      <name val="Arial"/>
      <family val="2"/>
    </font>
    <font>
      <b/>
      <sz val="14"/>
      <name val="Arial"/>
      <family val="2"/>
      <charset val="178"/>
    </font>
    <font>
      <b/>
      <sz val="24"/>
      <name val="Arial"/>
      <family val="2"/>
      <charset val="178"/>
    </font>
    <font>
      <b/>
      <sz val="24"/>
      <name val="Sakkal Majalla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E2EFF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5">
    <xf numFmtId="0" fontId="0" fillId="0" borderId="0"/>
    <xf numFmtId="0" fontId="17" fillId="0" borderId="0"/>
    <xf numFmtId="43" fontId="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9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" fillId="0" borderId="0"/>
    <xf numFmtId="0" fontId="7" fillId="0" borderId="0"/>
  </cellStyleXfs>
  <cellXfs count="239">
    <xf numFmtId="0" fontId="0" fillId="0" borderId="0" xfId="0"/>
    <xf numFmtId="0" fontId="8" fillId="2" borderId="0" xfId="0" applyFont="1" applyFill="1" applyAlignment="1">
      <alignment horizontal="center" vertical="center" shrinkToFit="1" readingOrder="2"/>
    </xf>
    <xf numFmtId="0" fontId="8" fillId="2" borderId="0" xfId="0" applyFont="1" applyFill="1" applyAlignment="1">
      <alignment horizontal="left" vertical="center" shrinkToFit="1" readingOrder="2"/>
    </xf>
    <xf numFmtId="0" fontId="10" fillId="2" borderId="0" xfId="0" applyFont="1" applyFill="1" applyAlignment="1">
      <alignment vertical="center" shrinkToFit="1" readingOrder="2"/>
    </xf>
    <xf numFmtId="0" fontId="8" fillId="3" borderId="0" xfId="0" applyFont="1" applyFill="1" applyAlignment="1">
      <alignment horizontal="center" vertical="center" readingOrder="2"/>
    </xf>
    <xf numFmtId="0" fontId="14" fillId="2" borderId="0" xfId="0" applyFont="1" applyFill="1" applyAlignment="1">
      <alignment horizontal="center" vertical="center" shrinkToFit="1" readingOrder="2"/>
    </xf>
    <xf numFmtId="0" fontId="15" fillId="2" borderId="0" xfId="0" applyFont="1" applyFill="1" applyAlignment="1">
      <alignment horizontal="center" vertical="center" shrinkToFit="1" readingOrder="2"/>
    </xf>
    <xf numFmtId="0" fontId="18" fillId="2" borderId="0" xfId="1" applyFont="1" applyFill="1" applyAlignment="1">
      <alignment horizontal="center" vertical="center" shrinkToFit="1" readingOrder="2"/>
    </xf>
    <xf numFmtId="0" fontId="0" fillId="2" borderId="0" xfId="0" applyFill="1" applyAlignment="1">
      <alignment horizontal="center" vertical="center" shrinkToFit="1" readingOrder="2"/>
    </xf>
    <xf numFmtId="0" fontId="15" fillId="2" borderId="0" xfId="0" applyFont="1" applyFill="1" applyBorder="1" applyAlignment="1">
      <alignment horizontal="center" vertical="center" shrinkToFit="1" readingOrder="2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vertical="center" shrinkToFit="1" readingOrder="2"/>
    </xf>
    <xf numFmtId="0" fontId="24" fillId="2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 shrinkToFit="1" readingOrder="2"/>
    </xf>
    <xf numFmtId="0" fontId="25" fillId="7" borderId="0" xfId="0" applyFont="1" applyFill="1" applyAlignment="1">
      <alignment horizontal="center" vertical="center" shrinkToFit="1" readingOrder="2"/>
    </xf>
    <xf numFmtId="0" fontId="8" fillId="2" borderId="0" xfId="0" applyFont="1" applyFill="1" applyBorder="1" applyAlignment="1">
      <alignment horizontal="center" vertical="center" shrinkToFit="1" readingOrder="2"/>
    </xf>
    <xf numFmtId="0" fontId="0" fillId="2" borderId="0" xfId="0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 wrapText="1" readingOrder="1"/>
    </xf>
    <xf numFmtId="0" fontId="24" fillId="2" borderId="0" xfId="0" applyFont="1" applyFill="1" applyBorder="1" applyAlignment="1">
      <alignment vertical="center" shrinkToFit="1" readingOrder="2"/>
    </xf>
    <xf numFmtId="0" fontId="13" fillId="5" borderId="0" xfId="0" applyFont="1" applyFill="1" applyBorder="1" applyAlignment="1">
      <alignment horizontal="center" vertical="center" wrapText="1" shrinkToFit="1" readingOrder="2"/>
    </xf>
    <xf numFmtId="0" fontId="13" fillId="6" borderId="0" xfId="0" applyFont="1" applyFill="1" applyBorder="1" applyAlignment="1">
      <alignment horizontal="center" vertical="center" wrapText="1" shrinkToFit="1" readingOrder="2"/>
    </xf>
    <xf numFmtId="0" fontId="18" fillId="2" borderId="0" xfId="1" applyFont="1" applyFill="1" applyBorder="1" applyAlignment="1">
      <alignment horizontal="center" vertical="center" shrinkToFit="1" readingOrder="2"/>
    </xf>
    <xf numFmtId="0" fontId="26" fillId="2" borderId="0" xfId="0" applyFont="1" applyFill="1" applyAlignment="1">
      <alignment horizontal="center" vertical="center" shrinkToFit="1" readingOrder="2"/>
    </xf>
    <xf numFmtId="0" fontId="26" fillId="2" borderId="0" xfId="0" applyFont="1" applyFill="1" applyAlignment="1">
      <alignment horizontal="left" vertical="center" shrinkToFit="1" readingOrder="2"/>
    </xf>
    <xf numFmtId="0" fontId="26" fillId="3" borderId="0" xfId="0" applyFont="1" applyFill="1" applyAlignment="1">
      <alignment horizontal="center" vertical="center" readingOrder="2"/>
    </xf>
    <xf numFmtId="0" fontId="26" fillId="2" borderId="0" xfId="0" applyFont="1" applyFill="1" applyBorder="1" applyAlignment="1">
      <alignment horizontal="center" vertical="center" shrinkToFit="1" readingOrder="2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 shrinkToFit="1" readingOrder="2"/>
    </xf>
    <xf numFmtId="0" fontId="27" fillId="2" borderId="0" xfId="0" applyFont="1" applyFill="1" applyAlignment="1">
      <alignment vertical="center" shrinkToFit="1" readingOrder="2"/>
    </xf>
    <xf numFmtId="0" fontId="27" fillId="2" borderId="0" xfId="0" applyFont="1" applyFill="1" applyAlignment="1">
      <alignment vertical="center" readingOrder="2"/>
    </xf>
    <xf numFmtId="0" fontId="28" fillId="2" borderId="0" xfId="0" applyFont="1" applyFill="1" applyAlignment="1">
      <alignment horizontal="right" vertical="center" readingOrder="2"/>
    </xf>
    <xf numFmtId="0" fontId="27" fillId="2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center" vertical="center" wrapText="1" readingOrder="1"/>
    </xf>
    <xf numFmtId="0" fontId="30" fillId="2" borderId="0" xfId="0" applyFont="1" applyFill="1" applyAlignment="1">
      <alignment vertical="center" shrinkToFit="1" readingOrder="2"/>
    </xf>
    <xf numFmtId="0" fontId="30" fillId="3" borderId="0" xfId="0" applyFont="1" applyFill="1" applyAlignment="1">
      <alignment vertical="center" readingOrder="2"/>
    </xf>
    <xf numFmtId="0" fontId="30" fillId="2" borderId="0" xfId="0" applyFont="1" applyFill="1" applyBorder="1" applyAlignment="1">
      <alignment vertical="center" shrinkToFit="1" readingOrder="2"/>
    </xf>
    <xf numFmtId="0" fontId="32" fillId="2" borderId="0" xfId="0" applyFont="1" applyFill="1" applyAlignment="1">
      <alignment vertical="center" shrinkToFit="1" readingOrder="2"/>
    </xf>
    <xf numFmtId="0" fontId="33" fillId="4" borderId="2" xfId="0" applyFont="1" applyFill="1" applyBorder="1" applyAlignment="1">
      <alignment horizontal="center" vertical="center" shrinkToFit="1" readingOrder="2"/>
    </xf>
    <xf numFmtId="0" fontId="36" fillId="5" borderId="2" xfId="0" applyFont="1" applyFill="1" applyBorder="1" applyAlignment="1">
      <alignment horizontal="center" vertical="center" wrapText="1" shrinkToFit="1" readingOrder="2"/>
    </xf>
    <xf numFmtId="0" fontId="36" fillId="5" borderId="2" xfId="0" applyFont="1" applyFill="1" applyBorder="1" applyAlignment="1">
      <alignment horizontal="center" vertical="center" wrapText="1" shrinkToFit="1" readingOrder="1"/>
    </xf>
    <xf numFmtId="0" fontId="36" fillId="6" borderId="2" xfId="0" applyFont="1" applyFill="1" applyBorder="1" applyAlignment="1">
      <alignment horizontal="center" vertical="center" wrapText="1" shrinkToFit="1" readingOrder="2"/>
    </xf>
    <xf numFmtId="0" fontId="36" fillId="6" borderId="2" xfId="0" applyFont="1" applyFill="1" applyBorder="1" applyAlignment="1">
      <alignment horizontal="center" vertical="center" wrapText="1" shrinkToFit="1" readingOrder="1"/>
    </xf>
    <xf numFmtId="0" fontId="37" fillId="3" borderId="0" xfId="0" applyFont="1" applyFill="1" applyAlignment="1">
      <alignment horizontal="center" vertical="center" readingOrder="2"/>
    </xf>
    <xf numFmtId="0" fontId="37" fillId="2" borderId="0" xfId="0" applyFont="1" applyFill="1" applyAlignment="1">
      <alignment horizontal="center" vertical="center" shrinkToFit="1" readingOrder="2"/>
    </xf>
    <xf numFmtId="0" fontId="35" fillId="4" borderId="2" xfId="0" applyFont="1" applyFill="1" applyBorder="1" applyAlignment="1" applyProtection="1">
      <alignment horizontal="center" vertical="center" shrinkToFit="1" readingOrder="2"/>
    </xf>
    <xf numFmtId="0" fontId="33" fillId="4" borderId="2" xfId="0" applyFont="1" applyFill="1" applyBorder="1" applyAlignment="1">
      <alignment horizontal="center" vertical="center" shrinkToFit="1" readingOrder="1"/>
    </xf>
    <xf numFmtId="0" fontId="35" fillId="4" borderId="2" xfId="0" applyFont="1" applyFill="1" applyBorder="1" applyAlignment="1">
      <alignment horizontal="center" vertical="center" shrinkToFit="1" readingOrder="2"/>
    </xf>
    <xf numFmtId="0" fontId="37" fillId="2" borderId="0" xfId="1" applyFont="1" applyFill="1" applyAlignment="1">
      <alignment horizontal="center" vertical="center" shrinkToFit="1" readingOrder="2"/>
    </xf>
    <xf numFmtId="0" fontId="37" fillId="2" borderId="0" xfId="1" applyFont="1" applyFill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 readingOrder="2"/>
    </xf>
    <xf numFmtId="0" fontId="28" fillId="2" borderId="0" xfId="0" applyFont="1" applyFill="1" applyAlignment="1">
      <alignment horizontal="left" vertical="center" shrinkToFit="1"/>
    </xf>
    <xf numFmtId="0" fontId="27" fillId="2" borderId="0" xfId="0" applyFont="1" applyFill="1" applyAlignment="1">
      <alignment vertical="center" shrinkToFit="1"/>
    </xf>
    <xf numFmtId="0" fontId="33" fillId="4" borderId="2" xfId="0" applyFont="1" applyFill="1" applyBorder="1" applyAlignment="1">
      <alignment horizontal="center" vertical="center" shrinkToFit="1"/>
    </xf>
    <xf numFmtId="0" fontId="36" fillId="6" borderId="4" xfId="0" applyFont="1" applyFill="1" applyBorder="1" applyAlignment="1">
      <alignment horizontal="center" vertical="center" wrapText="1" shrinkToFit="1"/>
    </xf>
    <xf numFmtId="0" fontId="36" fillId="6" borderId="4" xfId="0" applyFont="1" applyFill="1" applyBorder="1" applyAlignment="1">
      <alignment horizontal="center" vertical="center" wrapText="1" shrinkToFit="1" readingOrder="1"/>
    </xf>
    <xf numFmtId="49" fontId="36" fillId="6" borderId="4" xfId="0" applyNumberFormat="1" applyFont="1" applyFill="1" applyBorder="1" applyAlignment="1">
      <alignment horizontal="center" vertical="center" wrapText="1" shrinkToFit="1" readingOrder="2"/>
    </xf>
    <xf numFmtId="17" fontId="36" fillId="5" borderId="4" xfId="0" applyNumberFormat="1" applyFont="1" applyFill="1" applyBorder="1" applyAlignment="1">
      <alignment horizontal="center" vertical="center" wrapText="1" shrinkToFit="1"/>
    </xf>
    <xf numFmtId="0" fontId="36" fillId="5" borderId="4" xfId="0" applyFont="1" applyFill="1" applyBorder="1" applyAlignment="1">
      <alignment horizontal="center" vertical="center" wrapText="1" shrinkToFit="1" readingOrder="1"/>
    </xf>
    <xf numFmtId="49" fontId="36" fillId="5" borderId="4" xfId="0" applyNumberFormat="1" applyFont="1" applyFill="1" applyBorder="1" applyAlignment="1">
      <alignment horizontal="center" vertical="center" wrapText="1" shrinkToFit="1" readingOrder="2"/>
    </xf>
    <xf numFmtId="0" fontId="36" fillId="5" borderId="4" xfId="0" applyFont="1" applyFill="1" applyBorder="1" applyAlignment="1">
      <alignment horizontal="center" vertical="center" wrapText="1" shrinkToFit="1"/>
    </xf>
    <xf numFmtId="0" fontId="33" fillId="4" borderId="2" xfId="0" applyFont="1" applyFill="1" applyBorder="1" applyAlignment="1" applyProtection="1">
      <alignment horizontal="center" vertical="center" shrinkToFit="1"/>
    </xf>
    <xf numFmtId="0" fontId="37" fillId="2" borderId="0" xfId="0" applyFont="1" applyFill="1" applyBorder="1" applyAlignment="1">
      <alignment horizontal="center" vertical="center" shrinkToFit="1" readingOrder="1"/>
    </xf>
    <xf numFmtId="0" fontId="38" fillId="2" borderId="0" xfId="0" applyFont="1" applyFill="1" applyBorder="1" applyAlignment="1">
      <alignment horizontal="center" vertical="center" shrinkToFit="1" readingOrder="1"/>
    </xf>
    <xf numFmtId="0" fontId="38" fillId="2" borderId="0" xfId="0" applyFont="1" applyFill="1" applyBorder="1" applyAlignment="1">
      <alignment horizontal="center" vertical="center" readingOrder="1"/>
    </xf>
    <xf numFmtId="0" fontId="37" fillId="2" borderId="0" xfId="0" applyFont="1" applyFill="1" applyBorder="1" applyAlignment="1">
      <alignment horizontal="center" vertical="center" shrinkToFit="1" readingOrder="2"/>
    </xf>
    <xf numFmtId="0" fontId="37" fillId="2" borderId="0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readingOrder="2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top"/>
    </xf>
    <xf numFmtId="0" fontId="26" fillId="3" borderId="0" xfId="0" applyFont="1" applyFill="1" applyAlignment="1">
      <alignment horizontal="center" vertical="top" readingOrder="2"/>
    </xf>
    <xf numFmtId="0" fontId="26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5" fillId="4" borderId="5" xfId="0" applyFont="1" applyFill="1" applyBorder="1" applyAlignment="1">
      <alignment horizontal="center" vertical="center" wrapText="1" shrinkToFit="1"/>
    </xf>
    <xf numFmtId="0" fontId="33" fillId="4" borderId="5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 wrapText="1" shrinkToFit="1"/>
    </xf>
    <xf numFmtId="0" fontId="33" fillId="4" borderId="7" xfId="0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36" fillId="5" borderId="7" xfId="0" applyFont="1" applyFill="1" applyBorder="1" applyAlignment="1">
      <alignment horizontal="center" vertical="center" wrapText="1" shrinkToFit="1"/>
    </xf>
    <xf numFmtId="0" fontId="36" fillId="5" borderId="7" xfId="0" applyFont="1" applyFill="1" applyBorder="1" applyAlignment="1">
      <alignment horizontal="center" vertical="center" wrapText="1" shrinkToFit="1" readingOrder="1"/>
    </xf>
    <xf numFmtId="0" fontId="36" fillId="6" borderId="2" xfId="0" applyFont="1" applyFill="1" applyBorder="1" applyAlignment="1">
      <alignment horizontal="center" vertical="center" wrapText="1" shrinkToFit="1"/>
    </xf>
    <xf numFmtId="0" fontId="41" fillId="4" borderId="2" xfId="0" applyFont="1" applyFill="1" applyBorder="1" applyAlignment="1">
      <alignment horizontal="center" vertical="center" wrapText="1" shrinkToFit="1"/>
    </xf>
    <xf numFmtId="0" fontId="41" fillId="4" borderId="2" xfId="0" applyFont="1" applyFill="1" applyBorder="1" applyAlignment="1">
      <alignment horizontal="center" vertical="center" wrapText="1" shrinkToFit="1" readingOrder="1"/>
    </xf>
    <xf numFmtId="0" fontId="2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 wrapText="1" shrinkToFit="1"/>
    </xf>
    <xf numFmtId="0" fontId="11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 shrinkToFit="1" readingOrder="1"/>
    </xf>
    <xf numFmtId="0" fontId="10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 shrinkToFit="1"/>
    </xf>
    <xf numFmtId="0" fontId="13" fillId="6" borderId="0" xfId="0" applyFont="1" applyFill="1" applyBorder="1" applyAlignment="1">
      <alignment horizontal="center" vertical="center" wrapText="1" shrinkToFit="1"/>
    </xf>
    <xf numFmtId="0" fontId="36" fillId="5" borderId="2" xfId="0" applyFont="1" applyFill="1" applyBorder="1" applyAlignment="1">
      <alignment horizontal="center" vertical="center" wrapText="1" shrinkToFit="1"/>
    </xf>
    <xf numFmtId="0" fontId="35" fillId="4" borderId="2" xfId="0" applyFont="1" applyFill="1" applyBorder="1" applyAlignment="1" applyProtection="1">
      <alignment horizontal="center" vertical="center" shrinkToFit="1"/>
    </xf>
    <xf numFmtId="0" fontId="35" fillId="4" borderId="2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 readingOrder="2"/>
    </xf>
    <xf numFmtId="0" fontId="16" fillId="4" borderId="0" xfId="0" applyFont="1" applyFill="1" applyBorder="1" applyAlignment="1">
      <alignment horizontal="center" vertical="center" shrinkToFit="1" readingOrder="1"/>
    </xf>
    <xf numFmtId="0" fontId="33" fillId="4" borderId="2" xfId="0" applyFont="1" applyFill="1" applyBorder="1" applyAlignment="1">
      <alignment horizontal="center" vertical="center" shrinkToFit="1" readingOrder="2"/>
    </xf>
    <xf numFmtId="0" fontId="33" fillId="4" borderId="8" xfId="0" applyFont="1" applyFill="1" applyBorder="1" applyAlignment="1">
      <alignment horizontal="center" vertical="center" shrinkToFit="1" readingOrder="2"/>
    </xf>
    <xf numFmtId="0" fontId="42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shrinkToFit="1"/>
    </xf>
    <xf numFmtId="0" fontId="45" fillId="3" borderId="0" xfId="0" applyFont="1" applyFill="1" applyAlignment="1">
      <alignment horizontal="center" vertical="center" readingOrder="2"/>
    </xf>
    <xf numFmtId="0" fontId="44" fillId="2" borderId="0" xfId="0" applyFont="1" applyFill="1" applyAlignment="1">
      <alignment vertical="center" shrinkToFit="1"/>
    </xf>
    <xf numFmtId="0" fontId="45" fillId="2" borderId="0" xfId="0" applyFont="1" applyFill="1" applyAlignment="1">
      <alignment horizontal="center" vertical="center" shrinkToFit="1" readingOrder="2"/>
    </xf>
    <xf numFmtId="0" fontId="46" fillId="2" borderId="0" xfId="0" applyFont="1" applyFill="1" applyAlignment="1">
      <alignment horizontal="center" vertical="center" shrinkToFit="1" readingOrder="2"/>
    </xf>
    <xf numFmtId="0" fontId="47" fillId="2" borderId="0" xfId="0" applyFont="1" applyFill="1" applyAlignment="1">
      <alignment horizontal="center" vertical="center" shrinkToFit="1" readingOrder="2"/>
    </xf>
    <xf numFmtId="0" fontId="48" fillId="2" borderId="0" xfId="0" applyFont="1" applyFill="1" applyAlignment="1">
      <alignment horizontal="center" vertical="center" shrinkToFit="1" readingOrder="2"/>
    </xf>
    <xf numFmtId="0" fontId="49" fillId="2" borderId="0" xfId="0" applyFont="1" applyFill="1" applyAlignment="1">
      <alignment horizontal="center" vertical="center" shrinkToFit="1" readingOrder="2"/>
    </xf>
    <xf numFmtId="0" fontId="50" fillId="2" borderId="0" xfId="0" applyFont="1" applyFill="1" applyAlignment="1">
      <alignment horizontal="center" vertical="center" shrinkToFit="1" readingOrder="2"/>
    </xf>
    <xf numFmtId="0" fontId="51" fillId="2" borderId="0" xfId="0" applyFont="1" applyFill="1" applyAlignment="1">
      <alignment horizontal="center" vertical="center" shrinkToFit="1" readingOrder="2"/>
    </xf>
    <xf numFmtId="0" fontId="33" fillId="4" borderId="2" xfId="0" applyFont="1" applyFill="1" applyBorder="1" applyAlignment="1">
      <alignment horizontal="center" vertical="center" shrinkToFit="1" readingOrder="2"/>
    </xf>
    <xf numFmtId="0" fontId="33" fillId="4" borderId="2" xfId="0" applyFont="1" applyFill="1" applyBorder="1" applyAlignment="1">
      <alignment horizontal="center" vertical="center" shrinkToFit="1"/>
    </xf>
    <xf numFmtId="0" fontId="52" fillId="0" borderId="0" xfId="13"/>
    <xf numFmtId="0" fontId="35" fillId="8" borderId="4" xfId="13" applyFont="1" applyFill="1" applyBorder="1" applyAlignment="1">
      <alignment horizontal="center" vertical="center" wrapText="1" shrinkToFit="1"/>
    </xf>
    <xf numFmtId="0" fontId="36" fillId="9" borderId="2" xfId="13" applyFont="1" applyFill="1" applyBorder="1" applyAlignment="1">
      <alignment horizontal="center" vertical="center" wrapText="1" shrinkToFit="1"/>
    </xf>
    <xf numFmtId="0" fontId="36" fillId="10" borderId="5" xfId="13" applyFont="1" applyFill="1" applyBorder="1" applyAlignment="1">
      <alignment horizontal="center" vertical="center" wrapText="1" shrinkToFit="1"/>
    </xf>
    <xf numFmtId="0" fontId="28" fillId="2" borderId="0" xfId="13" applyFont="1" applyFill="1" applyAlignment="1">
      <alignment horizontal="right" vertical="center" readingOrder="2"/>
    </xf>
    <xf numFmtId="0" fontId="53" fillId="2" borderId="0" xfId="13" applyFont="1" applyFill="1" applyAlignment="1">
      <alignment vertical="center"/>
    </xf>
    <xf numFmtId="0" fontId="53" fillId="2" borderId="0" xfId="13" applyFont="1" applyFill="1" applyAlignment="1">
      <alignment vertical="center" shrinkToFit="1"/>
    </xf>
    <xf numFmtId="0" fontId="28" fillId="2" borderId="0" xfId="13" applyFont="1" applyFill="1" applyAlignment="1">
      <alignment horizontal="left" vertical="center" shrinkToFit="1"/>
    </xf>
    <xf numFmtId="0" fontId="18" fillId="2" borderId="0" xfId="14" applyFont="1" applyFill="1" applyAlignment="1">
      <alignment horizontal="center" vertical="center" shrinkToFit="1" readingOrder="2"/>
    </xf>
    <xf numFmtId="0" fontId="8" fillId="3" borderId="0" xfId="13" applyFont="1" applyFill="1" applyAlignment="1">
      <alignment horizontal="center" vertical="center" readingOrder="2"/>
    </xf>
    <xf numFmtId="0" fontId="36" fillId="10" borderId="2" xfId="13" applyFont="1" applyFill="1" applyBorder="1" applyAlignment="1">
      <alignment horizontal="center" vertical="center" wrapText="1" shrinkToFit="1"/>
    </xf>
    <xf numFmtId="0" fontId="24" fillId="3" borderId="0" xfId="13" applyFont="1" applyFill="1" applyAlignment="1">
      <alignment vertical="center" readingOrder="2"/>
    </xf>
    <xf numFmtId="0" fontId="52" fillId="2" borderId="0" xfId="13" applyFill="1" applyAlignment="1">
      <alignment vertical="center"/>
    </xf>
    <xf numFmtId="0" fontId="27" fillId="2" borderId="0" xfId="13" applyFont="1" applyFill="1" applyAlignment="1">
      <alignment vertical="center"/>
    </xf>
    <xf numFmtId="0" fontId="54" fillId="0" borderId="0" xfId="13" applyFont="1"/>
    <xf numFmtId="0" fontId="33" fillId="3" borderId="3" xfId="0" applyFont="1" applyFill="1" applyBorder="1" applyAlignment="1">
      <alignment horizontal="center" vertical="center" shrinkToFit="1" readingOrder="2"/>
    </xf>
    <xf numFmtId="0" fontId="57" fillId="8" borderId="15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left" vertical="center" wrapText="1" shrinkToFit="1"/>
    </xf>
    <xf numFmtId="0" fontId="36" fillId="5" borderId="2" xfId="0" applyFont="1" applyFill="1" applyBorder="1" applyAlignment="1">
      <alignment horizontal="right" vertical="center" wrapText="1" shrinkToFit="1" readingOrder="2"/>
    </xf>
    <xf numFmtId="0" fontId="36" fillId="5" borderId="8" xfId="0" applyFont="1" applyFill="1" applyBorder="1" applyAlignment="1">
      <alignment horizontal="center" vertical="center" wrapText="1" shrinkToFit="1" readingOrder="2"/>
    </xf>
    <xf numFmtId="0" fontId="36" fillId="3" borderId="0" xfId="0" applyFont="1" applyFill="1" applyBorder="1" applyAlignment="1">
      <alignment horizontal="center" vertical="center" wrapText="1" shrinkToFit="1" readingOrder="2"/>
    </xf>
    <xf numFmtId="0" fontId="36" fillId="6" borderId="2" xfId="0" applyFont="1" applyFill="1" applyBorder="1" applyAlignment="1">
      <alignment horizontal="left" vertical="center" wrapText="1" shrinkToFit="1"/>
    </xf>
    <xf numFmtId="0" fontId="36" fillId="6" borderId="2" xfId="0" applyFont="1" applyFill="1" applyBorder="1" applyAlignment="1">
      <alignment horizontal="right" vertical="center" wrapText="1" shrinkToFit="1" readingOrder="2"/>
    </xf>
    <xf numFmtId="49" fontId="36" fillId="6" borderId="2" xfId="0" applyNumberFormat="1" applyFont="1" applyFill="1" applyBorder="1" applyAlignment="1">
      <alignment horizontal="center" vertical="center" wrapText="1" shrinkToFit="1"/>
    </xf>
    <xf numFmtId="49" fontId="36" fillId="6" borderId="8" xfId="0" applyNumberFormat="1" applyFont="1" applyFill="1" applyBorder="1" applyAlignment="1">
      <alignment horizontal="center" vertical="center" wrapText="1" shrinkToFit="1" readingOrder="2"/>
    </xf>
    <xf numFmtId="49" fontId="36" fillId="5" borderId="2" xfId="0" applyNumberFormat="1" applyFont="1" applyFill="1" applyBorder="1" applyAlignment="1">
      <alignment horizontal="center" vertical="center" wrapText="1" shrinkToFit="1"/>
    </xf>
    <xf numFmtId="49" fontId="36" fillId="5" borderId="8" xfId="0" applyNumberFormat="1" applyFont="1" applyFill="1" applyBorder="1" applyAlignment="1">
      <alignment horizontal="center" vertical="center" wrapText="1" shrinkToFit="1" readingOrder="2"/>
    </xf>
    <xf numFmtId="0" fontId="36" fillId="10" borderId="4" xfId="0" applyFont="1" applyFill="1" applyBorder="1" applyAlignment="1">
      <alignment horizontal="center" vertical="center" wrapText="1" shrinkToFit="1"/>
    </xf>
    <xf numFmtId="0" fontId="36" fillId="10" borderId="4" xfId="0" applyFont="1" applyFill="1" applyBorder="1" applyAlignment="1">
      <alignment horizontal="left" vertical="center" wrapText="1" shrinkToFit="1" readingOrder="1"/>
    </xf>
    <xf numFmtId="0" fontId="36" fillId="10" borderId="4" xfId="0" applyFont="1" applyFill="1" applyBorder="1" applyAlignment="1">
      <alignment horizontal="right" vertical="center" wrapText="1" shrinkToFit="1" readingOrder="2"/>
    </xf>
    <xf numFmtId="49" fontId="36" fillId="10" borderId="4" xfId="0" applyNumberFormat="1" applyFont="1" applyFill="1" applyBorder="1" applyAlignment="1">
      <alignment horizontal="center" vertical="center" wrapText="1" shrinkToFit="1" readingOrder="2"/>
    </xf>
    <xf numFmtId="49" fontId="36" fillId="9" borderId="4" xfId="0" applyNumberFormat="1" applyFont="1" applyFill="1" applyBorder="1" applyAlignment="1">
      <alignment horizontal="center" vertical="center" wrapText="1" shrinkToFit="1"/>
    </xf>
    <xf numFmtId="0" fontId="36" fillId="9" borderId="4" xfId="0" applyFont="1" applyFill="1" applyBorder="1" applyAlignment="1">
      <alignment horizontal="left" vertical="center" wrapText="1" shrinkToFit="1" readingOrder="1"/>
    </xf>
    <xf numFmtId="0" fontId="36" fillId="9" borderId="4" xfId="0" applyFont="1" applyFill="1" applyBorder="1" applyAlignment="1">
      <alignment horizontal="right" vertical="center" wrapText="1" shrinkToFit="1" readingOrder="2"/>
    </xf>
    <xf numFmtId="49" fontId="36" fillId="9" borderId="4" xfId="0" applyNumberFormat="1" applyFont="1" applyFill="1" applyBorder="1" applyAlignment="1">
      <alignment horizontal="center" vertical="center" wrapText="1" shrinkToFit="1" readingOrder="2"/>
    </xf>
    <xf numFmtId="49" fontId="36" fillId="10" borderId="4" xfId="0" applyNumberFormat="1" applyFont="1" applyFill="1" applyBorder="1" applyAlignment="1">
      <alignment horizontal="center" vertical="center" wrapText="1" shrinkToFit="1"/>
    </xf>
    <xf numFmtId="0" fontId="33" fillId="4" borderId="2" xfId="0" applyFont="1" applyFill="1" applyBorder="1" applyAlignment="1">
      <alignment horizontal="center" vertical="center" shrinkToFit="1" readingOrder="2"/>
    </xf>
    <xf numFmtId="0" fontId="58" fillId="6" borderId="2" xfId="0" applyFont="1" applyFill="1" applyBorder="1" applyAlignment="1">
      <alignment horizontal="center" vertical="center" wrapText="1" shrinkToFit="1" readingOrder="1"/>
    </xf>
    <xf numFmtId="2" fontId="43" fillId="2" borderId="0" xfId="0" applyNumberFormat="1" applyFont="1" applyFill="1" applyAlignment="1">
      <alignment vertical="center" shrinkToFit="1"/>
    </xf>
    <xf numFmtId="164" fontId="44" fillId="2" borderId="0" xfId="0" applyNumberFormat="1" applyFont="1" applyFill="1" applyAlignment="1">
      <alignment vertical="center" shrinkToFit="1"/>
    </xf>
    <xf numFmtId="0" fontId="59" fillId="2" borderId="0" xfId="0" applyFont="1" applyFill="1" applyAlignment="1">
      <alignment vertical="center"/>
    </xf>
    <xf numFmtId="0" fontId="46" fillId="2" borderId="0" xfId="0" applyFont="1" applyFill="1" applyAlignment="1">
      <alignment vertical="center"/>
    </xf>
    <xf numFmtId="0" fontId="47" fillId="2" borderId="0" xfId="0" applyFont="1" applyFill="1" applyAlignment="1">
      <alignment vertical="center"/>
    </xf>
    <xf numFmtId="164" fontId="47" fillId="2" borderId="0" xfId="0" applyNumberFormat="1" applyFont="1" applyFill="1" applyAlignment="1">
      <alignment vertical="center"/>
    </xf>
    <xf numFmtId="0" fontId="44" fillId="2" borderId="0" xfId="0" applyFont="1" applyFill="1" applyAlignment="1">
      <alignment horizontal="center" vertical="center"/>
    </xf>
    <xf numFmtId="164" fontId="46" fillId="2" borderId="0" xfId="0" applyNumberFormat="1" applyFont="1" applyFill="1" applyAlignment="1">
      <alignment vertical="center"/>
    </xf>
    <xf numFmtId="0" fontId="60" fillId="2" borderId="0" xfId="0" applyFont="1" applyFill="1" applyAlignment="1">
      <alignment horizontal="center" vertical="center"/>
    </xf>
    <xf numFmtId="0" fontId="48" fillId="2" borderId="0" xfId="0" applyFont="1" applyFill="1" applyAlignment="1">
      <alignment vertical="center"/>
    </xf>
    <xf numFmtId="164" fontId="51" fillId="2" borderId="0" xfId="0" applyNumberFormat="1" applyFont="1" applyFill="1" applyAlignment="1">
      <alignment horizontal="center" vertical="center" shrinkToFit="1" readingOrder="2"/>
    </xf>
    <xf numFmtId="164" fontId="47" fillId="2" borderId="0" xfId="0" applyNumberFormat="1" applyFont="1" applyFill="1" applyBorder="1" applyAlignment="1">
      <alignment horizontal="center" vertical="center" shrinkToFit="1" readingOrder="2"/>
    </xf>
    <xf numFmtId="164" fontId="48" fillId="2" borderId="0" xfId="0" applyNumberFormat="1" applyFont="1" applyFill="1" applyBorder="1" applyAlignment="1">
      <alignment horizontal="center" vertical="center" shrinkToFit="1" readingOrder="2"/>
    </xf>
    <xf numFmtId="0" fontId="47" fillId="2" borderId="0" xfId="0" applyFont="1" applyFill="1" applyBorder="1" applyAlignment="1">
      <alignment horizontal="center" vertical="center" shrinkToFit="1" readingOrder="2"/>
    </xf>
    <xf numFmtId="0" fontId="62" fillId="2" borderId="0" xfId="0" applyFont="1" applyFill="1" applyBorder="1" applyAlignment="1">
      <alignment horizontal="center" vertical="center" shrinkToFit="1" readingOrder="2"/>
    </xf>
    <xf numFmtId="0" fontId="63" fillId="2" borderId="0" xfId="1" applyFont="1" applyFill="1" applyAlignment="1">
      <alignment horizontal="center" vertical="center" shrinkToFit="1" readingOrder="2"/>
    </xf>
    <xf numFmtId="0" fontId="62" fillId="2" borderId="0" xfId="0" applyFont="1" applyFill="1" applyAlignment="1">
      <alignment horizontal="center" vertical="center" shrinkToFit="1" readingOrder="2"/>
    </xf>
    <xf numFmtId="0" fontId="61" fillId="2" borderId="0" xfId="0" applyFont="1" applyFill="1" applyAlignment="1">
      <alignment horizontal="center" vertical="center" wrapText="1" shrinkToFit="1" readingOrder="2"/>
    </xf>
    <xf numFmtId="164" fontId="8" fillId="2" borderId="0" xfId="0" applyNumberFormat="1" applyFont="1" applyFill="1" applyAlignment="1">
      <alignment vertical="center"/>
    </xf>
    <xf numFmtId="1" fontId="59" fillId="2" borderId="0" xfId="0" applyNumberFormat="1" applyFont="1" applyFill="1" applyAlignment="1">
      <alignment vertical="center"/>
    </xf>
    <xf numFmtId="49" fontId="36" fillId="6" borderId="8" xfId="0" applyNumberFormat="1" applyFont="1" applyFill="1" applyBorder="1" applyAlignment="1">
      <alignment horizontal="right" vertical="center" wrapText="1" shrinkToFit="1" readingOrder="2"/>
    </xf>
    <xf numFmtId="49" fontId="36" fillId="5" borderId="8" xfId="0" applyNumberFormat="1" applyFont="1" applyFill="1" applyBorder="1" applyAlignment="1">
      <alignment horizontal="right" vertical="center" wrapText="1" shrinkToFit="1" readingOrder="2"/>
    </xf>
    <xf numFmtId="164" fontId="8" fillId="2" borderId="0" xfId="0" applyNumberFormat="1" applyFont="1" applyFill="1" applyAlignment="1">
      <alignment horizontal="center" vertical="center" shrinkToFit="1" readingOrder="2"/>
    </xf>
    <xf numFmtId="49" fontId="55" fillId="0" borderId="0" xfId="0" applyNumberFormat="1" applyFont="1" applyFill="1" applyBorder="1" applyAlignment="1">
      <alignment horizontal="center" wrapText="1" readingOrder="1"/>
    </xf>
    <xf numFmtId="49" fontId="55" fillId="0" borderId="1" xfId="0" applyNumberFormat="1" applyFont="1" applyFill="1" applyBorder="1" applyAlignment="1">
      <alignment horizontal="center" wrapText="1" readingOrder="1"/>
    </xf>
    <xf numFmtId="49" fontId="56" fillId="0" borderId="0" xfId="0" applyNumberFormat="1" applyFont="1" applyFill="1" applyBorder="1" applyAlignment="1">
      <alignment horizontal="center" wrapText="1" readingOrder="2"/>
    </xf>
    <xf numFmtId="0" fontId="33" fillId="4" borderId="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7" fillId="2" borderId="3" xfId="1" applyFont="1" applyFill="1" applyBorder="1" applyAlignment="1">
      <alignment vertical="center" shrinkToFit="1"/>
    </xf>
    <xf numFmtId="0" fontId="35" fillId="4" borderId="5" xfId="0" applyFont="1" applyFill="1" applyBorder="1" applyAlignment="1">
      <alignment horizontal="center" vertical="center" wrapText="1" shrinkToFit="1"/>
    </xf>
    <xf numFmtId="0" fontId="35" fillId="4" borderId="7" xfId="0" applyFont="1" applyFill="1" applyBorder="1" applyAlignment="1">
      <alignment horizontal="center" vertical="center" wrapText="1" shrinkToFit="1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top"/>
    </xf>
    <xf numFmtId="0" fontId="35" fillId="4" borderId="2" xfId="0" applyFont="1" applyFill="1" applyBorder="1" applyAlignment="1">
      <alignment horizontal="center" vertical="center" wrapText="1" shrinkToFit="1"/>
    </xf>
    <xf numFmtId="0" fontId="39" fillId="4" borderId="2" xfId="0" applyFont="1" applyFill="1" applyBorder="1" applyAlignment="1">
      <alignment horizontal="center" vertical="center"/>
    </xf>
    <xf numFmtId="0" fontId="39" fillId="4" borderId="6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top" wrapText="1"/>
    </xf>
    <xf numFmtId="0" fontId="21" fillId="4" borderId="0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shrinkToFit="1" readingOrder="2"/>
    </xf>
    <xf numFmtId="0" fontId="28" fillId="2" borderId="1" xfId="0" applyFont="1" applyFill="1" applyBorder="1" applyAlignment="1">
      <alignment horizontal="center" vertical="top" shrinkToFit="1" readingOrder="1"/>
    </xf>
    <xf numFmtId="0" fontId="33" fillId="4" borderId="2" xfId="0" applyFont="1" applyFill="1" applyBorder="1" applyAlignment="1">
      <alignment horizontal="center" vertical="center" shrinkToFit="1" readingOrder="2"/>
    </xf>
    <xf numFmtId="0" fontId="35" fillId="4" borderId="2" xfId="0" applyFont="1" applyFill="1" applyBorder="1" applyAlignment="1">
      <alignment horizontal="center" vertical="center" shrinkToFit="1" readingOrder="2"/>
    </xf>
    <xf numFmtId="0" fontId="28" fillId="2" borderId="1" xfId="0" applyFont="1" applyFill="1" applyBorder="1" applyAlignment="1">
      <alignment horizontal="center" vertical="top"/>
    </xf>
    <xf numFmtId="0" fontId="31" fillId="3" borderId="0" xfId="0" applyFont="1" applyFill="1" applyAlignment="1">
      <alignment horizontal="center" vertical="center" readingOrder="2"/>
    </xf>
    <xf numFmtId="0" fontId="35" fillId="4" borderId="5" xfId="0" applyFont="1" applyFill="1" applyBorder="1" applyAlignment="1">
      <alignment horizontal="center" vertical="center" shrinkToFit="1"/>
    </xf>
    <xf numFmtId="0" fontId="35" fillId="4" borderId="4" xfId="0" applyFont="1" applyFill="1" applyBorder="1" applyAlignment="1">
      <alignment horizontal="center" vertical="center" shrinkToFit="1"/>
    </xf>
    <xf numFmtId="0" fontId="35" fillId="4" borderId="7" xfId="0" applyFont="1" applyFill="1" applyBorder="1" applyAlignment="1">
      <alignment horizontal="center" vertical="center" shrinkToFit="1"/>
    </xf>
    <xf numFmtId="0" fontId="33" fillId="4" borderId="8" xfId="0" applyFont="1" applyFill="1" applyBorder="1" applyAlignment="1">
      <alignment horizontal="center" vertical="center" shrinkToFit="1"/>
    </xf>
    <xf numFmtId="0" fontId="33" fillId="4" borderId="9" xfId="0" applyFont="1" applyFill="1" applyBorder="1" applyAlignment="1">
      <alignment horizontal="center" vertical="center" shrinkToFit="1"/>
    </xf>
    <xf numFmtId="0" fontId="33" fillId="4" borderId="6" xfId="0" applyFont="1" applyFill="1" applyBorder="1" applyAlignment="1">
      <alignment horizontal="center" vertical="center" shrinkToFit="1"/>
    </xf>
    <xf numFmtId="0" fontId="33" fillId="4" borderId="8" xfId="0" applyFont="1" applyFill="1" applyBorder="1" applyAlignment="1">
      <alignment horizontal="center" vertical="center" shrinkToFit="1" readingOrder="2"/>
    </xf>
    <xf numFmtId="0" fontId="33" fillId="4" borderId="9" xfId="0" applyFont="1" applyFill="1" applyBorder="1" applyAlignment="1">
      <alignment horizontal="center" vertical="center" shrinkToFit="1" readingOrder="2"/>
    </xf>
    <xf numFmtId="0" fontId="33" fillId="4" borderId="6" xfId="0" applyFont="1" applyFill="1" applyBorder="1" applyAlignment="1">
      <alignment horizontal="center" vertical="center" shrinkToFit="1" readingOrder="2"/>
    </xf>
    <xf numFmtId="0" fontId="35" fillId="4" borderId="2" xfId="0" applyFont="1" applyFill="1" applyBorder="1" applyAlignment="1">
      <alignment horizontal="center" vertical="center" shrinkToFit="1"/>
    </xf>
    <xf numFmtId="0" fontId="33" fillId="4" borderId="5" xfId="0" applyFont="1" applyFill="1" applyBorder="1" applyAlignment="1">
      <alignment horizontal="center" vertical="center" shrinkToFit="1" readingOrder="2"/>
    </xf>
    <xf numFmtId="0" fontId="33" fillId="4" borderId="4" xfId="0" applyFont="1" applyFill="1" applyBorder="1" applyAlignment="1">
      <alignment horizontal="center" vertical="center" shrinkToFit="1" readingOrder="2"/>
    </xf>
    <xf numFmtId="0" fontId="33" fillId="4" borderId="7" xfId="0" applyFont="1" applyFill="1" applyBorder="1" applyAlignment="1">
      <alignment horizontal="center" vertical="center" shrinkToFit="1" readingOrder="2"/>
    </xf>
    <xf numFmtId="16" fontId="33" fillId="4" borderId="2" xfId="0" applyNumberFormat="1" applyFont="1" applyFill="1" applyBorder="1" applyAlignment="1">
      <alignment horizontal="center" vertical="center" shrinkToFit="1" readingOrder="2"/>
    </xf>
    <xf numFmtId="0" fontId="37" fillId="2" borderId="3" xfId="1" applyFont="1" applyFill="1" applyBorder="1" applyAlignment="1">
      <alignment vertical="center" shrinkToFit="1" readingOrder="2"/>
    </xf>
    <xf numFmtId="0" fontId="31" fillId="0" borderId="0" xfId="0" applyFont="1" applyFill="1" applyAlignment="1">
      <alignment horizontal="center" vertical="center" shrinkToFit="1" readingOrder="2"/>
    </xf>
    <xf numFmtId="0" fontId="37" fillId="2" borderId="3" xfId="14" applyFont="1" applyFill="1" applyBorder="1" applyAlignment="1">
      <alignment vertical="center" shrinkToFit="1"/>
    </xf>
    <xf numFmtId="0" fontId="37" fillId="2" borderId="3" xfId="14" applyFont="1" applyFill="1" applyBorder="1" applyAlignment="1">
      <alignment vertical="center" shrinkToFit="1" readingOrder="2"/>
    </xf>
    <xf numFmtId="0" fontId="31" fillId="2" borderId="0" xfId="13" applyFont="1" applyFill="1" applyAlignment="1">
      <alignment horizontal="center" vertical="center"/>
    </xf>
    <xf numFmtId="0" fontId="31" fillId="2" borderId="0" xfId="13" applyFont="1" applyFill="1" applyAlignment="1">
      <alignment horizontal="center" vertical="top"/>
    </xf>
    <xf numFmtId="0" fontId="35" fillId="8" borderId="5" xfId="13" applyFont="1" applyFill="1" applyBorder="1" applyAlignment="1">
      <alignment horizontal="center" vertical="center" wrapText="1"/>
    </xf>
    <xf numFmtId="0" fontId="35" fillId="8" borderId="4" xfId="13" applyFont="1" applyFill="1" applyBorder="1" applyAlignment="1">
      <alignment horizontal="center" vertical="center" wrapText="1"/>
    </xf>
    <xf numFmtId="0" fontId="35" fillId="8" borderId="7" xfId="13" applyFont="1" applyFill="1" applyBorder="1" applyAlignment="1">
      <alignment horizontal="center" vertical="center" wrapText="1"/>
    </xf>
    <xf numFmtId="0" fontId="35" fillId="8" borderId="8" xfId="13" applyFont="1" applyFill="1" applyBorder="1" applyAlignment="1">
      <alignment horizontal="center" vertical="center" wrapText="1"/>
    </xf>
    <xf numFmtId="0" fontId="35" fillId="8" borderId="9" xfId="13" applyFont="1" applyFill="1" applyBorder="1" applyAlignment="1">
      <alignment horizontal="center" vertical="center" wrapText="1"/>
    </xf>
    <xf numFmtId="0" fontId="35" fillId="8" borderId="6" xfId="13" applyFont="1" applyFill="1" applyBorder="1" applyAlignment="1">
      <alignment horizontal="center" vertical="center" wrapText="1"/>
    </xf>
    <xf numFmtId="0" fontId="31" fillId="2" borderId="0" xfId="13" applyFont="1" applyFill="1" applyAlignment="1">
      <alignment horizontal="center" vertical="center" shrinkToFit="1" readingOrder="2"/>
    </xf>
    <xf numFmtId="0" fontId="28" fillId="2" borderId="1" xfId="13" applyFont="1" applyFill="1" applyBorder="1" applyAlignment="1">
      <alignment horizontal="center" vertical="top" shrinkToFit="1" readingOrder="1"/>
    </xf>
    <xf numFmtId="0" fontId="35" fillId="8" borderId="12" xfId="13" applyFont="1" applyFill="1" applyBorder="1" applyAlignment="1">
      <alignment horizontal="center" vertical="center" wrapText="1"/>
    </xf>
    <xf numFmtId="0" fontId="35" fillId="8" borderId="11" xfId="13" applyFont="1" applyFill="1" applyBorder="1" applyAlignment="1">
      <alignment horizontal="center" vertical="center" wrapText="1"/>
    </xf>
    <xf numFmtId="0" fontId="35" fillId="8" borderId="10" xfId="13" applyFont="1" applyFill="1" applyBorder="1" applyAlignment="1">
      <alignment horizontal="center" vertical="center" wrapText="1"/>
    </xf>
    <xf numFmtId="0" fontId="35" fillId="8" borderId="8" xfId="13" applyFont="1" applyFill="1" applyBorder="1" applyAlignment="1">
      <alignment horizontal="center" vertical="center" wrapText="1" shrinkToFit="1"/>
    </xf>
    <xf numFmtId="0" fontId="35" fillId="8" borderId="9" xfId="13" applyFont="1" applyFill="1" applyBorder="1" applyAlignment="1">
      <alignment horizontal="center" vertical="center" wrapText="1" shrinkToFit="1"/>
    </xf>
    <xf numFmtId="0" fontId="35" fillId="8" borderId="6" xfId="13" applyFont="1" applyFill="1" applyBorder="1" applyAlignment="1">
      <alignment horizontal="center" vertical="center" wrapText="1" shrinkToFit="1"/>
    </xf>
    <xf numFmtId="0" fontId="28" fillId="2" borderId="0" xfId="13" applyFont="1" applyFill="1" applyBorder="1" applyAlignment="1">
      <alignment horizontal="center" vertical="top" shrinkToFit="1" readingOrder="1"/>
    </xf>
    <xf numFmtId="0" fontId="35" fillId="8" borderId="13" xfId="13" applyFont="1" applyFill="1" applyBorder="1" applyAlignment="1">
      <alignment horizontal="center" vertical="center" wrapText="1" shrinkToFit="1"/>
    </xf>
    <xf numFmtId="0" fontId="35" fillId="8" borderId="14" xfId="13" applyFont="1" applyFill="1" applyBorder="1" applyAlignment="1">
      <alignment horizontal="center" vertical="center" wrapText="1" shrinkToFit="1"/>
    </xf>
  </cellXfs>
  <cellStyles count="15">
    <cellStyle name="Comma 2" xfId="2" xr:uid="{00000000-0005-0000-0000-000000000000}"/>
    <cellStyle name="Hyperlink 2" xfId="3" xr:uid="{00000000-0005-0000-0000-000001000000}"/>
    <cellStyle name="Normal 2" xfId="1" xr:uid="{00000000-0005-0000-0000-000003000000}"/>
    <cellStyle name="Normal 2 2" xfId="4" xr:uid="{00000000-0005-0000-0000-000004000000}"/>
    <cellStyle name="Normal 2 3" xfId="14" xr:uid="{00000000-0005-0000-0000-000005000000}"/>
    <cellStyle name="Normal 3" xfId="5" xr:uid="{00000000-0005-0000-0000-000006000000}"/>
    <cellStyle name="Normal 4" xfId="8" xr:uid="{00000000-0005-0000-0000-000007000000}"/>
    <cellStyle name="Normal 5" xfId="9" xr:uid="{00000000-0005-0000-0000-000008000000}"/>
    <cellStyle name="Normal 6" xfId="10" xr:uid="{00000000-0005-0000-0000-000009000000}"/>
    <cellStyle name="Normal 7" xfId="11" xr:uid="{00000000-0005-0000-0000-00000A000000}"/>
    <cellStyle name="Percent 2" xfId="6" xr:uid="{00000000-0005-0000-0000-00000B000000}"/>
    <cellStyle name="Percent 2 2" xfId="7" xr:uid="{00000000-0005-0000-0000-00000C000000}"/>
    <cellStyle name="عادي" xfId="0" builtinId="0"/>
    <cellStyle name="عادي 2" xfId="12" xr:uid="{00000000-0005-0000-0000-00000D000000}"/>
    <cellStyle name="عادي 3" xfId="13" xr:uid="{00000000-0005-0000-0000-00000E000000}"/>
  </cellStyles>
  <dxfs count="0"/>
  <tableStyles count="0" defaultTableStyle="TableStyleMedium2" defaultPivotStyle="PivotStyleLight16"/>
  <colors>
    <mruColors>
      <color rgb="FFBBBCDF"/>
      <color rgb="FF0014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powerPivotData" Target="model/item.data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2891117</xdr:colOff>
      <xdr:row>0</xdr:row>
      <xdr:rowOff>179294</xdr:rowOff>
    </xdr:from>
    <xdr:to>
      <xdr:col>11</xdr:col>
      <xdr:colOff>441710</xdr:colOff>
      <xdr:row>1</xdr:row>
      <xdr:rowOff>537883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4D0A31B-E151-484D-BEC7-66A420A61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4676" y="179294"/>
          <a:ext cx="2212240" cy="795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2444563</xdr:colOff>
      <xdr:row>0</xdr:row>
      <xdr:rowOff>55469</xdr:rowOff>
    </xdr:from>
    <xdr:to>
      <xdr:col>5</xdr:col>
      <xdr:colOff>38100</xdr:colOff>
      <xdr:row>1</xdr:row>
      <xdr:rowOff>526677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6754253-DD4C-40AE-AF16-50F2B01A4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9916" y="55469"/>
          <a:ext cx="2217084" cy="908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68"/>
  <sheetViews>
    <sheetView showGridLines="0" view="pageBreakPreview" topLeftCell="A40" zoomScale="50" zoomScaleNormal="100" zoomScaleSheetLayoutView="50" workbookViewId="0">
      <selection activeCell="H45" sqref="H45"/>
    </sheetView>
  </sheetViews>
  <sheetFormatPr defaultRowHeight="12.75" x14ac:dyDescent="0.2"/>
  <cols>
    <col min="2" max="2" width="3.140625" customWidth="1"/>
    <col min="3" max="3" width="14.28515625" customWidth="1"/>
    <col min="4" max="4" width="80.140625" customWidth="1"/>
    <col min="5" max="5" width="69.5703125" customWidth="1"/>
    <col min="6" max="6" width="12.140625" customWidth="1"/>
    <col min="8" max="8" width="17.5703125" customWidth="1"/>
    <col min="9" max="9" width="66.42578125" customWidth="1"/>
    <col min="10" max="10" width="57.85546875" customWidth="1"/>
    <col min="11" max="11" width="12.140625" customWidth="1"/>
    <col min="19" max="19" width="84.5703125" customWidth="1"/>
  </cols>
  <sheetData>
    <row r="1" spans="3:11" ht="34.5" customHeight="1" x14ac:dyDescent="0.2">
      <c r="C1" s="180" t="s">
        <v>514</v>
      </c>
      <c r="D1" s="180"/>
      <c r="E1" s="180"/>
      <c r="F1" s="180"/>
      <c r="G1" s="180"/>
      <c r="H1" s="182" t="s">
        <v>388</v>
      </c>
      <c r="I1" s="182"/>
      <c r="J1" s="182"/>
      <c r="K1" s="182"/>
    </row>
    <row r="2" spans="3:11" ht="87" customHeight="1" x14ac:dyDescent="0.2">
      <c r="C2" s="181"/>
      <c r="D2" s="181"/>
      <c r="E2" s="181"/>
      <c r="F2" s="181"/>
      <c r="G2" s="181"/>
      <c r="H2" s="182"/>
      <c r="I2" s="182"/>
      <c r="J2" s="182"/>
      <c r="K2" s="182"/>
    </row>
    <row r="3" spans="3:11" ht="36.75" customHeight="1" x14ac:dyDescent="0.2">
      <c r="C3" s="102" t="s">
        <v>317</v>
      </c>
      <c r="D3" s="102" t="s">
        <v>318</v>
      </c>
      <c r="E3" s="102" t="s">
        <v>319</v>
      </c>
      <c r="F3" s="103" t="s">
        <v>320</v>
      </c>
      <c r="G3" s="134"/>
      <c r="H3" s="135" t="s">
        <v>317</v>
      </c>
      <c r="I3" s="135" t="s">
        <v>318</v>
      </c>
      <c r="J3" s="135" t="s">
        <v>319</v>
      </c>
      <c r="K3" s="135" t="s">
        <v>320</v>
      </c>
    </row>
    <row r="4" spans="3:11" ht="78" customHeight="1" x14ac:dyDescent="0.2">
      <c r="C4" s="97">
        <v>1</v>
      </c>
      <c r="D4" s="136" t="s">
        <v>522</v>
      </c>
      <c r="E4" s="137" t="s">
        <v>519</v>
      </c>
      <c r="F4" s="138">
        <v>1</v>
      </c>
      <c r="G4" s="139"/>
      <c r="H4" s="146">
        <v>1</v>
      </c>
      <c r="I4" s="147" t="s">
        <v>503</v>
      </c>
      <c r="J4" s="148" t="s">
        <v>493</v>
      </c>
      <c r="K4" s="149" t="s">
        <v>379</v>
      </c>
    </row>
    <row r="5" spans="3:11" ht="76.5" customHeight="1" x14ac:dyDescent="0.2">
      <c r="C5" s="142" t="s">
        <v>382</v>
      </c>
      <c r="D5" s="140" t="s">
        <v>523</v>
      </c>
      <c r="E5" s="141" t="s">
        <v>520</v>
      </c>
      <c r="F5" s="143" t="s">
        <v>382</v>
      </c>
      <c r="G5" s="139"/>
      <c r="H5" s="150" t="s">
        <v>382</v>
      </c>
      <c r="I5" s="151" t="s">
        <v>504</v>
      </c>
      <c r="J5" s="152" t="s">
        <v>517</v>
      </c>
      <c r="K5" s="153" t="s">
        <v>382</v>
      </c>
    </row>
    <row r="6" spans="3:11" ht="80.099999999999994" customHeight="1" x14ac:dyDescent="0.2">
      <c r="C6" s="144" t="s">
        <v>383</v>
      </c>
      <c r="D6" s="136" t="s">
        <v>524</v>
      </c>
      <c r="E6" s="137" t="s">
        <v>521</v>
      </c>
      <c r="F6" s="145" t="s">
        <v>383</v>
      </c>
      <c r="G6" s="139"/>
      <c r="H6" s="154" t="s">
        <v>383</v>
      </c>
      <c r="I6" s="147" t="s">
        <v>505</v>
      </c>
      <c r="J6" s="148" t="s">
        <v>495</v>
      </c>
      <c r="K6" s="149" t="s">
        <v>383</v>
      </c>
    </row>
    <row r="7" spans="3:11" ht="80.099999999999994" customHeight="1" x14ac:dyDescent="0.2">
      <c r="C7" s="142" t="s">
        <v>380</v>
      </c>
      <c r="D7" s="140" t="s">
        <v>526</v>
      </c>
      <c r="E7" s="141" t="s">
        <v>525</v>
      </c>
      <c r="F7" s="143" t="s">
        <v>380</v>
      </c>
      <c r="G7" s="139"/>
      <c r="H7" s="150" t="s">
        <v>380</v>
      </c>
      <c r="I7" s="151" t="s">
        <v>506</v>
      </c>
      <c r="J7" s="152" t="s">
        <v>512</v>
      </c>
      <c r="K7" s="153" t="s">
        <v>380</v>
      </c>
    </row>
    <row r="8" spans="3:11" ht="80.099999999999994" customHeight="1" x14ac:dyDescent="0.2">
      <c r="C8" s="144" t="s">
        <v>384</v>
      </c>
      <c r="D8" s="136" t="s">
        <v>528</v>
      </c>
      <c r="E8" s="137" t="s">
        <v>527</v>
      </c>
      <c r="F8" s="145" t="s">
        <v>384</v>
      </c>
      <c r="G8" s="139"/>
      <c r="H8" s="154" t="s">
        <v>384</v>
      </c>
      <c r="I8" s="147" t="s">
        <v>507</v>
      </c>
      <c r="J8" s="148" t="s">
        <v>518</v>
      </c>
      <c r="K8" s="149" t="s">
        <v>384</v>
      </c>
    </row>
    <row r="9" spans="3:11" ht="80.099999999999994" customHeight="1" x14ac:dyDescent="0.2">
      <c r="C9" s="142" t="s">
        <v>387</v>
      </c>
      <c r="D9" s="140" t="s">
        <v>447</v>
      </c>
      <c r="E9" s="141" t="s">
        <v>529</v>
      </c>
      <c r="F9" s="143" t="s">
        <v>387</v>
      </c>
      <c r="G9" s="139"/>
      <c r="H9" s="150" t="s">
        <v>387</v>
      </c>
      <c r="I9" s="151" t="s">
        <v>508</v>
      </c>
      <c r="J9" s="152" t="s">
        <v>497</v>
      </c>
      <c r="K9" s="153" t="s">
        <v>387</v>
      </c>
    </row>
    <row r="10" spans="3:11" ht="80.099999999999994" customHeight="1" x14ac:dyDescent="0.2">
      <c r="C10" s="144" t="s">
        <v>381</v>
      </c>
      <c r="D10" s="136" t="s">
        <v>531</v>
      </c>
      <c r="E10" s="137" t="s">
        <v>530</v>
      </c>
      <c r="F10" s="145" t="s">
        <v>381</v>
      </c>
      <c r="G10" s="139"/>
      <c r="H10" s="154" t="s">
        <v>381</v>
      </c>
      <c r="I10" s="147" t="s">
        <v>509</v>
      </c>
      <c r="J10" s="148" t="s">
        <v>498</v>
      </c>
      <c r="K10" s="149" t="s">
        <v>381</v>
      </c>
    </row>
    <row r="11" spans="3:11" ht="80.099999999999994" customHeight="1" x14ac:dyDescent="0.2">
      <c r="C11" s="142" t="s">
        <v>321</v>
      </c>
      <c r="D11" s="140" t="s">
        <v>533</v>
      </c>
      <c r="E11" s="141" t="s">
        <v>532</v>
      </c>
      <c r="F11" s="143" t="s">
        <v>321</v>
      </c>
      <c r="G11" s="139"/>
    </row>
    <row r="12" spans="3:11" ht="80.099999999999994" customHeight="1" x14ac:dyDescent="0.2">
      <c r="C12" s="144" t="s">
        <v>322</v>
      </c>
      <c r="D12" s="136" t="s">
        <v>535</v>
      </c>
      <c r="E12" s="137" t="s">
        <v>534</v>
      </c>
      <c r="F12" s="145" t="s">
        <v>322</v>
      </c>
      <c r="G12" s="139"/>
    </row>
    <row r="13" spans="3:11" ht="102" customHeight="1" x14ac:dyDescent="0.2">
      <c r="C13" s="142" t="s">
        <v>323</v>
      </c>
      <c r="D13" s="140" t="s">
        <v>549</v>
      </c>
      <c r="E13" s="177" t="s">
        <v>546</v>
      </c>
      <c r="F13" s="143" t="s">
        <v>323</v>
      </c>
      <c r="G13" s="139"/>
    </row>
    <row r="14" spans="3:11" ht="94.5" customHeight="1" x14ac:dyDescent="0.2">
      <c r="C14" s="144" t="s">
        <v>324</v>
      </c>
      <c r="D14" s="136" t="s">
        <v>548</v>
      </c>
      <c r="E14" s="178" t="s">
        <v>547</v>
      </c>
      <c r="F14" s="145" t="s">
        <v>324</v>
      </c>
      <c r="G14" s="139"/>
    </row>
    <row r="15" spans="3:11" ht="80.099999999999994" customHeight="1" x14ac:dyDescent="0.2">
      <c r="C15" s="142" t="s">
        <v>325</v>
      </c>
      <c r="D15" s="140" t="s">
        <v>448</v>
      </c>
      <c r="E15" s="141" t="s">
        <v>400</v>
      </c>
      <c r="F15" s="143" t="s">
        <v>325</v>
      </c>
      <c r="G15" s="139"/>
    </row>
    <row r="16" spans="3:11" ht="80.099999999999994" customHeight="1" x14ac:dyDescent="0.2">
      <c r="C16" s="144" t="s">
        <v>326</v>
      </c>
      <c r="D16" s="136" t="s">
        <v>449</v>
      </c>
      <c r="E16" s="137" t="s">
        <v>401</v>
      </c>
      <c r="F16" s="145" t="s">
        <v>326</v>
      </c>
      <c r="G16" s="139"/>
    </row>
    <row r="17" spans="3:7" ht="80.099999999999994" customHeight="1" x14ac:dyDescent="0.2">
      <c r="C17" s="142" t="s">
        <v>327</v>
      </c>
      <c r="D17" s="140" t="s">
        <v>450</v>
      </c>
      <c r="E17" s="141" t="s">
        <v>402</v>
      </c>
      <c r="F17" s="143" t="s">
        <v>327</v>
      </c>
      <c r="G17" s="139"/>
    </row>
    <row r="18" spans="3:7" ht="80.099999999999994" customHeight="1" x14ac:dyDescent="0.2">
      <c r="C18" s="144" t="s">
        <v>328</v>
      </c>
      <c r="D18" s="136" t="s">
        <v>451</v>
      </c>
      <c r="E18" s="137" t="s">
        <v>403</v>
      </c>
      <c r="F18" s="145" t="s">
        <v>328</v>
      </c>
      <c r="G18" s="139"/>
    </row>
    <row r="19" spans="3:7" ht="80.099999999999994" customHeight="1" x14ac:dyDescent="0.2">
      <c r="C19" s="142" t="s">
        <v>329</v>
      </c>
      <c r="D19" s="140" t="s">
        <v>452</v>
      </c>
      <c r="E19" s="141" t="s">
        <v>405</v>
      </c>
      <c r="F19" s="143" t="s">
        <v>329</v>
      </c>
      <c r="G19" s="139"/>
    </row>
    <row r="20" spans="3:7" ht="80.099999999999994" customHeight="1" x14ac:dyDescent="0.2">
      <c r="C20" s="144" t="s">
        <v>330</v>
      </c>
      <c r="D20" s="136" t="s">
        <v>453</v>
      </c>
      <c r="E20" s="137" t="s">
        <v>406</v>
      </c>
      <c r="F20" s="145" t="s">
        <v>330</v>
      </c>
      <c r="G20" s="139"/>
    </row>
    <row r="21" spans="3:7" ht="80.099999999999994" customHeight="1" x14ac:dyDescent="0.2">
      <c r="C21" s="142" t="s">
        <v>331</v>
      </c>
      <c r="D21" s="140" t="s">
        <v>454</v>
      </c>
      <c r="E21" s="141" t="s">
        <v>407</v>
      </c>
      <c r="F21" s="143" t="s">
        <v>331</v>
      </c>
      <c r="G21" s="139"/>
    </row>
    <row r="22" spans="3:7" ht="80.099999999999994" customHeight="1" x14ac:dyDescent="0.2">
      <c r="C22" s="144" t="s">
        <v>332</v>
      </c>
      <c r="D22" s="136" t="s">
        <v>455</v>
      </c>
      <c r="E22" s="137" t="s">
        <v>408</v>
      </c>
      <c r="F22" s="145" t="s">
        <v>332</v>
      </c>
      <c r="G22" s="139"/>
    </row>
    <row r="23" spans="3:7" ht="80.099999999999994" customHeight="1" x14ac:dyDescent="0.2">
      <c r="C23" s="142" t="s">
        <v>333</v>
      </c>
      <c r="D23" s="140" t="s">
        <v>456</v>
      </c>
      <c r="E23" s="141" t="s">
        <v>409</v>
      </c>
      <c r="F23" s="143" t="s">
        <v>333</v>
      </c>
      <c r="G23" s="139"/>
    </row>
    <row r="24" spans="3:7" ht="80.099999999999994" customHeight="1" x14ac:dyDescent="0.2">
      <c r="C24" s="144" t="s">
        <v>334</v>
      </c>
      <c r="D24" s="136" t="s">
        <v>457</v>
      </c>
      <c r="E24" s="137" t="s">
        <v>410</v>
      </c>
      <c r="F24" s="145" t="s">
        <v>334</v>
      </c>
      <c r="G24" s="139"/>
    </row>
    <row r="25" spans="3:7" ht="80.099999999999994" customHeight="1" x14ac:dyDescent="0.2">
      <c r="C25" s="142" t="s">
        <v>335</v>
      </c>
      <c r="D25" s="140" t="s">
        <v>458</v>
      </c>
      <c r="E25" s="141" t="s">
        <v>411</v>
      </c>
      <c r="F25" s="143" t="s">
        <v>335</v>
      </c>
      <c r="G25" s="139"/>
    </row>
    <row r="26" spans="3:7" ht="80.099999999999994" customHeight="1" x14ac:dyDescent="0.2">
      <c r="C26" s="144" t="s">
        <v>336</v>
      </c>
      <c r="D26" s="136" t="s">
        <v>459</v>
      </c>
      <c r="E26" s="137" t="s">
        <v>412</v>
      </c>
      <c r="F26" s="145" t="s">
        <v>336</v>
      </c>
      <c r="G26" s="139"/>
    </row>
    <row r="27" spans="3:7" ht="80.099999999999994" customHeight="1" x14ac:dyDescent="0.2">
      <c r="C27" s="142" t="s">
        <v>337</v>
      </c>
      <c r="D27" s="140" t="s">
        <v>460</v>
      </c>
      <c r="E27" s="141" t="s">
        <v>413</v>
      </c>
      <c r="F27" s="143" t="s">
        <v>337</v>
      </c>
      <c r="G27" s="139"/>
    </row>
    <row r="28" spans="3:7" ht="80.099999999999994" customHeight="1" x14ac:dyDescent="0.2">
      <c r="C28" s="144" t="s">
        <v>338</v>
      </c>
      <c r="D28" s="136" t="s">
        <v>461</v>
      </c>
      <c r="E28" s="137" t="s">
        <v>414</v>
      </c>
      <c r="F28" s="145" t="s">
        <v>338</v>
      </c>
    </row>
    <row r="29" spans="3:7" ht="80.099999999999994" customHeight="1" x14ac:dyDescent="0.2">
      <c r="C29" s="142" t="s">
        <v>339</v>
      </c>
      <c r="D29" s="140" t="s">
        <v>462</v>
      </c>
      <c r="E29" s="141" t="s">
        <v>415</v>
      </c>
      <c r="F29" s="143" t="s">
        <v>339</v>
      </c>
    </row>
    <row r="30" spans="3:7" ht="80.099999999999994" customHeight="1" x14ac:dyDescent="0.2">
      <c r="C30" s="144" t="s">
        <v>340</v>
      </c>
      <c r="D30" s="136" t="s">
        <v>463</v>
      </c>
      <c r="E30" s="137" t="s">
        <v>416</v>
      </c>
      <c r="F30" s="145" t="s">
        <v>340</v>
      </c>
    </row>
    <row r="31" spans="3:7" ht="80.099999999999994" customHeight="1" x14ac:dyDescent="0.2">
      <c r="C31" s="142" t="s">
        <v>341</v>
      </c>
      <c r="D31" s="140" t="s">
        <v>464</v>
      </c>
      <c r="E31" s="141" t="s">
        <v>417</v>
      </c>
      <c r="F31" s="143" t="s">
        <v>341</v>
      </c>
    </row>
    <row r="32" spans="3:7" ht="80.099999999999994" customHeight="1" x14ac:dyDescent="0.2">
      <c r="C32" s="144" t="s">
        <v>342</v>
      </c>
      <c r="D32" s="136" t="s">
        <v>465</v>
      </c>
      <c r="E32" s="137" t="s">
        <v>418</v>
      </c>
      <c r="F32" s="145" t="s">
        <v>342</v>
      </c>
    </row>
    <row r="33" spans="3:6" ht="80.099999999999994" customHeight="1" x14ac:dyDescent="0.2">
      <c r="C33" s="142" t="s">
        <v>343</v>
      </c>
      <c r="D33" s="140" t="s">
        <v>466</v>
      </c>
      <c r="E33" s="141" t="s">
        <v>419</v>
      </c>
      <c r="F33" s="143" t="s">
        <v>343</v>
      </c>
    </row>
    <row r="34" spans="3:6" ht="80.099999999999994" customHeight="1" x14ac:dyDescent="0.2">
      <c r="C34" s="144" t="s">
        <v>344</v>
      </c>
      <c r="D34" s="136" t="s">
        <v>467</v>
      </c>
      <c r="E34" s="137" t="s">
        <v>420</v>
      </c>
      <c r="F34" s="145" t="s">
        <v>344</v>
      </c>
    </row>
    <row r="35" spans="3:6" ht="80.099999999999994" customHeight="1" x14ac:dyDescent="0.2">
      <c r="C35" s="142" t="s">
        <v>345</v>
      </c>
      <c r="D35" s="140" t="s">
        <v>468</v>
      </c>
      <c r="E35" s="141" t="s">
        <v>421</v>
      </c>
      <c r="F35" s="143" t="s">
        <v>345</v>
      </c>
    </row>
    <row r="36" spans="3:6" ht="80.099999999999994" customHeight="1" x14ac:dyDescent="0.2">
      <c r="C36" s="144" t="s">
        <v>346</v>
      </c>
      <c r="D36" s="136" t="s">
        <v>469</v>
      </c>
      <c r="E36" s="137" t="s">
        <v>422</v>
      </c>
      <c r="F36" s="145" t="s">
        <v>346</v>
      </c>
    </row>
    <row r="37" spans="3:6" ht="80.099999999999994" customHeight="1" x14ac:dyDescent="0.2">
      <c r="C37" s="142" t="s">
        <v>347</v>
      </c>
      <c r="D37" s="140" t="s">
        <v>470</v>
      </c>
      <c r="E37" s="141" t="s">
        <v>423</v>
      </c>
      <c r="F37" s="143" t="s">
        <v>347</v>
      </c>
    </row>
    <row r="38" spans="3:6" ht="80.099999999999994" customHeight="1" x14ac:dyDescent="0.2">
      <c r="C38" s="144" t="s">
        <v>348</v>
      </c>
      <c r="D38" s="136" t="s">
        <v>471</v>
      </c>
      <c r="E38" s="137" t="s">
        <v>424</v>
      </c>
      <c r="F38" s="145" t="s">
        <v>348</v>
      </c>
    </row>
    <row r="39" spans="3:6" ht="80.099999999999994" customHeight="1" x14ac:dyDescent="0.2">
      <c r="C39" s="142" t="s">
        <v>349</v>
      </c>
      <c r="D39" s="140" t="s">
        <v>472</v>
      </c>
      <c r="E39" s="141" t="s">
        <v>425</v>
      </c>
      <c r="F39" s="143" t="s">
        <v>349</v>
      </c>
    </row>
    <row r="40" spans="3:6" ht="80.099999999999994" customHeight="1" x14ac:dyDescent="0.2">
      <c r="C40" s="144" t="s">
        <v>350</v>
      </c>
      <c r="D40" s="136" t="s">
        <v>473</v>
      </c>
      <c r="E40" s="137" t="s">
        <v>426</v>
      </c>
      <c r="F40" s="145" t="s">
        <v>350</v>
      </c>
    </row>
    <row r="41" spans="3:6" ht="80.099999999999994" customHeight="1" x14ac:dyDescent="0.2">
      <c r="C41" s="142" t="s">
        <v>351</v>
      </c>
      <c r="D41" s="140" t="s">
        <v>474</v>
      </c>
      <c r="E41" s="141" t="s">
        <v>427</v>
      </c>
      <c r="F41" s="143" t="s">
        <v>351</v>
      </c>
    </row>
    <row r="42" spans="3:6" ht="80.099999999999994" customHeight="1" x14ac:dyDescent="0.2">
      <c r="C42" s="144" t="s">
        <v>352</v>
      </c>
      <c r="D42" s="136" t="s">
        <v>537</v>
      </c>
      <c r="E42" s="137" t="s">
        <v>536</v>
      </c>
      <c r="F42" s="145" t="s">
        <v>352</v>
      </c>
    </row>
    <row r="43" spans="3:6" ht="80.099999999999994" customHeight="1" x14ac:dyDescent="0.2">
      <c r="C43" s="142" t="s">
        <v>353</v>
      </c>
      <c r="D43" s="140" t="s">
        <v>568</v>
      </c>
      <c r="E43" s="141" t="s">
        <v>552</v>
      </c>
      <c r="F43" s="143" t="s">
        <v>353</v>
      </c>
    </row>
    <row r="44" spans="3:6" ht="80.099999999999994" customHeight="1" x14ac:dyDescent="0.2">
      <c r="C44" s="144" t="s">
        <v>354</v>
      </c>
      <c r="D44" s="136" t="s">
        <v>556</v>
      </c>
      <c r="E44" s="137" t="s">
        <v>553</v>
      </c>
      <c r="F44" s="145" t="s">
        <v>354</v>
      </c>
    </row>
    <row r="45" spans="3:6" ht="80.099999999999994" customHeight="1" x14ac:dyDescent="0.2">
      <c r="C45" s="142" t="s">
        <v>355</v>
      </c>
      <c r="D45" s="140" t="s">
        <v>557</v>
      </c>
      <c r="E45" s="141" t="s">
        <v>554</v>
      </c>
      <c r="F45" s="143" t="s">
        <v>355</v>
      </c>
    </row>
    <row r="46" spans="3:6" ht="80.099999999999994" customHeight="1" x14ac:dyDescent="0.2">
      <c r="C46" s="144" t="s">
        <v>356</v>
      </c>
      <c r="D46" s="136" t="s">
        <v>569</v>
      </c>
      <c r="E46" s="137" t="s">
        <v>558</v>
      </c>
      <c r="F46" s="145" t="s">
        <v>356</v>
      </c>
    </row>
    <row r="47" spans="3:6" ht="80.099999999999994" customHeight="1" x14ac:dyDescent="0.2">
      <c r="C47" s="142" t="s">
        <v>357</v>
      </c>
      <c r="D47" s="140" t="s">
        <v>561</v>
      </c>
      <c r="E47" s="141" t="s">
        <v>560</v>
      </c>
      <c r="F47" s="143" t="s">
        <v>357</v>
      </c>
    </row>
    <row r="48" spans="3:6" ht="80.099999999999994" customHeight="1" x14ac:dyDescent="0.2">
      <c r="C48" s="144" t="s">
        <v>358</v>
      </c>
      <c r="D48" s="136" t="s">
        <v>563</v>
      </c>
      <c r="E48" s="137" t="s">
        <v>562</v>
      </c>
      <c r="F48" s="145" t="s">
        <v>358</v>
      </c>
    </row>
    <row r="49" spans="3:6" ht="80.099999999999994" customHeight="1" x14ac:dyDescent="0.2">
      <c r="C49" s="142" t="s">
        <v>359</v>
      </c>
      <c r="D49" s="140" t="s">
        <v>565</v>
      </c>
      <c r="E49" s="141" t="s">
        <v>564</v>
      </c>
      <c r="F49" s="143" t="s">
        <v>359</v>
      </c>
    </row>
    <row r="50" spans="3:6" ht="80.099999999999994" customHeight="1" x14ac:dyDescent="0.2">
      <c r="C50" s="144" t="s">
        <v>360</v>
      </c>
      <c r="D50" s="136" t="s">
        <v>567</v>
      </c>
      <c r="E50" s="137" t="s">
        <v>566</v>
      </c>
      <c r="F50" s="145" t="s">
        <v>360</v>
      </c>
    </row>
    <row r="51" spans="3:6" ht="80.099999999999994" customHeight="1" x14ac:dyDescent="0.2">
      <c r="C51" s="142" t="s">
        <v>361</v>
      </c>
      <c r="D51" s="140" t="s">
        <v>475</v>
      </c>
      <c r="E51" s="141" t="s">
        <v>428</v>
      </c>
      <c r="F51" s="143" t="s">
        <v>361</v>
      </c>
    </row>
    <row r="52" spans="3:6" ht="80.099999999999994" customHeight="1" x14ac:dyDescent="0.2">
      <c r="C52" s="144" t="s">
        <v>362</v>
      </c>
      <c r="D52" s="136" t="s">
        <v>476</v>
      </c>
      <c r="E52" s="137" t="s">
        <v>429</v>
      </c>
      <c r="F52" s="145" t="s">
        <v>362</v>
      </c>
    </row>
    <row r="53" spans="3:6" ht="80.099999999999994" customHeight="1" x14ac:dyDescent="0.2">
      <c r="C53" s="142" t="s">
        <v>363</v>
      </c>
      <c r="D53" s="140" t="s">
        <v>515</v>
      </c>
      <c r="E53" s="141" t="s">
        <v>430</v>
      </c>
      <c r="F53" s="143" t="s">
        <v>363</v>
      </c>
    </row>
    <row r="54" spans="3:6" ht="80.099999999999994" customHeight="1" x14ac:dyDescent="0.2">
      <c r="C54" s="144" t="s">
        <v>364</v>
      </c>
      <c r="D54" s="136" t="s">
        <v>478</v>
      </c>
      <c r="E54" s="137" t="s">
        <v>431</v>
      </c>
      <c r="F54" s="145" t="s">
        <v>364</v>
      </c>
    </row>
    <row r="55" spans="3:6" ht="80.099999999999994" customHeight="1" x14ac:dyDescent="0.2">
      <c r="C55" s="142" t="s">
        <v>365</v>
      </c>
      <c r="D55" s="140" t="s">
        <v>479</v>
      </c>
      <c r="E55" s="141" t="s">
        <v>432</v>
      </c>
      <c r="F55" s="143" t="s">
        <v>365</v>
      </c>
    </row>
    <row r="56" spans="3:6" ht="80.099999999999994" customHeight="1" x14ac:dyDescent="0.2">
      <c r="C56" s="144" t="s">
        <v>366</v>
      </c>
      <c r="D56" s="136" t="s">
        <v>516</v>
      </c>
      <c r="E56" s="137" t="s">
        <v>433</v>
      </c>
      <c r="F56" s="145" t="s">
        <v>366</v>
      </c>
    </row>
    <row r="57" spans="3:6" ht="80.099999999999994" customHeight="1" x14ac:dyDescent="0.2">
      <c r="C57" s="142" t="s">
        <v>367</v>
      </c>
      <c r="D57" s="140" t="s">
        <v>481</v>
      </c>
      <c r="E57" s="141" t="s">
        <v>434</v>
      </c>
      <c r="F57" s="143" t="s">
        <v>367</v>
      </c>
    </row>
    <row r="58" spans="3:6" ht="80.099999999999994" customHeight="1" x14ac:dyDescent="0.2">
      <c r="C58" s="144" t="s">
        <v>368</v>
      </c>
      <c r="D58" s="136" t="s">
        <v>482</v>
      </c>
      <c r="E58" s="137" t="s">
        <v>435</v>
      </c>
      <c r="F58" s="145" t="s">
        <v>368</v>
      </c>
    </row>
    <row r="59" spans="3:6" ht="80.099999999999994" customHeight="1" x14ac:dyDescent="0.2">
      <c r="C59" s="142" t="s">
        <v>369</v>
      </c>
      <c r="D59" s="140" t="s">
        <v>483</v>
      </c>
      <c r="E59" s="141" t="s">
        <v>436</v>
      </c>
      <c r="F59" s="143" t="s">
        <v>369</v>
      </c>
    </row>
    <row r="60" spans="3:6" ht="80.099999999999994" customHeight="1" x14ac:dyDescent="0.2">
      <c r="C60" s="144" t="s">
        <v>370</v>
      </c>
      <c r="D60" s="136" t="s">
        <v>484</v>
      </c>
      <c r="E60" s="137" t="s">
        <v>437</v>
      </c>
      <c r="F60" s="145" t="s">
        <v>370</v>
      </c>
    </row>
    <row r="61" spans="3:6" ht="80.099999999999994" customHeight="1" x14ac:dyDescent="0.2">
      <c r="C61" s="142" t="s">
        <v>371</v>
      </c>
      <c r="D61" s="140" t="s">
        <v>485</v>
      </c>
      <c r="E61" s="141" t="s">
        <v>513</v>
      </c>
      <c r="F61" s="143" t="s">
        <v>371</v>
      </c>
    </row>
    <row r="62" spans="3:6" ht="80.099999999999994" customHeight="1" x14ac:dyDescent="0.2">
      <c r="C62" s="144" t="s">
        <v>372</v>
      </c>
      <c r="D62" s="136" t="s">
        <v>486</v>
      </c>
      <c r="E62" s="137" t="s">
        <v>439</v>
      </c>
      <c r="F62" s="145" t="s">
        <v>372</v>
      </c>
    </row>
    <row r="63" spans="3:6" ht="80.099999999999994" customHeight="1" x14ac:dyDescent="0.2">
      <c r="C63" s="142" t="s">
        <v>373</v>
      </c>
      <c r="D63" s="140" t="s">
        <v>487</v>
      </c>
      <c r="E63" s="141" t="s">
        <v>440</v>
      </c>
      <c r="F63" s="143" t="s">
        <v>373</v>
      </c>
    </row>
    <row r="64" spans="3:6" ht="80.099999999999994" customHeight="1" x14ac:dyDescent="0.2">
      <c r="C64" s="144" t="s">
        <v>374</v>
      </c>
      <c r="D64" s="136" t="s">
        <v>488</v>
      </c>
      <c r="E64" s="137" t="s">
        <v>441</v>
      </c>
      <c r="F64" s="145" t="s">
        <v>374</v>
      </c>
    </row>
    <row r="65" spans="3:6" ht="80.099999999999994" customHeight="1" x14ac:dyDescent="0.2">
      <c r="C65" s="142" t="s">
        <v>375</v>
      </c>
      <c r="D65" s="140" t="s">
        <v>489</v>
      </c>
      <c r="E65" s="141" t="s">
        <v>442</v>
      </c>
      <c r="F65" s="143" t="s">
        <v>375</v>
      </c>
    </row>
    <row r="66" spans="3:6" ht="80.099999999999994" customHeight="1" x14ac:dyDescent="0.2">
      <c r="C66" s="144" t="s">
        <v>376</v>
      </c>
      <c r="D66" s="136" t="s">
        <v>490</v>
      </c>
      <c r="E66" s="137" t="s">
        <v>443</v>
      </c>
      <c r="F66" s="145" t="s">
        <v>376</v>
      </c>
    </row>
    <row r="67" spans="3:6" ht="80.099999999999994" customHeight="1" x14ac:dyDescent="0.2">
      <c r="C67" s="142" t="s">
        <v>377</v>
      </c>
      <c r="D67" s="140" t="s">
        <v>491</v>
      </c>
      <c r="E67" s="141" t="s">
        <v>444</v>
      </c>
      <c r="F67" s="143" t="s">
        <v>377</v>
      </c>
    </row>
    <row r="68" spans="3:6" ht="80.099999999999994" customHeight="1" x14ac:dyDescent="0.2">
      <c r="C68" s="144" t="s">
        <v>378</v>
      </c>
      <c r="D68" s="136" t="s">
        <v>492</v>
      </c>
      <c r="E68" s="137" t="s">
        <v>445</v>
      </c>
      <c r="F68" s="145" t="s">
        <v>378</v>
      </c>
    </row>
  </sheetData>
  <mergeCells count="2">
    <mergeCell ref="C1:G2"/>
    <mergeCell ref="H1:K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1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3B3092"/>
  </sheetPr>
  <dimension ref="A1:S27"/>
  <sheetViews>
    <sheetView view="pageBreakPreview" zoomScale="55" zoomScaleNormal="75" zoomScaleSheetLayoutView="55" zoomScalePageLayoutView="70" workbookViewId="0">
      <selection activeCell="B2" sqref="B2:P22"/>
    </sheetView>
  </sheetViews>
  <sheetFormatPr defaultRowHeight="15.75" x14ac:dyDescent="0.2"/>
  <cols>
    <col min="1" max="1" width="9.140625" style="11"/>
    <col min="2" max="2" width="40.42578125" style="10" customWidth="1"/>
    <col min="3" max="3" width="17.7109375" style="10" customWidth="1"/>
    <col min="4" max="6" width="15.7109375" style="10" customWidth="1"/>
    <col min="7" max="15" width="15.7109375" style="11" customWidth="1"/>
    <col min="16" max="16" width="26.85546875" style="11" customWidth="1"/>
    <col min="17" max="17" width="9.140625" style="4"/>
    <col min="18" max="16384" width="9.140625" style="11"/>
  </cols>
  <sheetData>
    <row r="1" spans="1:19" ht="22.5" x14ac:dyDescent="0.2">
      <c r="A1" s="32"/>
      <c r="B1" s="57"/>
      <c r="C1" s="57"/>
      <c r="D1" s="57"/>
      <c r="E1" s="57"/>
      <c r="F1" s="57"/>
      <c r="G1" s="32"/>
      <c r="H1" s="32"/>
      <c r="I1" s="32"/>
      <c r="J1" s="32"/>
      <c r="K1" s="32"/>
      <c r="L1" s="32"/>
      <c r="M1" s="32"/>
      <c r="N1" s="32"/>
      <c r="O1" s="32"/>
      <c r="P1" s="32"/>
      <c r="Q1" s="72"/>
    </row>
    <row r="2" spans="1:19" ht="38.25" customHeight="1" x14ac:dyDescent="0.2">
      <c r="A2" s="32"/>
      <c r="B2" s="56" t="s">
        <v>543</v>
      </c>
      <c r="C2" s="56"/>
      <c r="D2" s="57"/>
      <c r="E2" s="57"/>
      <c r="F2" s="57"/>
      <c r="G2" s="32"/>
      <c r="H2" s="32"/>
      <c r="I2" s="32"/>
      <c r="J2" s="32"/>
      <c r="K2" s="32"/>
      <c r="L2" s="32"/>
      <c r="M2" s="32"/>
      <c r="N2" s="32"/>
      <c r="O2" s="32"/>
      <c r="P2" s="36" t="s">
        <v>222</v>
      </c>
      <c r="Q2" s="38"/>
    </row>
    <row r="3" spans="1:19" s="18" customFormat="1" ht="38.25" customHeight="1" x14ac:dyDescent="0.2">
      <c r="A3" s="73"/>
      <c r="B3" s="189" t="s">
        <v>534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40"/>
    </row>
    <row r="4" spans="1:19" s="12" customFormat="1" ht="46.5" customHeight="1" x14ac:dyDescent="0.2">
      <c r="A4" s="74"/>
      <c r="B4" s="190" t="s">
        <v>535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75"/>
    </row>
    <row r="5" spans="1:19" s="13" customFormat="1" ht="42.75" customHeight="1" x14ac:dyDescent="0.2">
      <c r="A5" s="76"/>
      <c r="B5" s="191" t="s">
        <v>38</v>
      </c>
      <c r="C5" s="187" t="s">
        <v>78</v>
      </c>
      <c r="D5" s="183" t="s">
        <v>52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192" t="s">
        <v>39</v>
      </c>
      <c r="Q5" s="30"/>
    </row>
    <row r="6" spans="1:19" s="14" customFormat="1" ht="24.75" customHeight="1" x14ac:dyDescent="0.2">
      <c r="A6" s="77"/>
      <c r="B6" s="191"/>
      <c r="C6" s="188"/>
      <c r="D6" s="78" t="s">
        <v>64</v>
      </c>
      <c r="E6" s="78" t="s">
        <v>63</v>
      </c>
      <c r="F6" s="78" t="s">
        <v>62</v>
      </c>
      <c r="G6" s="79" t="s">
        <v>61</v>
      </c>
      <c r="H6" s="79" t="s">
        <v>60</v>
      </c>
      <c r="I6" s="79" t="s">
        <v>59</v>
      </c>
      <c r="J6" s="79" t="s">
        <v>58</v>
      </c>
      <c r="K6" s="79" t="s">
        <v>57</v>
      </c>
      <c r="L6" s="79" t="s">
        <v>56</v>
      </c>
      <c r="M6" s="79" t="s">
        <v>55</v>
      </c>
      <c r="N6" s="79" t="s">
        <v>54</v>
      </c>
      <c r="O6" s="79" t="s">
        <v>53</v>
      </c>
      <c r="P6" s="193"/>
      <c r="Q6" s="30"/>
    </row>
    <row r="7" spans="1:19" s="14" customFormat="1" ht="60" x14ac:dyDescent="0.2">
      <c r="A7" s="77"/>
      <c r="B7" s="191"/>
      <c r="C7" s="80" t="s">
        <v>7</v>
      </c>
      <c r="D7" s="80" t="s">
        <v>75</v>
      </c>
      <c r="E7" s="80" t="s">
        <v>76</v>
      </c>
      <c r="F7" s="80" t="s">
        <v>74</v>
      </c>
      <c r="G7" s="81" t="s">
        <v>73</v>
      </c>
      <c r="H7" s="81" t="s">
        <v>72</v>
      </c>
      <c r="I7" s="81" t="s">
        <v>71</v>
      </c>
      <c r="J7" s="81" t="s">
        <v>70</v>
      </c>
      <c r="K7" s="81" t="s">
        <v>69</v>
      </c>
      <c r="L7" s="81" t="s">
        <v>68</v>
      </c>
      <c r="M7" s="81" t="s">
        <v>67</v>
      </c>
      <c r="N7" s="81" t="s">
        <v>66</v>
      </c>
      <c r="O7" s="81" t="s">
        <v>65</v>
      </c>
      <c r="P7" s="193"/>
      <c r="Q7" s="30"/>
    </row>
    <row r="8" spans="1:19" s="15" customFormat="1" ht="39" customHeight="1" x14ac:dyDescent="0.2">
      <c r="A8" s="82"/>
      <c r="B8" s="83" t="s">
        <v>10</v>
      </c>
      <c r="C8" s="84">
        <f>SUM(D8:O8)</f>
        <v>244103</v>
      </c>
      <c r="D8" s="84">
        <v>4793</v>
      </c>
      <c r="E8" s="84">
        <v>16101</v>
      </c>
      <c r="F8" s="84">
        <v>29925</v>
      </c>
      <c r="G8" s="84">
        <v>102686</v>
      </c>
      <c r="H8" s="84">
        <v>14910</v>
      </c>
      <c r="I8" s="84">
        <v>13993</v>
      </c>
      <c r="J8" s="84">
        <v>14217</v>
      </c>
      <c r="K8" s="84">
        <v>13190</v>
      </c>
      <c r="L8" s="84">
        <v>7221</v>
      </c>
      <c r="M8" s="84">
        <v>6422</v>
      </c>
      <c r="N8" s="84">
        <v>8947</v>
      </c>
      <c r="O8" s="84">
        <v>11698</v>
      </c>
      <c r="P8" s="83" t="s">
        <v>40</v>
      </c>
      <c r="Q8" s="30"/>
    </row>
    <row r="9" spans="1:19" s="15" customFormat="1" ht="39" customHeight="1" x14ac:dyDescent="0.2">
      <c r="A9" s="82"/>
      <c r="B9" s="85" t="s">
        <v>12</v>
      </c>
      <c r="C9" s="47">
        <f>SUM(D9:O9)</f>
        <v>1211252</v>
      </c>
      <c r="D9" s="47">
        <v>30941</v>
      </c>
      <c r="E9" s="47">
        <v>32488</v>
      </c>
      <c r="F9" s="47">
        <v>28948</v>
      </c>
      <c r="G9" s="47">
        <v>741787</v>
      </c>
      <c r="H9" s="47">
        <v>58278</v>
      </c>
      <c r="I9" s="47">
        <v>54807</v>
      </c>
      <c r="J9" s="47">
        <v>40392</v>
      </c>
      <c r="K9" s="47">
        <v>24183</v>
      </c>
      <c r="L9" s="47">
        <v>43374</v>
      </c>
      <c r="M9" s="47">
        <v>35962</v>
      </c>
      <c r="N9" s="47">
        <v>44473</v>
      </c>
      <c r="O9" s="47">
        <v>75619</v>
      </c>
      <c r="P9" s="85" t="s">
        <v>41</v>
      </c>
      <c r="Q9" s="30"/>
    </row>
    <row r="10" spans="1:19" s="15" customFormat="1" ht="39" customHeight="1" x14ac:dyDescent="0.2">
      <c r="A10" s="82"/>
      <c r="B10" s="83" t="s">
        <v>14</v>
      </c>
      <c r="C10" s="84">
        <f t="shared" ref="C10:C20" si="0">SUM(D10:O10)</f>
        <v>122768</v>
      </c>
      <c r="D10" s="84">
        <v>2896</v>
      </c>
      <c r="E10" s="84">
        <v>0</v>
      </c>
      <c r="F10" s="84">
        <v>18102</v>
      </c>
      <c r="G10" s="84">
        <v>60338</v>
      </c>
      <c r="H10" s="84">
        <v>3685</v>
      </c>
      <c r="I10" s="84">
        <v>8217</v>
      </c>
      <c r="J10" s="84">
        <v>2172</v>
      </c>
      <c r="K10" s="84">
        <v>3077</v>
      </c>
      <c r="L10" s="84">
        <v>6631</v>
      </c>
      <c r="M10" s="84">
        <v>6121</v>
      </c>
      <c r="N10" s="84">
        <v>2975</v>
      </c>
      <c r="O10" s="84">
        <v>8554</v>
      </c>
      <c r="P10" s="83" t="s">
        <v>15</v>
      </c>
      <c r="Q10" s="30"/>
    </row>
    <row r="11" spans="1:19" s="15" customFormat="1" ht="39" customHeight="1" x14ac:dyDescent="0.2">
      <c r="A11" s="82"/>
      <c r="B11" s="85" t="s">
        <v>16</v>
      </c>
      <c r="C11" s="47">
        <f t="shared" si="0"/>
        <v>24878</v>
      </c>
      <c r="D11" s="47">
        <v>749</v>
      </c>
      <c r="E11" s="47">
        <v>2057</v>
      </c>
      <c r="F11" s="47">
        <v>2041</v>
      </c>
      <c r="G11" s="47">
        <v>8587</v>
      </c>
      <c r="H11" s="47">
        <v>2208</v>
      </c>
      <c r="I11" s="47">
        <v>2604</v>
      </c>
      <c r="J11" s="47">
        <v>1909</v>
      </c>
      <c r="K11" s="47">
        <v>570</v>
      </c>
      <c r="L11" s="47">
        <v>2583</v>
      </c>
      <c r="M11" s="47">
        <v>212</v>
      </c>
      <c r="N11" s="47">
        <v>1061</v>
      </c>
      <c r="O11" s="47">
        <v>297</v>
      </c>
      <c r="P11" s="85" t="s">
        <v>42</v>
      </c>
      <c r="Q11" s="30"/>
      <c r="S11" s="16"/>
    </row>
    <row r="12" spans="1:19" s="15" customFormat="1" ht="39" customHeight="1" x14ac:dyDescent="0.2">
      <c r="A12" s="82"/>
      <c r="B12" s="83" t="s">
        <v>18</v>
      </c>
      <c r="C12" s="84">
        <f t="shared" si="0"/>
        <v>81671</v>
      </c>
      <c r="D12" s="84">
        <v>1290</v>
      </c>
      <c r="E12" s="84">
        <v>4679</v>
      </c>
      <c r="F12" s="84">
        <v>7500</v>
      </c>
      <c r="G12" s="84">
        <v>29595</v>
      </c>
      <c r="H12" s="84">
        <v>4774</v>
      </c>
      <c r="I12" s="84">
        <v>7010</v>
      </c>
      <c r="J12" s="84">
        <v>6234</v>
      </c>
      <c r="K12" s="84">
        <v>3592</v>
      </c>
      <c r="L12" s="84">
        <v>6983</v>
      </c>
      <c r="M12" s="84">
        <v>4575</v>
      </c>
      <c r="N12" s="84">
        <v>1601</v>
      </c>
      <c r="O12" s="84">
        <v>3838</v>
      </c>
      <c r="P12" s="83" t="s">
        <v>43</v>
      </c>
      <c r="Q12" s="30"/>
    </row>
    <row r="13" spans="1:19" s="15" customFormat="1" ht="39" customHeight="1" x14ac:dyDescent="0.2">
      <c r="A13" s="82"/>
      <c r="B13" s="85" t="s">
        <v>19</v>
      </c>
      <c r="C13" s="47">
        <f t="shared" si="0"/>
        <v>47647</v>
      </c>
      <c r="D13" s="47">
        <v>0</v>
      </c>
      <c r="E13" s="47">
        <v>1664</v>
      </c>
      <c r="F13" s="47">
        <v>4381</v>
      </c>
      <c r="G13" s="47">
        <v>21656</v>
      </c>
      <c r="H13" s="47">
        <v>3444</v>
      </c>
      <c r="I13" s="47">
        <v>3768</v>
      </c>
      <c r="J13" s="47">
        <v>1511</v>
      </c>
      <c r="K13" s="47">
        <v>2207</v>
      </c>
      <c r="L13" s="47">
        <v>2188</v>
      </c>
      <c r="M13" s="47">
        <v>2785</v>
      </c>
      <c r="N13" s="47">
        <v>1036</v>
      </c>
      <c r="O13" s="47">
        <v>3007</v>
      </c>
      <c r="P13" s="85" t="s">
        <v>44</v>
      </c>
      <c r="Q13" s="30"/>
    </row>
    <row r="14" spans="1:19" s="15" customFormat="1" ht="39" customHeight="1" x14ac:dyDescent="0.2">
      <c r="A14" s="82"/>
      <c r="B14" s="83" t="s">
        <v>21</v>
      </c>
      <c r="C14" s="84">
        <f t="shared" si="0"/>
        <v>19819</v>
      </c>
      <c r="D14" s="84">
        <v>96</v>
      </c>
      <c r="E14" s="84">
        <v>405</v>
      </c>
      <c r="F14" s="84">
        <v>1044</v>
      </c>
      <c r="G14" s="84">
        <v>7106</v>
      </c>
      <c r="H14" s="84">
        <v>2448</v>
      </c>
      <c r="I14" s="84">
        <v>1701</v>
      </c>
      <c r="J14" s="84">
        <v>723</v>
      </c>
      <c r="K14" s="84">
        <v>2224</v>
      </c>
      <c r="L14" s="84">
        <v>641</v>
      </c>
      <c r="M14" s="84">
        <v>1389</v>
      </c>
      <c r="N14" s="84">
        <v>1358</v>
      </c>
      <c r="O14" s="84">
        <v>684</v>
      </c>
      <c r="P14" s="83" t="s">
        <v>45</v>
      </c>
      <c r="Q14" s="30"/>
    </row>
    <row r="15" spans="1:19" s="15" customFormat="1" ht="39" customHeight="1" x14ac:dyDescent="0.2">
      <c r="A15" s="82"/>
      <c r="B15" s="85" t="s">
        <v>23</v>
      </c>
      <c r="C15" s="47">
        <f t="shared" si="0"/>
        <v>10572</v>
      </c>
      <c r="D15" s="47">
        <v>0</v>
      </c>
      <c r="E15" s="47">
        <v>464</v>
      </c>
      <c r="F15" s="47">
        <v>869</v>
      </c>
      <c r="G15" s="47">
        <v>4574</v>
      </c>
      <c r="H15" s="47">
        <v>0</v>
      </c>
      <c r="I15" s="47">
        <v>807</v>
      </c>
      <c r="J15" s="47">
        <v>321</v>
      </c>
      <c r="K15" s="47">
        <v>735</v>
      </c>
      <c r="L15" s="47">
        <v>851</v>
      </c>
      <c r="M15" s="47">
        <v>525</v>
      </c>
      <c r="N15" s="47">
        <v>1426</v>
      </c>
      <c r="O15" s="47">
        <v>0</v>
      </c>
      <c r="P15" s="85" t="s">
        <v>46</v>
      </c>
      <c r="Q15" s="30"/>
    </row>
    <row r="16" spans="1:19" s="15" customFormat="1" ht="39" customHeight="1" x14ac:dyDescent="0.2">
      <c r="A16" s="82"/>
      <c r="B16" s="83" t="s">
        <v>25</v>
      </c>
      <c r="C16" s="84">
        <f t="shared" si="0"/>
        <v>1348</v>
      </c>
      <c r="D16" s="84">
        <v>30</v>
      </c>
      <c r="E16" s="84">
        <v>61</v>
      </c>
      <c r="F16" s="84">
        <v>0</v>
      </c>
      <c r="G16" s="84">
        <v>509</v>
      </c>
      <c r="H16" s="84">
        <v>221</v>
      </c>
      <c r="I16" s="84">
        <v>87</v>
      </c>
      <c r="J16" s="84">
        <v>0</v>
      </c>
      <c r="K16" s="84">
        <v>126</v>
      </c>
      <c r="L16" s="84">
        <v>58</v>
      </c>
      <c r="M16" s="84">
        <v>49</v>
      </c>
      <c r="N16" s="84">
        <v>0</v>
      </c>
      <c r="O16" s="84">
        <v>207</v>
      </c>
      <c r="P16" s="83" t="s">
        <v>26</v>
      </c>
      <c r="Q16" s="30"/>
    </row>
    <row r="17" spans="1:17" s="15" customFormat="1" ht="39" customHeight="1" x14ac:dyDescent="0.2">
      <c r="A17" s="82"/>
      <c r="B17" s="85" t="s">
        <v>27</v>
      </c>
      <c r="C17" s="47">
        <f t="shared" si="0"/>
        <v>18731</v>
      </c>
      <c r="D17" s="47">
        <v>578</v>
      </c>
      <c r="E17" s="47">
        <v>933</v>
      </c>
      <c r="F17" s="47">
        <v>568</v>
      </c>
      <c r="G17" s="47">
        <v>8752</v>
      </c>
      <c r="H17" s="47">
        <v>2204</v>
      </c>
      <c r="I17" s="47">
        <v>657</v>
      </c>
      <c r="J17" s="47">
        <v>693</v>
      </c>
      <c r="K17" s="47">
        <v>160</v>
      </c>
      <c r="L17" s="47">
        <v>192</v>
      </c>
      <c r="M17" s="47">
        <v>1683</v>
      </c>
      <c r="N17" s="47">
        <v>881</v>
      </c>
      <c r="O17" s="47">
        <v>1430</v>
      </c>
      <c r="P17" s="85" t="s">
        <v>47</v>
      </c>
      <c r="Q17" s="30"/>
    </row>
    <row r="18" spans="1:17" s="15" customFormat="1" ht="39" customHeight="1" x14ac:dyDescent="0.2">
      <c r="A18" s="82"/>
      <c r="B18" s="83" t="s">
        <v>29</v>
      </c>
      <c r="C18" s="84">
        <f t="shared" si="0"/>
        <v>12069</v>
      </c>
      <c r="D18" s="84">
        <v>1729</v>
      </c>
      <c r="E18" s="84">
        <v>0</v>
      </c>
      <c r="F18" s="84">
        <v>1840</v>
      </c>
      <c r="G18" s="84">
        <v>3638</v>
      </c>
      <c r="H18" s="84">
        <v>1507</v>
      </c>
      <c r="I18" s="84">
        <v>298</v>
      </c>
      <c r="J18" s="84">
        <v>160</v>
      </c>
      <c r="K18" s="84">
        <v>905</v>
      </c>
      <c r="L18" s="84">
        <v>1316</v>
      </c>
      <c r="M18" s="84">
        <v>286</v>
      </c>
      <c r="N18" s="84">
        <v>129</v>
      </c>
      <c r="O18" s="84">
        <v>261</v>
      </c>
      <c r="P18" s="83" t="s">
        <v>48</v>
      </c>
      <c r="Q18" s="30"/>
    </row>
    <row r="19" spans="1:17" s="15" customFormat="1" ht="39" customHeight="1" x14ac:dyDescent="0.2">
      <c r="A19" s="82"/>
      <c r="B19" s="85" t="s">
        <v>31</v>
      </c>
      <c r="C19" s="47">
        <f t="shared" si="0"/>
        <v>9378</v>
      </c>
      <c r="D19" s="47">
        <v>0</v>
      </c>
      <c r="E19" s="47">
        <v>105</v>
      </c>
      <c r="F19" s="47">
        <v>163</v>
      </c>
      <c r="G19" s="47">
        <v>6915</v>
      </c>
      <c r="H19" s="47">
        <v>194</v>
      </c>
      <c r="I19" s="47">
        <v>486</v>
      </c>
      <c r="J19" s="47">
        <v>74</v>
      </c>
      <c r="K19" s="47">
        <v>521</v>
      </c>
      <c r="L19" s="47">
        <v>503</v>
      </c>
      <c r="M19" s="47">
        <v>229</v>
      </c>
      <c r="N19" s="47">
        <v>188</v>
      </c>
      <c r="O19" s="47">
        <v>0</v>
      </c>
      <c r="P19" s="85" t="s">
        <v>49</v>
      </c>
      <c r="Q19" s="30"/>
    </row>
    <row r="20" spans="1:17" s="15" customFormat="1" ht="39" customHeight="1" x14ac:dyDescent="0.2">
      <c r="A20" s="82"/>
      <c r="B20" s="83" t="s">
        <v>33</v>
      </c>
      <c r="C20" s="84">
        <f t="shared" si="0"/>
        <v>4728</v>
      </c>
      <c r="D20" s="84">
        <v>0</v>
      </c>
      <c r="E20" s="84">
        <v>0</v>
      </c>
      <c r="F20" s="84">
        <v>375</v>
      </c>
      <c r="G20" s="84">
        <v>1920</v>
      </c>
      <c r="H20" s="84">
        <v>0</v>
      </c>
      <c r="I20" s="84">
        <v>0</v>
      </c>
      <c r="J20" s="84">
        <v>295</v>
      </c>
      <c r="K20" s="84">
        <v>235</v>
      </c>
      <c r="L20" s="84">
        <v>886</v>
      </c>
      <c r="M20" s="84">
        <v>223</v>
      </c>
      <c r="N20" s="84">
        <v>205</v>
      </c>
      <c r="O20" s="84">
        <v>589</v>
      </c>
      <c r="P20" s="83" t="s">
        <v>50</v>
      </c>
      <c r="Q20" s="48"/>
    </row>
    <row r="21" spans="1:17" s="15" customFormat="1" ht="39.950000000000003" customHeight="1" x14ac:dyDescent="0.2">
      <c r="A21" s="82"/>
      <c r="B21" s="86" t="s">
        <v>7</v>
      </c>
      <c r="C21" s="87">
        <f t="shared" ref="C21:N21" si="1">SUM(C8:C20)</f>
        <v>1808964</v>
      </c>
      <c r="D21" s="87">
        <f t="shared" si="1"/>
        <v>43102</v>
      </c>
      <c r="E21" s="87">
        <f t="shared" si="1"/>
        <v>58957</v>
      </c>
      <c r="F21" s="87">
        <f t="shared" si="1"/>
        <v>95756</v>
      </c>
      <c r="G21" s="87">
        <f t="shared" si="1"/>
        <v>998063</v>
      </c>
      <c r="H21" s="87">
        <f t="shared" si="1"/>
        <v>93873</v>
      </c>
      <c r="I21" s="87">
        <f t="shared" si="1"/>
        <v>94435</v>
      </c>
      <c r="J21" s="87">
        <f t="shared" si="1"/>
        <v>68701</v>
      </c>
      <c r="K21" s="87">
        <f t="shared" si="1"/>
        <v>51725</v>
      </c>
      <c r="L21" s="87">
        <f t="shared" si="1"/>
        <v>73427</v>
      </c>
      <c r="M21" s="87">
        <f t="shared" si="1"/>
        <v>60461</v>
      </c>
      <c r="N21" s="87">
        <f t="shared" si="1"/>
        <v>64280</v>
      </c>
      <c r="O21" s="87">
        <f>SUM(O8:O20)</f>
        <v>106184</v>
      </c>
      <c r="P21" s="86" t="s">
        <v>51</v>
      </c>
      <c r="Q21" s="30"/>
    </row>
    <row r="22" spans="1:17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53"/>
      <c r="H22" s="53"/>
      <c r="I22" s="53"/>
      <c r="J22" s="53"/>
      <c r="K22" s="53"/>
      <c r="L22" s="53"/>
      <c r="M22" s="53"/>
      <c r="N22" s="186" t="s">
        <v>147</v>
      </c>
      <c r="O22" s="186"/>
      <c r="P22" s="186"/>
      <c r="Q22" s="53"/>
    </row>
    <row r="23" spans="1:17" ht="22.5" x14ac:dyDescent="0.2">
      <c r="A23" s="32"/>
      <c r="B23" s="57"/>
      <c r="C23" s="57"/>
      <c r="D23" s="57"/>
      <c r="E23" s="57"/>
      <c r="F23" s="57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0"/>
    </row>
    <row r="27" spans="1:17" s="105" customFormat="1" ht="34.5" customHeight="1" x14ac:dyDescent="0.2">
      <c r="B27" s="107"/>
      <c r="C27" s="107"/>
      <c r="D27" s="107"/>
      <c r="E27" s="107"/>
      <c r="F27" s="107"/>
      <c r="Q27" s="108"/>
    </row>
  </sheetData>
  <mergeCells count="8">
    <mergeCell ref="B22:E22"/>
    <mergeCell ref="N22:P22"/>
    <mergeCell ref="B3:P3"/>
    <mergeCell ref="B4:P4"/>
    <mergeCell ref="B5:B7"/>
    <mergeCell ref="C5:C6"/>
    <mergeCell ref="D5:O5"/>
    <mergeCell ref="P5:P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B3092"/>
  </sheetPr>
  <dimension ref="A1:AP30"/>
  <sheetViews>
    <sheetView view="pageBreakPreview" zoomScale="50" zoomScaleNormal="50" zoomScaleSheetLayoutView="50" zoomScalePageLayoutView="70" workbookViewId="0">
      <selection activeCell="B2" sqref="B2:L22"/>
    </sheetView>
  </sheetViews>
  <sheetFormatPr defaultRowHeight="15.75" x14ac:dyDescent="0.2"/>
  <cols>
    <col min="1" max="1" width="9.140625" style="1"/>
    <col min="2" max="2" width="41.5703125" style="1" customWidth="1"/>
    <col min="3" max="3" width="15.7109375" style="2" customWidth="1"/>
    <col min="4" max="11" width="15.7109375" style="1" customWidth="1"/>
    <col min="12" max="12" width="25.7109375" style="1" customWidth="1"/>
    <col min="13" max="13" width="9.140625" style="4"/>
    <col min="14" max="16384" width="9.140625" style="1"/>
  </cols>
  <sheetData>
    <row r="1" spans="1:42" ht="22.5" x14ac:dyDescent="0.2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30"/>
      <c r="N1" s="28"/>
      <c r="O1" s="31"/>
      <c r="P1" s="31"/>
      <c r="Q1" s="31"/>
      <c r="R1" s="31"/>
    </row>
    <row r="2" spans="1:42" s="11" customFormat="1" ht="16.5" customHeight="1" x14ac:dyDescent="0.2">
      <c r="A2" s="32"/>
      <c r="B2" s="33" t="s">
        <v>544</v>
      </c>
      <c r="C2" s="34"/>
      <c r="D2" s="34"/>
      <c r="E2" s="34"/>
      <c r="F2" s="35"/>
      <c r="G2" s="35"/>
      <c r="H2" s="35"/>
      <c r="I2" s="35"/>
      <c r="J2" s="35"/>
      <c r="K2" s="35"/>
      <c r="L2" s="36" t="s">
        <v>545</v>
      </c>
      <c r="M2" s="32"/>
      <c r="N2" s="32"/>
      <c r="O2" s="37"/>
      <c r="P2" s="38"/>
      <c r="Q2" s="37"/>
      <c r="R2" s="37"/>
    </row>
    <row r="3" spans="1:42" s="17" customFormat="1" ht="33" x14ac:dyDescent="0.2">
      <c r="A3" s="39"/>
      <c r="B3" s="196" t="s">
        <v>550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40"/>
      <c r="N3" s="39"/>
      <c r="O3" s="41"/>
      <c r="P3" s="41"/>
      <c r="Q3" s="41"/>
      <c r="R3" s="41"/>
    </row>
    <row r="4" spans="1:42" s="3" customFormat="1" ht="48" customHeight="1" x14ac:dyDescent="0.2">
      <c r="A4" s="42"/>
      <c r="B4" s="197" t="s">
        <v>549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30"/>
      <c r="N4" s="42"/>
      <c r="O4" s="42"/>
      <c r="P4" s="42"/>
      <c r="Q4" s="42"/>
      <c r="R4" s="42"/>
    </row>
    <row r="5" spans="1:42" ht="29.25" customHeight="1" x14ac:dyDescent="0.2">
      <c r="A5" s="28"/>
      <c r="B5" s="198" t="s">
        <v>0</v>
      </c>
      <c r="C5" s="198" t="s">
        <v>215</v>
      </c>
      <c r="D5" s="198"/>
      <c r="E5" s="198"/>
      <c r="F5" s="198" t="s">
        <v>216</v>
      </c>
      <c r="G5" s="198"/>
      <c r="H5" s="198"/>
      <c r="I5" s="198" t="s">
        <v>217</v>
      </c>
      <c r="J5" s="198"/>
      <c r="K5" s="198"/>
      <c r="L5" s="199" t="s">
        <v>1</v>
      </c>
      <c r="M5" s="30"/>
      <c r="N5" s="28"/>
      <c r="O5" s="28"/>
      <c r="P5" s="28"/>
      <c r="Q5" s="28"/>
      <c r="R5" s="28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</row>
    <row r="6" spans="1:42" ht="25.5" customHeight="1" x14ac:dyDescent="0.2">
      <c r="A6" s="28"/>
      <c r="B6" s="198"/>
      <c r="C6" s="43" t="s">
        <v>2</v>
      </c>
      <c r="D6" s="43" t="s">
        <v>3</v>
      </c>
      <c r="E6" s="43" t="s">
        <v>4</v>
      </c>
      <c r="F6" s="43" t="s">
        <v>2</v>
      </c>
      <c r="G6" s="43" t="s">
        <v>3</v>
      </c>
      <c r="H6" s="43" t="s">
        <v>4</v>
      </c>
      <c r="I6" s="43" t="s">
        <v>2</v>
      </c>
      <c r="J6" s="43" t="s">
        <v>3</v>
      </c>
      <c r="K6" s="43" t="s">
        <v>4</v>
      </c>
      <c r="L6" s="199" t="s">
        <v>5</v>
      </c>
      <c r="M6" s="30"/>
      <c r="N6" s="28"/>
      <c r="O6" s="28"/>
      <c r="P6" s="28"/>
      <c r="Q6" s="28"/>
      <c r="R6" s="28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</row>
    <row r="7" spans="1:42" ht="25.5" customHeight="1" x14ac:dyDescent="0.2">
      <c r="A7" s="28"/>
      <c r="B7" s="198" t="s">
        <v>6</v>
      </c>
      <c r="C7" s="43" t="s">
        <v>7</v>
      </c>
      <c r="D7" s="43" t="s">
        <v>8</v>
      </c>
      <c r="E7" s="43" t="s">
        <v>9</v>
      </c>
      <c r="F7" s="43" t="s">
        <v>7</v>
      </c>
      <c r="G7" s="43" t="s">
        <v>8</v>
      </c>
      <c r="H7" s="43" t="s">
        <v>9</v>
      </c>
      <c r="I7" s="43" t="s">
        <v>7</v>
      </c>
      <c r="J7" s="43" t="s">
        <v>8</v>
      </c>
      <c r="K7" s="43" t="s">
        <v>9</v>
      </c>
      <c r="L7" s="199"/>
      <c r="M7" s="30"/>
      <c r="N7" s="28"/>
      <c r="O7" s="28"/>
      <c r="P7" s="28"/>
      <c r="Q7" s="28"/>
      <c r="R7" s="28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</row>
    <row r="8" spans="1:42" ht="39.950000000000003" customHeight="1" x14ac:dyDescent="0.2">
      <c r="A8" s="28"/>
      <c r="B8" s="44" t="s">
        <v>10</v>
      </c>
      <c r="C8" s="45">
        <f>E8+D8</f>
        <v>1845071</v>
      </c>
      <c r="D8" s="45">
        <f>J8+G8</f>
        <v>666041</v>
      </c>
      <c r="E8" s="45">
        <f>K8+H8</f>
        <v>1179030</v>
      </c>
      <c r="F8" s="45">
        <f>H8+G8</f>
        <v>872629</v>
      </c>
      <c r="G8" s="45">
        <v>232100</v>
      </c>
      <c r="H8" s="45">
        <v>640529</v>
      </c>
      <c r="I8" s="45">
        <f>K8+J8</f>
        <v>972442</v>
      </c>
      <c r="J8" s="45">
        <v>433941</v>
      </c>
      <c r="K8" s="45">
        <v>538501</v>
      </c>
      <c r="L8" s="44" t="s">
        <v>11</v>
      </c>
      <c r="M8" s="30"/>
      <c r="N8" s="28"/>
      <c r="O8" s="28"/>
      <c r="P8" s="28"/>
      <c r="Q8" s="28"/>
      <c r="R8" s="28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42" ht="39.950000000000003" customHeight="1" x14ac:dyDescent="0.2">
      <c r="A9" s="28"/>
      <c r="B9" s="46" t="s">
        <v>12</v>
      </c>
      <c r="C9" s="47">
        <f>E9+D9</f>
        <v>5103007</v>
      </c>
      <c r="D9" s="47">
        <f>J9+G9</f>
        <v>2020904</v>
      </c>
      <c r="E9" s="47">
        <f>K9+H9</f>
        <v>3082103</v>
      </c>
      <c r="F9" s="47">
        <f>H9+G9</f>
        <v>2897607</v>
      </c>
      <c r="G9" s="47">
        <v>951294</v>
      </c>
      <c r="H9" s="47">
        <v>1946313</v>
      </c>
      <c r="I9" s="47">
        <f>K9+J9</f>
        <v>2205400</v>
      </c>
      <c r="J9" s="47">
        <v>1069610</v>
      </c>
      <c r="K9" s="47">
        <v>1135790</v>
      </c>
      <c r="L9" s="46" t="s">
        <v>13</v>
      </c>
      <c r="M9" s="30"/>
      <c r="N9" s="28"/>
      <c r="O9" s="28"/>
      <c r="P9" s="28"/>
      <c r="Q9" s="28"/>
      <c r="R9" s="28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5"/>
      <c r="AJ9" s="21"/>
      <c r="AK9" s="21"/>
      <c r="AL9" s="21"/>
      <c r="AM9" s="21"/>
      <c r="AN9" s="21"/>
      <c r="AO9" s="21"/>
      <c r="AP9" s="21"/>
    </row>
    <row r="10" spans="1:42" ht="39.950000000000003" customHeight="1" x14ac:dyDescent="0.2">
      <c r="A10" s="28"/>
      <c r="B10" s="44" t="s">
        <v>14</v>
      </c>
      <c r="C10" s="45">
        <f t="shared" ref="C10:C20" si="0">E10+D10</f>
        <v>735539</v>
      </c>
      <c r="D10" s="45">
        <f t="shared" ref="D10:D20" si="1">J10+G10</f>
        <v>276818</v>
      </c>
      <c r="E10" s="45">
        <f t="shared" ref="E10:E20" si="2">K10+H10</f>
        <v>458721</v>
      </c>
      <c r="F10" s="45">
        <f t="shared" ref="F10:F20" si="3">H10+G10</f>
        <v>376898</v>
      </c>
      <c r="G10" s="45">
        <v>107381</v>
      </c>
      <c r="H10" s="45">
        <v>269517</v>
      </c>
      <c r="I10" s="45">
        <f t="shared" ref="I10:I20" si="4">K10+J10</f>
        <v>358641</v>
      </c>
      <c r="J10" s="45">
        <v>169437</v>
      </c>
      <c r="K10" s="45">
        <v>189204</v>
      </c>
      <c r="L10" s="44" t="s">
        <v>15</v>
      </c>
      <c r="M10" s="30"/>
      <c r="N10" s="28"/>
      <c r="O10" s="28"/>
      <c r="P10" s="28"/>
      <c r="Q10" s="28"/>
      <c r="R10" s="28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6"/>
      <c r="AJ10" s="21"/>
      <c r="AK10" s="21"/>
      <c r="AL10" s="21"/>
      <c r="AM10" s="21"/>
      <c r="AN10" s="21"/>
      <c r="AO10" s="21"/>
      <c r="AP10" s="21"/>
    </row>
    <row r="11" spans="1:42" ht="39.950000000000003" customHeight="1" x14ac:dyDescent="0.2">
      <c r="A11" s="28"/>
      <c r="B11" s="46" t="s">
        <v>16</v>
      </c>
      <c r="C11" s="47">
        <f t="shared" si="0"/>
        <v>380888</v>
      </c>
      <c r="D11" s="47">
        <f t="shared" si="1"/>
        <v>133704</v>
      </c>
      <c r="E11" s="47">
        <f t="shared" si="2"/>
        <v>247184</v>
      </c>
      <c r="F11" s="47">
        <f t="shared" si="3"/>
        <v>138583</v>
      </c>
      <c r="G11" s="47">
        <v>21848</v>
      </c>
      <c r="H11" s="47">
        <v>116735</v>
      </c>
      <c r="I11" s="47">
        <f t="shared" si="4"/>
        <v>242305</v>
      </c>
      <c r="J11" s="47">
        <v>111856</v>
      </c>
      <c r="K11" s="47">
        <v>130449</v>
      </c>
      <c r="L11" s="46" t="s">
        <v>17</v>
      </c>
      <c r="M11" s="30"/>
      <c r="N11" s="28"/>
      <c r="O11" s="28"/>
      <c r="P11" s="28"/>
      <c r="Q11" s="28"/>
      <c r="R11" s="2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5"/>
      <c r="AJ11" s="21"/>
      <c r="AK11" s="21"/>
      <c r="AL11" s="21"/>
      <c r="AM11" s="21"/>
      <c r="AN11" s="21"/>
      <c r="AO11" s="21"/>
      <c r="AP11" s="21"/>
    </row>
    <row r="12" spans="1:42" ht="39.950000000000003" customHeight="1" x14ac:dyDescent="0.2">
      <c r="A12" s="28"/>
      <c r="B12" s="44" t="s">
        <v>18</v>
      </c>
      <c r="C12" s="45">
        <f t="shared" si="0"/>
        <v>816721</v>
      </c>
      <c r="D12" s="45">
        <f t="shared" si="1"/>
        <v>251150</v>
      </c>
      <c r="E12" s="45">
        <f t="shared" si="2"/>
        <v>565571</v>
      </c>
      <c r="F12" s="45">
        <f t="shared" si="3"/>
        <v>388547</v>
      </c>
      <c r="G12" s="45">
        <v>76862</v>
      </c>
      <c r="H12" s="45">
        <v>311685</v>
      </c>
      <c r="I12" s="45">
        <f t="shared" si="4"/>
        <v>428174</v>
      </c>
      <c r="J12" s="45">
        <v>174288</v>
      </c>
      <c r="K12" s="45">
        <v>253886</v>
      </c>
      <c r="L12" s="44" t="s">
        <v>81</v>
      </c>
      <c r="M12" s="30"/>
      <c r="N12" s="28"/>
      <c r="O12" s="28"/>
      <c r="P12" s="28"/>
      <c r="Q12" s="28"/>
      <c r="R12" s="28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6"/>
      <c r="AJ12" s="21"/>
      <c r="AK12" s="21"/>
      <c r="AL12" s="21"/>
      <c r="AM12" s="21"/>
      <c r="AN12" s="21"/>
      <c r="AO12" s="21"/>
      <c r="AP12" s="21"/>
    </row>
    <row r="13" spans="1:42" ht="39.950000000000003" customHeight="1" x14ac:dyDescent="0.2">
      <c r="A13" s="28"/>
      <c r="B13" s="46" t="s">
        <v>19</v>
      </c>
      <c r="C13" s="47">
        <f t="shared" si="0"/>
        <v>794682</v>
      </c>
      <c r="D13" s="47">
        <f t="shared" si="1"/>
        <v>317723</v>
      </c>
      <c r="E13" s="47">
        <f t="shared" si="2"/>
        <v>476959</v>
      </c>
      <c r="F13" s="47">
        <f t="shared" si="3"/>
        <v>193723</v>
      </c>
      <c r="G13" s="47">
        <v>44612</v>
      </c>
      <c r="H13" s="47">
        <v>149111</v>
      </c>
      <c r="I13" s="47">
        <f t="shared" si="4"/>
        <v>600959</v>
      </c>
      <c r="J13" s="47">
        <v>273111</v>
      </c>
      <c r="K13" s="47">
        <v>327848</v>
      </c>
      <c r="L13" s="46" t="s">
        <v>20</v>
      </c>
      <c r="M13" s="30"/>
      <c r="N13" s="28"/>
      <c r="O13" s="28"/>
      <c r="P13" s="28"/>
      <c r="Q13" s="28"/>
      <c r="R13" s="28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5"/>
      <c r="AJ13" s="21"/>
      <c r="AK13" s="21"/>
      <c r="AL13" s="21"/>
      <c r="AM13" s="21"/>
      <c r="AN13" s="21"/>
      <c r="AO13" s="21"/>
      <c r="AP13" s="21"/>
    </row>
    <row r="14" spans="1:42" ht="39.950000000000003" customHeight="1" x14ac:dyDescent="0.2">
      <c r="A14" s="28"/>
      <c r="B14" s="44" t="s">
        <v>21</v>
      </c>
      <c r="C14" s="45">
        <f t="shared" si="0"/>
        <v>161538</v>
      </c>
      <c r="D14" s="45">
        <f t="shared" si="1"/>
        <v>54758</v>
      </c>
      <c r="E14" s="45">
        <f t="shared" si="2"/>
        <v>106780</v>
      </c>
      <c r="F14" s="45">
        <f t="shared" si="3"/>
        <v>70616</v>
      </c>
      <c r="G14" s="45">
        <v>15710</v>
      </c>
      <c r="H14" s="45">
        <v>54906</v>
      </c>
      <c r="I14" s="45">
        <f t="shared" si="4"/>
        <v>90922</v>
      </c>
      <c r="J14" s="45">
        <v>39048</v>
      </c>
      <c r="K14" s="45">
        <v>51874</v>
      </c>
      <c r="L14" s="44" t="s">
        <v>22</v>
      </c>
      <c r="M14" s="30"/>
      <c r="N14" s="28"/>
      <c r="O14" s="28"/>
      <c r="P14" s="28"/>
      <c r="Q14" s="28"/>
      <c r="R14" s="28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6"/>
      <c r="AJ14" s="21"/>
      <c r="AK14" s="21"/>
      <c r="AL14" s="21"/>
      <c r="AM14" s="21"/>
      <c r="AN14" s="21"/>
      <c r="AO14" s="21"/>
      <c r="AP14" s="21"/>
    </row>
    <row r="15" spans="1:42" ht="39.950000000000003" customHeight="1" x14ac:dyDescent="0.2">
      <c r="A15" s="28"/>
      <c r="B15" s="46" t="s">
        <v>23</v>
      </c>
      <c r="C15" s="47">
        <f t="shared" si="0"/>
        <v>124029</v>
      </c>
      <c r="D15" s="47">
        <f t="shared" si="1"/>
        <v>40365</v>
      </c>
      <c r="E15" s="47">
        <f t="shared" si="2"/>
        <v>83664</v>
      </c>
      <c r="F15" s="47">
        <f t="shared" si="3"/>
        <v>58518</v>
      </c>
      <c r="G15" s="47">
        <v>10572</v>
      </c>
      <c r="H15" s="47">
        <v>47946</v>
      </c>
      <c r="I15" s="47">
        <f t="shared" si="4"/>
        <v>65511</v>
      </c>
      <c r="J15" s="47">
        <v>29793</v>
      </c>
      <c r="K15" s="47">
        <v>35718</v>
      </c>
      <c r="L15" s="46" t="s">
        <v>24</v>
      </c>
      <c r="M15" s="30"/>
      <c r="N15" s="28"/>
      <c r="O15" s="28"/>
      <c r="P15" s="28"/>
      <c r="Q15" s="28"/>
      <c r="R15" s="28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5"/>
      <c r="AJ15" s="21"/>
      <c r="AK15" s="21"/>
      <c r="AL15" s="21"/>
      <c r="AM15" s="21"/>
      <c r="AN15" s="21"/>
      <c r="AO15" s="21"/>
      <c r="AP15" s="21"/>
    </row>
    <row r="16" spans="1:42" ht="39.950000000000003" customHeight="1" x14ac:dyDescent="0.2">
      <c r="A16" s="28"/>
      <c r="B16" s="44" t="s">
        <v>25</v>
      </c>
      <c r="C16" s="45">
        <f t="shared" si="0"/>
        <v>33725</v>
      </c>
      <c r="D16" s="45">
        <f t="shared" si="1"/>
        <v>10764</v>
      </c>
      <c r="E16" s="45">
        <f t="shared" si="2"/>
        <v>22961</v>
      </c>
      <c r="F16" s="45">
        <f t="shared" si="3"/>
        <v>11205</v>
      </c>
      <c r="G16" s="45">
        <v>1348</v>
      </c>
      <c r="H16" s="45">
        <v>9857</v>
      </c>
      <c r="I16" s="45">
        <f t="shared" si="4"/>
        <v>22520</v>
      </c>
      <c r="J16" s="45">
        <v>9416</v>
      </c>
      <c r="K16" s="45">
        <v>13104</v>
      </c>
      <c r="L16" s="44" t="s">
        <v>26</v>
      </c>
      <c r="M16" s="30"/>
      <c r="N16" s="28"/>
      <c r="O16" s="28"/>
      <c r="P16" s="28"/>
      <c r="Q16" s="28"/>
      <c r="R16" s="28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6"/>
      <c r="AJ16" s="21"/>
      <c r="AK16" s="21"/>
      <c r="AL16" s="21"/>
      <c r="AM16" s="21"/>
      <c r="AN16" s="21"/>
      <c r="AO16" s="21"/>
      <c r="AP16" s="21"/>
    </row>
    <row r="17" spans="1:42" ht="39.950000000000003" customHeight="1" x14ac:dyDescent="0.2">
      <c r="A17" s="28"/>
      <c r="B17" s="46" t="s">
        <v>27</v>
      </c>
      <c r="C17" s="47">
        <f t="shared" si="0"/>
        <v>272411</v>
      </c>
      <c r="D17" s="47">
        <f t="shared" si="1"/>
        <v>104096</v>
      </c>
      <c r="E17" s="47">
        <f t="shared" si="2"/>
        <v>168315</v>
      </c>
      <c r="F17" s="47">
        <f t="shared" si="3"/>
        <v>73920</v>
      </c>
      <c r="G17" s="47">
        <v>18539</v>
      </c>
      <c r="H17" s="47">
        <v>55381</v>
      </c>
      <c r="I17" s="47">
        <f t="shared" si="4"/>
        <v>198491</v>
      </c>
      <c r="J17" s="47">
        <v>85557</v>
      </c>
      <c r="K17" s="47">
        <v>112934</v>
      </c>
      <c r="L17" s="46" t="s">
        <v>28</v>
      </c>
      <c r="M17" s="30"/>
      <c r="N17" s="28"/>
      <c r="O17" s="28"/>
      <c r="P17" s="28"/>
      <c r="Q17" s="28"/>
      <c r="R17" s="28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5"/>
      <c r="AJ17" s="21"/>
      <c r="AK17" s="21"/>
      <c r="AL17" s="21"/>
      <c r="AM17" s="21"/>
      <c r="AN17" s="21"/>
      <c r="AO17" s="21"/>
      <c r="AP17" s="21"/>
    </row>
    <row r="18" spans="1:42" ht="39.950000000000003" customHeight="1" x14ac:dyDescent="0.2">
      <c r="A18" s="28"/>
      <c r="B18" s="44" t="s">
        <v>29</v>
      </c>
      <c r="C18" s="45">
        <f t="shared" si="0"/>
        <v>127639</v>
      </c>
      <c r="D18" s="45">
        <f t="shared" si="1"/>
        <v>52209</v>
      </c>
      <c r="E18" s="45">
        <f t="shared" si="2"/>
        <v>75430</v>
      </c>
      <c r="F18" s="45">
        <f t="shared" si="3"/>
        <v>34200</v>
      </c>
      <c r="G18" s="45">
        <v>9975</v>
      </c>
      <c r="H18" s="45">
        <v>24225</v>
      </c>
      <c r="I18" s="45">
        <f t="shared" si="4"/>
        <v>93439</v>
      </c>
      <c r="J18" s="45">
        <v>42234</v>
      </c>
      <c r="K18" s="45">
        <v>51205</v>
      </c>
      <c r="L18" s="44" t="s">
        <v>30</v>
      </c>
      <c r="M18" s="30"/>
      <c r="N18" s="28"/>
      <c r="O18" s="28"/>
      <c r="P18" s="28"/>
      <c r="Q18" s="28"/>
      <c r="R18" s="28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6"/>
      <c r="AJ18" s="21"/>
      <c r="AK18" s="21"/>
      <c r="AL18" s="21"/>
      <c r="AM18" s="21"/>
      <c r="AN18" s="21"/>
      <c r="AO18" s="21"/>
      <c r="AP18" s="21"/>
    </row>
    <row r="19" spans="1:42" ht="39.950000000000003" customHeight="1" x14ac:dyDescent="0.2">
      <c r="A19" s="28"/>
      <c r="B19" s="46" t="s">
        <v>31</v>
      </c>
      <c r="C19" s="47">
        <f t="shared" si="0"/>
        <v>135348</v>
      </c>
      <c r="D19" s="47">
        <f t="shared" si="1"/>
        <v>52085</v>
      </c>
      <c r="E19" s="47">
        <f t="shared" si="2"/>
        <v>83263</v>
      </c>
      <c r="F19" s="47">
        <f t="shared" si="3"/>
        <v>44219</v>
      </c>
      <c r="G19" s="47">
        <v>8132</v>
      </c>
      <c r="H19" s="47">
        <v>36087</v>
      </c>
      <c r="I19" s="47">
        <f t="shared" si="4"/>
        <v>91129</v>
      </c>
      <c r="J19" s="47">
        <v>43953</v>
      </c>
      <c r="K19" s="47">
        <v>47176</v>
      </c>
      <c r="L19" s="46" t="s">
        <v>32</v>
      </c>
      <c r="M19" s="30"/>
      <c r="N19" s="28"/>
      <c r="O19" s="28"/>
      <c r="P19" s="28"/>
      <c r="Q19" s="28"/>
      <c r="R19" s="28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5"/>
      <c r="AJ19" s="21"/>
      <c r="AK19" s="21"/>
      <c r="AL19" s="21"/>
      <c r="AM19" s="21"/>
      <c r="AN19" s="21"/>
      <c r="AO19" s="21"/>
      <c r="AP19" s="21"/>
    </row>
    <row r="20" spans="1:42" ht="39.950000000000003" customHeight="1" x14ac:dyDescent="0.2">
      <c r="A20" s="28"/>
      <c r="B20" s="44" t="s">
        <v>33</v>
      </c>
      <c r="C20" s="45">
        <f t="shared" si="0"/>
        <v>74073</v>
      </c>
      <c r="D20" s="45">
        <f t="shared" si="1"/>
        <v>21942</v>
      </c>
      <c r="E20" s="45">
        <f t="shared" si="2"/>
        <v>52131</v>
      </c>
      <c r="F20" s="45">
        <f t="shared" si="3"/>
        <v>34440</v>
      </c>
      <c r="G20" s="45">
        <v>4629</v>
      </c>
      <c r="H20" s="45">
        <v>29811</v>
      </c>
      <c r="I20" s="45">
        <f t="shared" si="4"/>
        <v>39633</v>
      </c>
      <c r="J20" s="45">
        <v>17313</v>
      </c>
      <c r="K20" s="45">
        <v>22320</v>
      </c>
      <c r="L20" s="44" t="s">
        <v>34</v>
      </c>
      <c r="M20" s="48"/>
      <c r="N20" s="28"/>
      <c r="O20" s="28"/>
      <c r="P20" s="28"/>
      <c r="Q20" s="28"/>
      <c r="R20" s="28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6"/>
      <c r="AJ20" s="21"/>
      <c r="AK20" s="21"/>
      <c r="AL20" s="21"/>
      <c r="AM20" s="21"/>
      <c r="AN20" s="21"/>
      <c r="AO20" s="21"/>
      <c r="AP20" s="21"/>
    </row>
    <row r="21" spans="1:42" s="6" customFormat="1" ht="45" customHeight="1" x14ac:dyDescent="0.2">
      <c r="A21" s="49"/>
      <c r="B21" s="50" t="s">
        <v>7</v>
      </c>
      <c r="C21" s="51">
        <f t="shared" ref="C21:J21" si="5">SUM(C8:C20)</f>
        <v>10604671</v>
      </c>
      <c r="D21" s="51">
        <f t="shared" si="5"/>
        <v>4002559</v>
      </c>
      <c r="E21" s="51">
        <f t="shared" si="5"/>
        <v>6602112</v>
      </c>
      <c r="F21" s="51">
        <f t="shared" si="5"/>
        <v>5195105</v>
      </c>
      <c r="G21" s="51">
        <f t="shared" si="5"/>
        <v>1503002</v>
      </c>
      <c r="H21" s="51">
        <f>SUM(H8:H20)</f>
        <v>3692103</v>
      </c>
      <c r="I21" s="51">
        <f>SUM(I8:I20)</f>
        <v>5409566</v>
      </c>
      <c r="J21" s="51">
        <f t="shared" si="5"/>
        <v>2499557</v>
      </c>
      <c r="K21" s="51">
        <f>SUM(K8:K20)</f>
        <v>2910009</v>
      </c>
      <c r="L21" s="52" t="s">
        <v>35</v>
      </c>
      <c r="M21" s="30"/>
      <c r="N21" s="49"/>
      <c r="O21" s="49"/>
      <c r="P21" s="49"/>
      <c r="Q21" s="49"/>
      <c r="R21" s="4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25"/>
      <c r="AJ21" s="9"/>
      <c r="AK21" s="9"/>
      <c r="AL21" s="9"/>
      <c r="AM21" s="9"/>
      <c r="AN21" s="9"/>
      <c r="AO21" s="9"/>
      <c r="AP21" s="9"/>
    </row>
    <row r="22" spans="1:42" s="7" customFormat="1" ht="30" customHeight="1" x14ac:dyDescent="0.2">
      <c r="A22" s="53"/>
      <c r="B22" s="186" t="s">
        <v>148</v>
      </c>
      <c r="C22" s="186"/>
      <c r="D22" s="186"/>
      <c r="E22" s="54"/>
      <c r="F22" s="54"/>
      <c r="G22" s="54"/>
      <c r="H22" s="54"/>
      <c r="I22" s="54"/>
      <c r="J22" s="186" t="s">
        <v>147</v>
      </c>
      <c r="K22" s="186"/>
      <c r="L22" s="186"/>
      <c r="M22" s="30"/>
      <c r="N22" s="53"/>
      <c r="O22" s="53"/>
      <c r="P22" s="53"/>
      <c r="Q22" s="53"/>
      <c r="R22" s="53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</row>
    <row r="23" spans="1:42" ht="45" customHeight="1" x14ac:dyDescent="0.2">
      <c r="A23" s="28"/>
      <c r="B23" s="28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30"/>
      <c r="N23" s="28"/>
      <c r="O23" s="28"/>
      <c r="P23" s="28"/>
      <c r="Q23" s="28"/>
      <c r="R23" s="28"/>
      <c r="Y23" s="21"/>
      <c r="Z23" s="21"/>
      <c r="AA23" s="25"/>
      <c r="AB23" s="26"/>
      <c r="AC23" s="25"/>
      <c r="AD23" s="26"/>
      <c r="AE23" s="25"/>
      <c r="AF23" s="26"/>
      <c r="AG23" s="25"/>
      <c r="AH23" s="26"/>
      <c r="AI23" s="25"/>
      <c r="AJ23" s="26"/>
      <c r="AK23" s="25"/>
      <c r="AL23" s="26"/>
      <c r="AM23" s="25"/>
      <c r="AN23" s="21"/>
      <c r="AO23" s="21"/>
      <c r="AP23" s="21"/>
    </row>
    <row r="24" spans="1:42" ht="22.5" x14ac:dyDescent="0.2">
      <c r="A24" s="28"/>
      <c r="B24" s="28"/>
      <c r="C24" s="29"/>
      <c r="D24" s="28"/>
      <c r="E24" s="28"/>
      <c r="F24" s="28"/>
      <c r="G24" s="28"/>
      <c r="H24" s="28"/>
      <c r="I24" s="28"/>
      <c r="J24" s="55"/>
      <c r="K24" s="28"/>
      <c r="L24" s="28"/>
      <c r="M24" s="30"/>
      <c r="N24" s="28"/>
      <c r="O24" s="28"/>
      <c r="P24" s="28"/>
      <c r="Q24" s="28"/>
      <c r="R24" s="28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9"/>
      <c r="AN24" s="21"/>
      <c r="AO24" s="21"/>
      <c r="AP24" s="21"/>
    </row>
    <row r="25" spans="1:42" ht="22.5" x14ac:dyDescent="0.2">
      <c r="A25" s="28"/>
      <c r="B25" s="28"/>
      <c r="C25" s="29"/>
      <c r="D25" s="28"/>
      <c r="E25" s="28"/>
      <c r="F25" s="28"/>
      <c r="G25" s="28"/>
      <c r="H25" s="28"/>
      <c r="I25" s="28"/>
      <c r="J25" s="28"/>
      <c r="K25" s="28"/>
      <c r="L25" s="28"/>
      <c r="M25" s="30"/>
      <c r="N25" s="28"/>
      <c r="O25" s="28"/>
      <c r="P25" s="28"/>
      <c r="Q25" s="28"/>
      <c r="R25" s="28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9"/>
      <c r="AN25" s="21"/>
      <c r="AO25" s="21"/>
      <c r="AP25" s="21"/>
    </row>
    <row r="26" spans="1:42" ht="70.5" customHeight="1" x14ac:dyDescent="0.2">
      <c r="A26" s="28"/>
      <c r="B26" s="28"/>
      <c r="C26" s="29"/>
      <c r="D26" s="28"/>
      <c r="E26" s="114"/>
      <c r="F26" s="28"/>
      <c r="G26" s="28"/>
      <c r="H26" s="28"/>
      <c r="I26" s="28"/>
      <c r="J26" s="28"/>
      <c r="K26" s="28"/>
      <c r="L26" s="28"/>
      <c r="M26" s="30"/>
      <c r="N26" s="28"/>
      <c r="O26" s="28"/>
      <c r="P26" s="28"/>
      <c r="Q26" s="28"/>
      <c r="R26" s="28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</row>
    <row r="27" spans="1:42" ht="22.5" x14ac:dyDescent="0.2">
      <c r="A27" s="28"/>
      <c r="B27" s="28"/>
      <c r="C27" s="29"/>
      <c r="D27" s="28"/>
      <c r="E27" s="28"/>
      <c r="F27" s="28"/>
      <c r="G27" s="28"/>
      <c r="H27" s="28"/>
      <c r="I27" s="28"/>
      <c r="J27" s="28"/>
      <c r="K27" s="28"/>
      <c r="L27" s="28"/>
      <c r="M27" s="30"/>
      <c r="N27" s="28"/>
      <c r="O27" s="28"/>
      <c r="P27" s="28"/>
      <c r="Q27" s="28"/>
      <c r="R27" s="28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</row>
    <row r="28" spans="1:42" ht="22.5" x14ac:dyDescent="0.2">
      <c r="A28" s="28"/>
      <c r="B28" s="28"/>
      <c r="C28" s="29"/>
      <c r="D28" s="28"/>
      <c r="E28" s="28"/>
      <c r="F28" s="28"/>
      <c r="G28" s="28"/>
      <c r="H28" s="28"/>
      <c r="I28" s="28"/>
      <c r="J28" s="28"/>
      <c r="K28" s="28"/>
      <c r="L28" s="28"/>
      <c r="M28" s="30"/>
      <c r="N28" s="28"/>
      <c r="O28" s="28"/>
      <c r="P28" s="28"/>
      <c r="Q28" s="28"/>
      <c r="R28" s="28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</row>
    <row r="29" spans="1:42" ht="22.5" x14ac:dyDescent="0.2">
      <c r="A29" s="28"/>
      <c r="B29" s="28"/>
      <c r="C29" s="29"/>
      <c r="D29" s="28"/>
      <c r="E29" s="28"/>
      <c r="F29" s="28"/>
      <c r="G29" s="28"/>
      <c r="H29" s="28"/>
      <c r="I29" s="28"/>
      <c r="J29" s="28"/>
      <c r="K29" s="28"/>
      <c r="L29" s="28"/>
      <c r="M29" s="30"/>
      <c r="N29" s="28"/>
      <c r="O29" s="28"/>
      <c r="P29" s="28"/>
      <c r="Q29" s="28"/>
      <c r="R29" s="28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</row>
    <row r="30" spans="1:42" ht="22.5" x14ac:dyDescent="0.2">
      <c r="A30" s="28"/>
      <c r="B30" s="28"/>
      <c r="C30" s="29"/>
      <c r="D30" s="28"/>
      <c r="E30" s="28"/>
      <c r="F30" s="28"/>
      <c r="G30" s="28"/>
      <c r="H30" s="28"/>
      <c r="I30" s="28"/>
      <c r="J30" s="28"/>
      <c r="K30" s="28"/>
      <c r="L30" s="28"/>
      <c r="M30" s="30"/>
      <c r="N30" s="28"/>
      <c r="O30" s="28"/>
      <c r="P30" s="28"/>
      <c r="Q30" s="28"/>
      <c r="R30" s="28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</row>
  </sheetData>
  <protectedRanges>
    <protectedRange sqref="I5:K5" name="نطاق1_2_1"/>
    <protectedRange sqref="L5:L21 AI9:AI21 AA23:AM23" name="نطاق1_1"/>
    <protectedRange sqref="C3:L4 B3:B21" name="نطاق1"/>
  </protectedRanges>
  <mergeCells count="9">
    <mergeCell ref="B22:D22"/>
    <mergeCell ref="J22:L22"/>
    <mergeCell ref="B3:L3"/>
    <mergeCell ref="B4:L4"/>
    <mergeCell ref="B5:B7"/>
    <mergeCell ref="C5:E5"/>
    <mergeCell ref="F5:H5"/>
    <mergeCell ref="I5:K5"/>
    <mergeCell ref="L5:L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B3092"/>
  </sheetPr>
  <dimension ref="A1:O30"/>
  <sheetViews>
    <sheetView view="pageBreakPreview" zoomScale="70" zoomScaleNormal="50" zoomScaleSheetLayoutView="70" zoomScalePageLayoutView="55" workbookViewId="0">
      <selection activeCell="B6" sqref="B6:L21"/>
    </sheetView>
  </sheetViews>
  <sheetFormatPr defaultRowHeight="15.75" x14ac:dyDescent="0.2"/>
  <cols>
    <col min="1" max="1" width="9.140625" style="1"/>
    <col min="2" max="2" width="28.7109375" style="1" customWidth="1"/>
    <col min="3" max="3" width="15.7109375" style="2" customWidth="1"/>
    <col min="4" max="11" width="15.7109375" style="1" customWidth="1"/>
    <col min="12" max="12" width="28.7109375" style="1" customWidth="1"/>
    <col min="13" max="13" width="9.140625" style="4"/>
    <col min="14" max="14" width="9.140625" style="1"/>
    <col min="15" max="15" width="23.42578125" style="1" customWidth="1"/>
    <col min="16" max="16" width="36.28515625" style="1" customWidth="1"/>
    <col min="17" max="19" width="9.140625" style="1"/>
    <col min="20" max="20" width="46.28515625" style="1" customWidth="1"/>
    <col min="21" max="16384" width="9.140625" style="1"/>
  </cols>
  <sheetData>
    <row r="1" spans="1:15" ht="22.5" x14ac:dyDescent="0.2">
      <c r="A1" s="28"/>
      <c r="B1" s="28"/>
      <c r="C1" s="29"/>
      <c r="D1" s="28"/>
      <c r="E1" s="28"/>
      <c r="F1" s="28"/>
      <c r="G1" s="28"/>
      <c r="H1" s="28"/>
      <c r="I1" s="28"/>
      <c r="J1" s="28"/>
      <c r="K1" s="28"/>
      <c r="L1" s="28"/>
      <c r="M1" s="30"/>
      <c r="N1" s="28"/>
      <c r="O1" s="28"/>
    </row>
    <row r="2" spans="1:15" ht="18.75" customHeight="1" x14ac:dyDescent="0.2">
      <c r="A2" s="28"/>
      <c r="B2" s="28"/>
      <c r="C2" s="29"/>
      <c r="D2" s="28"/>
      <c r="E2" s="28"/>
      <c r="F2" s="28"/>
      <c r="G2" s="28"/>
      <c r="H2" s="28"/>
      <c r="I2" s="28"/>
      <c r="J2" s="28"/>
      <c r="K2" s="28"/>
      <c r="L2" s="28"/>
      <c r="M2" s="30"/>
      <c r="N2" s="28"/>
      <c r="O2" s="28"/>
    </row>
    <row r="3" spans="1:15" ht="30.7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28"/>
      <c r="O3" s="28"/>
    </row>
    <row r="4" spans="1:15" ht="22.5" x14ac:dyDescent="0.2">
      <c r="A4" s="28"/>
      <c r="B4" s="28"/>
      <c r="C4" s="29"/>
      <c r="D4" s="28"/>
      <c r="E4" s="28"/>
      <c r="F4" s="28"/>
      <c r="G4" s="28"/>
      <c r="H4" s="28"/>
      <c r="I4" s="28"/>
      <c r="J4" s="28"/>
      <c r="K4" s="28"/>
      <c r="L4" s="28"/>
      <c r="M4" s="30"/>
      <c r="N4" s="28"/>
      <c r="O4" s="28"/>
    </row>
    <row r="5" spans="1:15" ht="22.5" x14ac:dyDescent="0.2">
      <c r="A5" s="28"/>
      <c r="B5" s="28"/>
      <c r="C5" s="29"/>
      <c r="D5" s="28"/>
      <c r="E5" s="28"/>
      <c r="F5" s="28"/>
      <c r="G5" s="28"/>
      <c r="H5" s="28"/>
      <c r="I5" s="28"/>
      <c r="J5" s="28"/>
      <c r="K5" s="28"/>
      <c r="L5" s="28"/>
      <c r="M5" s="30"/>
      <c r="N5" s="28"/>
      <c r="O5" s="28"/>
    </row>
    <row r="6" spans="1:15" ht="21.75" customHeight="1" x14ac:dyDescent="0.2">
      <c r="A6" s="28"/>
      <c r="B6" s="56" t="s">
        <v>80</v>
      </c>
      <c r="C6" s="57"/>
      <c r="D6" s="57"/>
      <c r="E6" s="57"/>
      <c r="F6" s="32"/>
      <c r="G6" s="32"/>
      <c r="H6" s="32"/>
      <c r="I6" s="32"/>
      <c r="J6" s="32"/>
      <c r="K6" s="32"/>
      <c r="L6" s="36" t="s">
        <v>79</v>
      </c>
      <c r="M6" s="32"/>
      <c r="N6" s="28"/>
      <c r="O6" s="28"/>
    </row>
    <row r="7" spans="1:15" ht="21.75" customHeight="1" x14ac:dyDescent="0.2">
      <c r="A7" s="28"/>
      <c r="B7" s="201" t="s">
        <v>551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40"/>
      <c r="N7" s="28"/>
      <c r="O7" s="28"/>
    </row>
    <row r="8" spans="1:15" ht="32.25" customHeight="1" x14ac:dyDescent="0.2">
      <c r="A8" s="28"/>
      <c r="B8" s="200" t="s">
        <v>548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30"/>
      <c r="N8" s="28"/>
      <c r="O8" s="28"/>
    </row>
    <row r="9" spans="1:15" ht="18" customHeight="1" x14ac:dyDescent="0.2">
      <c r="A9" s="28"/>
      <c r="B9" s="202" t="s">
        <v>36</v>
      </c>
      <c r="C9" s="208" t="s">
        <v>215</v>
      </c>
      <c r="D9" s="209"/>
      <c r="E9" s="210"/>
      <c r="F9" s="208" t="s">
        <v>216</v>
      </c>
      <c r="G9" s="209"/>
      <c r="H9" s="210"/>
      <c r="I9" s="205" t="s">
        <v>217</v>
      </c>
      <c r="J9" s="206"/>
      <c r="K9" s="207"/>
      <c r="L9" s="202" t="s">
        <v>37</v>
      </c>
      <c r="M9" s="30"/>
      <c r="N9" s="28"/>
      <c r="O9" s="28"/>
    </row>
    <row r="10" spans="1:15" ht="18" customHeight="1" x14ac:dyDescent="0.2">
      <c r="A10" s="28"/>
      <c r="B10" s="203"/>
      <c r="C10" s="117" t="s">
        <v>2</v>
      </c>
      <c r="D10" s="117" t="s">
        <v>3</v>
      </c>
      <c r="E10" s="118" t="s">
        <v>4</v>
      </c>
      <c r="F10" s="117" t="s">
        <v>2</v>
      </c>
      <c r="G10" s="117" t="s">
        <v>3</v>
      </c>
      <c r="H10" s="117" t="s">
        <v>4</v>
      </c>
      <c r="I10" s="117" t="s">
        <v>2</v>
      </c>
      <c r="J10" s="117" t="s">
        <v>3</v>
      </c>
      <c r="K10" s="117" t="s">
        <v>4</v>
      </c>
      <c r="L10" s="203"/>
      <c r="M10" s="30"/>
      <c r="N10" s="28"/>
      <c r="O10" s="28"/>
    </row>
    <row r="11" spans="1:15" ht="21.75" customHeight="1" x14ac:dyDescent="0.2">
      <c r="A11" s="28"/>
      <c r="B11" s="204"/>
      <c r="C11" s="117" t="s">
        <v>7</v>
      </c>
      <c r="D11" s="117" t="s">
        <v>8</v>
      </c>
      <c r="E11" s="118" t="s">
        <v>9</v>
      </c>
      <c r="F11" s="117" t="s">
        <v>7</v>
      </c>
      <c r="G11" s="117" t="s">
        <v>8</v>
      </c>
      <c r="H11" s="118" t="s">
        <v>9</v>
      </c>
      <c r="I11" s="117" t="s">
        <v>7</v>
      </c>
      <c r="J11" s="117" t="s">
        <v>8</v>
      </c>
      <c r="K11" s="118" t="s">
        <v>9</v>
      </c>
      <c r="L11" s="204"/>
      <c r="M11" s="30"/>
      <c r="N11" s="28"/>
      <c r="O11" s="28"/>
    </row>
    <row r="12" spans="1:15" ht="27.75" x14ac:dyDescent="0.2">
      <c r="A12" s="28"/>
      <c r="B12" s="59" t="s">
        <v>167</v>
      </c>
      <c r="C12" s="60">
        <f>E12+D12</f>
        <v>1035868</v>
      </c>
      <c r="D12" s="60">
        <f>J12+G12</f>
        <v>513974</v>
      </c>
      <c r="E12" s="60">
        <f>K12+H12</f>
        <v>521894</v>
      </c>
      <c r="F12" s="60">
        <f>H12+G12</f>
        <v>416801</v>
      </c>
      <c r="G12" s="60">
        <v>203167</v>
      </c>
      <c r="H12" s="60">
        <v>213634</v>
      </c>
      <c r="I12" s="60">
        <f>K12+J12</f>
        <v>619067</v>
      </c>
      <c r="J12" s="60">
        <v>310807</v>
      </c>
      <c r="K12" s="60">
        <v>308260</v>
      </c>
      <c r="L12" s="61" t="s">
        <v>168</v>
      </c>
      <c r="M12" s="30"/>
      <c r="N12" s="28"/>
      <c r="O12" s="28"/>
    </row>
    <row r="13" spans="1:15" ht="27.75" x14ac:dyDescent="0.2">
      <c r="A13" s="28"/>
      <c r="B13" s="62" t="s">
        <v>169</v>
      </c>
      <c r="C13" s="63">
        <f t="shared" ref="C13:C19" si="0">E13+D13</f>
        <v>1177579</v>
      </c>
      <c r="D13" s="63">
        <f t="shared" ref="D13:E19" si="1">J13+G13</f>
        <v>565367</v>
      </c>
      <c r="E13" s="63">
        <f t="shared" si="1"/>
        <v>612212</v>
      </c>
      <c r="F13" s="63">
        <f t="shared" ref="F13:F19" si="2">H13+G13</f>
        <v>418675</v>
      </c>
      <c r="G13" s="63">
        <v>204442</v>
      </c>
      <c r="H13" s="63">
        <v>214233</v>
      </c>
      <c r="I13" s="63">
        <f t="shared" ref="I13:I19" si="3">K13+J13</f>
        <v>758904</v>
      </c>
      <c r="J13" s="63">
        <v>360925</v>
      </c>
      <c r="K13" s="63">
        <v>397979</v>
      </c>
      <c r="L13" s="64" t="s">
        <v>169</v>
      </c>
      <c r="M13" s="30"/>
      <c r="N13" s="28"/>
      <c r="O13" s="28"/>
    </row>
    <row r="14" spans="1:15" ht="27.75" x14ac:dyDescent="0.2">
      <c r="A14" s="28"/>
      <c r="B14" s="59" t="s">
        <v>170</v>
      </c>
      <c r="C14" s="60">
        <f t="shared" si="0"/>
        <v>1815806</v>
      </c>
      <c r="D14" s="60">
        <f t="shared" si="1"/>
        <v>774019</v>
      </c>
      <c r="E14" s="60">
        <f t="shared" si="1"/>
        <v>1041787</v>
      </c>
      <c r="F14" s="60">
        <f t="shared" si="2"/>
        <v>682695</v>
      </c>
      <c r="G14" s="60">
        <v>252241</v>
      </c>
      <c r="H14" s="60">
        <v>430454</v>
      </c>
      <c r="I14" s="60">
        <f t="shared" si="3"/>
        <v>1133111</v>
      </c>
      <c r="J14" s="60">
        <v>521778</v>
      </c>
      <c r="K14" s="60">
        <v>611333</v>
      </c>
      <c r="L14" s="61" t="s">
        <v>171</v>
      </c>
      <c r="M14" s="30"/>
      <c r="N14" s="28"/>
      <c r="O14" s="28"/>
    </row>
    <row r="15" spans="1:15" ht="27.75" x14ac:dyDescent="0.2">
      <c r="A15" s="28"/>
      <c r="B15" s="65" t="s">
        <v>172</v>
      </c>
      <c r="C15" s="63">
        <f t="shared" si="0"/>
        <v>2532359</v>
      </c>
      <c r="D15" s="63">
        <f t="shared" si="1"/>
        <v>871345</v>
      </c>
      <c r="E15" s="63">
        <f t="shared" si="1"/>
        <v>1661014</v>
      </c>
      <c r="F15" s="63">
        <f t="shared" si="2"/>
        <v>1449782</v>
      </c>
      <c r="G15" s="63">
        <v>393683</v>
      </c>
      <c r="H15" s="63">
        <v>1056099</v>
      </c>
      <c r="I15" s="63">
        <f t="shared" si="3"/>
        <v>1082577</v>
      </c>
      <c r="J15" s="63">
        <v>477662</v>
      </c>
      <c r="K15" s="63">
        <v>604915</v>
      </c>
      <c r="L15" s="64" t="s">
        <v>173</v>
      </c>
      <c r="M15" s="30"/>
      <c r="N15" s="28"/>
      <c r="O15" s="28"/>
    </row>
    <row r="16" spans="1:15" ht="27.75" x14ac:dyDescent="0.2">
      <c r="A16" s="28"/>
      <c r="B16" s="59" t="s">
        <v>174</v>
      </c>
      <c r="C16" s="60">
        <f t="shared" si="0"/>
        <v>2267284</v>
      </c>
      <c r="D16" s="60">
        <f t="shared" si="1"/>
        <v>719473</v>
      </c>
      <c r="E16" s="60">
        <f t="shared" si="1"/>
        <v>1547811</v>
      </c>
      <c r="F16" s="60">
        <f t="shared" si="2"/>
        <v>1391171</v>
      </c>
      <c r="G16" s="60">
        <v>319901</v>
      </c>
      <c r="H16" s="60">
        <v>1071270</v>
      </c>
      <c r="I16" s="60">
        <f t="shared" si="3"/>
        <v>876113</v>
      </c>
      <c r="J16" s="60">
        <v>399572</v>
      </c>
      <c r="K16" s="60">
        <v>476541</v>
      </c>
      <c r="L16" s="61" t="s">
        <v>175</v>
      </c>
      <c r="M16" s="30"/>
      <c r="N16" s="28"/>
      <c r="O16" s="28"/>
    </row>
    <row r="17" spans="1:15" ht="27.75" x14ac:dyDescent="0.2">
      <c r="A17" s="28"/>
      <c r="B17" s="65" t="s">
        <v>176</v>
      </c>
      <c r="C17" s="63">
        <f t="shared" si="0"/>
        <v>1154575</v>
      </c>
      <c r="D17" s="63">
        <f t="shared" si="1"/>
        <v>322554</v>
      </c>
      <c r="E17" s="63">
        <f t="shared" si="1"/>
        <v>832021</v>
      </c>
      <c r="F17" s="63">
        <f t="shared" si="2"/>
        <v>607024</v>
      </c>
      <c r="G17" s="63">
        <v>80159</v>
      </c>
      <c r="H17" s="63">
        <v>526865</v>
      </c>
      <c r="I17" s="63">
        <f t="shared" si="3"/>
        <v>547551</v>
      </c>
      <c r="J17" s="63">
        <v>242395</v>
      </c>
      <c r="K17" s="63">
        <v>305156</v>
      </c>
      <c r="L17" s="64" t="s">
        <v>177</v>
      </c>
      <c r="M17" s="30"/>
      <c r="N17" s="28"/>
      <c r="O17" s="28"/>
    </row>
    <row r="18" spans="1:15" ht="27.75" x14ac:dyDescent="0.2">
      <c r="A18" s="28"/>
      <c r="B18" s="59" t="s">
        <v>178</v>
      </c>
      <c r="C18" s="60">
        <f t="shared" si="0"/>
        <v>453354</v>
      </c>
      <c r="D18" s="60">
        <f t="shared" si="1"/>
        <v>160666</v>
      </c>
      <c r="E18" s="60">
        <f t="shared" si="1"/>
        <v>292688</v>
      </c>
      <c r="F18" s="60">
        <f t="shared" si="2"/>
        <v>184153</v>
      </c>
      <c r="G18" s="60">
        <v>35020</v>
      </c>
      <c r="H18" s="60">
        <v>149133</v>
      </c>
      <c r="I18" s="60">
        <f t="shared" si="3"/>
        <v>269201</v>
      </c>
      <c r="J18" s="60">
        <v>125646</v>
      </c>
      <c r="K18" s="60">
        <v>143555</v>
      </c>
      <c r="L18" s="61" t="s">
        <v>179</v>
      </c>
      <c r="M18" s="30"/>
      <c r="N18" s="28"/>
      <c r="O18" s="28"/>
    </row>
    <row r="19" spans="1:15" ht="27.75" x14ac:dyDescent="0.2">
      <c r="A19" s="28"/>
      <c r="B19" s="65">
        <v>70</v>
      </c>
      <c r="C19" s="63">
        <f t="shared" si="0"/>
        <v>167846</v>
      </c>
      <c r="D19" s="63">
        <f t="shared" si="1"/>
        <v>75161</v>
      </c>
      <c r="E19" s="63">
        <f t="shared" si="1"/>
        <v>92685</v>
      </c>
      <c r="F19" s="63">
        <f t="shared" si="2"/>
        <v>44804</v>
      </c>
      <c r="G19" s="63">
        <v>14389</v>
      </c>
      <c r="H19" s="63">
        <v>30415</v>
      </c>
      <c r="I19" s="63">
        <f t="shared" si="3"/>
        <v>123042</v>
      </c>
      <c r="J19" s="63">
        <v>60772</v>
      </c>
      <c r="K19" s="63">
        <v>62270</v>
      </c>
      <c r="L19" s="64" t="s">
        <v>180</v>
      </c>
      <c r="M19" s="48"/>
      <c r="N19" s="28"/>
      <c r="O19" s="28"/>
    </row>
    <row r="20" spans="1:15" ht="26.25" x14ac:dyDescent="0.2">
      <c r="A20" s="28"/>
      <c r="B20" s="66" t="s">
        <v>7</v>
      </c>
      <c r="C20" s="51">
        <f t="shared" ref="C20:K20" si="4">SUM(C12:C19)</f>
        <v>10604671</v>
      </c>
      <c r="D20" s="51">
        <f t="shared" si="4"/>
        <v>4002559</v>
      </c>
      <c r="E20" s="51">
        <f t="shared" si="4"/>
        <v>6602112</v>
      </c>
      <c r="F20" s="51">
        <f t="shared" si="4"/>
        <v>5195105</v>
      </c>
      <c r="G20" s="51">
        <f t="shared" si="4"/>
        <v>1503002</v>
      </c>
      <c r="H20" s="51">
        <f t="shared" si="4"/>
        <v>3692103</v>
      </c>
      <c r="I20" s="51">
        <f t="shared" si="4"/>
        <v>5409566</v>
      </c>
      <c r="J20" s="51">
        <f t="shared" si="4"/>
        <v>2499557</v>
      </c>
      <c r="K20" s="51">
        <f t="shared" si="4"/>
        <v>2910009</v>
      </c>
      <c r="L20" s="58" t="s">
        <v>35</v>
      </c>
      <c r="M20" s="30"/>
      <c r="N20" s="28"/>
      <c r="O20" s="28"/>
    </row>
    <row r="21" spans="1:15" ht="26.25" x14ac:dyDescent="0.2">
      <c r="A21" s="28"/>
      <c r="B21" s="186" t="s">
        <v>148</v>
      </c>
      <c r="C21" s="186"/>
      <c r="D21" s="186"/>
      <c r="E21" s="53"/>
      <c r="F21" s="53"/>
      <c r="G21" s="53"/>
      <c r="H21" s="53"/>
      <c r="I21" s="53"/>
      <c r="J21" s="186" t="s">
        <v>147</v>
      </c>
      <c r="K21" s="186"/>
      <c r="L21" s="186"/>
      <c r="M21" s="30"/>
      <c r="N21" s="28"/>
      <c r="O21" s="28"/>
    </row>
    <row r="22" spans="1:15" ht="22.5" x14ac:dyDescent="0.2">
      <c r="A22" s="28"/>
      <c r="B22" s="28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30"/>
      <c r="N22" s="28"/>
      <c r="O22" s="28"/>
    </row>
    <row r="23" spans="1:15" ht="26.25" x14ac:dyDescent="0.2">
      <c r="A23" s="28"/>
      <c r="B23" s="67"/>
      <c r="C23" s="68"/>
      <c r="D23" s="68"/>
      <c r="E23" s="67"/>
      <c r="F23" s="69"/>
      <c r="G23" s="69"/>
      <c r="H23" s="67"/>
      <c r="I23" s="69"/>
      <c r="J23" s="69"/>
      <c r="K23" s="70"/>
      <c r="L23" s="28"/>
      <c r="M23" s="30"/>
      <c r="N23" s="28"/>
      <c r="O23" s="28"/>
    </row>
    <row r="24" spans="1:15" ht="26.25" x14ac:dyDescent="0.2">
      <c r="A24" s="28"/>
      <c r="B24" s="67"/>
      <c r="C24" s="68"/>
      <c r="D24" s="68"/>
      <c r="E24" s="67"/>
      <c r="F24" s="69"/>
      <c r="G24" s="69"/>
      <c r="H24" s="67"/>
      <c r="I24" s="69"/>
      <c r="J24" s="69"/>
      <c r="K24" s="70"/>
      <c r="L24" s="28"/>
      <c r="M24" s="30"/>
      <c r="N24" s="28"/>
      <c r="O24" s="28"/>
    </row>
    <row r="25" spans="1:15" ht="26.25" x14ac:dyDescent="0.2">
      <c r="A25" s="28"/>
      <c r="B25" s="67"/>
      <c r="C25" s="68"/>
      <c r="D25" s="68"/>
      <c r="E25" s="67"/>
      <c r="F25" s="69"/>
      <c r="G25" s="69"/>
      <c r="H25" s="67"/>
      <c r="I25" s="69"/>
      <c r="J25" s="69"/>
      <c r="K25" s="70"/>
      <c r="L25" s="28"/>
      <c r="M25" s="30"/>
      <c r="N25" s="28"/>
      <c r="O25" s="28"/>
    </row>
    <row r="26" spans="1:15" ht="26.25" x14ac:dyDescent="0.2">
      <c r="A26" s="28"/>
      <c r="B26" s="67"/>
      <c r="C26" s="68"/>
      <c r="D26" s="68"/>
      <c r="E26" s="67"/>
      <c r="F26" s="69"/>
      <c r="G26" s="69"/>
      <c r="H26" s="67"/>
      <c r="I26" s="69"/>
      <c r="J26" s="69"/>
      <c r="K26" s="70"/>
      <c r="L26" s="28"/>
      <c r="M26" s="30"/>
      <c r="N26" s="28"/>
      <c r="O26" s="28"/>
    </row>
    <row r="27" spans="1:15" ht="26.25" x14ac:dyDescent="0.2">
      <c r="A27" s="28"/>
      <c r="B27" s="67"/>
      <c r="C27" s="68"/>
      <c r="D27" s="68"/>
      <c r="E27" s="67"/>
      <c r="F27" s="69"/>
      <c r="G27" s="69"/>
      <c r="H27" s="67"/>
      <c r="I27" s="69"/>
      <c r="J27" s="69"/>
      <c r="K27" s="70"/>
      <c r="L27" s="28"/>
      <c r="M27" s="30"/>
      <c r="N27" s="28"/>
      <c r="O27" s="28"/>
    </row>
    <row r="28" spans="1:15" ht="26.25" x14ac:dyDescent="0.2">
      <c r="A28" s="28"/>
      <c r="B28" s="67"/>
      <c r="C28" s="68"/>
      <c r="D28" s="68"/>
      <c r="E28" s="67"/>
      <c r="F28" s="69"/>
      <c r="G28" s="69"/>
      <c r="H28" s="67"/>
      <c r="I28" s="69"/>
      <c r="J28" s="69"/>
      <c r="K28" s="70"/>
      <c r="L28" s="28"/>
      <c r="M28" s="30"/>
      <c r="N28" s="28"/>
      <c r="O28" s="28"/>
    </row>
    <row r="29" spans="1:15" ht="26.25" x14ac:dyDescent="0.2">
      <c r="A29" s="28"/>
      <c r="B29" s="67"/>
      <c r="C29" s="67"/>
      <c r="D29" s="67"/>
      <c r="E29" s="67"/>
      <c r="F29" s="67"/>
      <c r="G29" s="67"/>
      <c r="H29" s="67"/>
      <c r="I29" s="67"/>
      <c r="J29" s="67"/>
      <c r="K29" s="71"/>
      <c r="L29" s="28"/>
      <c r="M29" s="30"/>
      <c r="N29" s="28"/>
      <c r="O29" s="28"/>
    </row>
    <row r="30" spans="1:15" ht="22.5" x14ac:dyDescent="0.2">
      <c r="A30" s="28"/>
      <c r="B30" s="28"/>
      <c r="C30" s="29"/>
      <c r="D30" s="28"/>
      <c r="E30" s="28"/>
      <c r="F30" s="28"/>
      <c r="G30" s="28"/>
      <c r="H30" s="28"/>
      <c r="I30" s="28"/>
      <c r="J30" s="28"/>
      <c r="K30" s="28"/>
      <c r="L30" s="28"/>
      <c r="M30" s="30"/>
      <c r="N30" s="28"/>
      <c r="O30" s="28"/>
    </row>
  </sheetData>
  <protectedRanges>
    <protectedRange sqref="I9:K9" name="نطاق1_2_3"/>
    <protectedRange sqref="B9:B19" name="نطاق1_5_3"/>
    <protectedRange sqref="B20" name="نطاق1_1_2_3"/>
    <protectedRange sqref="L9:L20" name="نطاق1_6_3"/>
    <protectedRange sqref="B7:L8" name="نطاق1_7_3"/>
  </protectedRanges>
  <mergeCells count="9">
    <mergeCell ref="B21:D21"/>
    <mergeCell ref="J21:L21"/>
    <mergeCell ref="B8:L8"/>
    <mergeCell ref="B7:L7"/>
    <mergeCell ref="L9:L11"/>
    <mergeCell ref="I9:K9"/>
    <mergeCell ref="F9:H9"/>
    <mergeCell ref="C9:E9"/>
    <mergeCell ref="B9:B1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3B3092"/>
  </sheetPr>
  <dimension ref="A1:N29"/>
  <sheetViews>
    <sheetView view="pageBreakPreview" zoomScale="55" zoomScaleNormal="50" zoomScaleSheetLayoutView="55" zoomScalePageLayoutView="70" workbookViewId="0">
      <selection activeCell="H33" sqref="H33"/>
    </sheetView>
  </sheetViews>
  <sheetFormatPr defaultRowHeight="15.75" x14ac:dyDescent="0.2"/>
  <cols>
    <col min="1" max="1" width="9.140625" style="1"/>
    <col min="2" max="2" width="39.140625" style="1" customWidth="1"/>
    <col min="3" max="8" width="20.42578125" style="1" customWidth="1"/>
    <col min="9" max="9" width="25.7109375" style="1" customWidth="1"/>
    <col min="10" max="10" width="9.140625" style="4"/>
    <col min="11" max="11" width="9.140625" style="1"/>
    <col min="12" max="12" width="25.5703125" style="1" customWidth="1"/>
    <col min="13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</row>
    <row r="2" spans="1:14" s="11" customFormat="1" ht="38.25" customHeight="1" x14ac:dyDescent="0.2">
      <c r="A2" s="32"/>
      <c r="B2" s="56" t="s">
        <v>223</v>
      </c>
      <c r="C2" s="32"/>
      <c r="D2" s="32"/>
      <c r="E2" s="32"/>
      <c r="F2" s="32"/>
      <c r="G2" s="32"/>
      <c r="H2" s="32"/>
      <c r="I2" s="36" t="s">
        <v>224</v>
      </c>
      <c r="J2" s="32"/>
      <c r="L2" s="22"/>
      <c r="M2" s="23"/>
      <c r="N2" s="22"/>
    </row>
    <row r="3" spans="1:14" s="17" customFormat="1" ht="38.25" customHeight="1" x14ac:dyDescent="0.2">
      <c r="A3" s="39"/>
      <c r="B3" s="196" t="s">
        <v>400</v>
      </c>
      <c r="C3" s="196"/>
      <c r="D3" s="196"/>
      <c r="E3" s="196"/>
      <c r="F3" s="196"/>
      <c r="G3" s="196"/>
      <c r="H3" s="196"/>
      <c r="I3" s="196"/>
      <c r="J3" s="40"/>
    </row>
    <row r="4" spans="1:14" s="3" customFormat="1" ht="33" customHeight="1" x14ac:dyDescent="0.2">
      <c r="A4" s="42"/>
      <c r="B4" s="197" t="s">
        <v>448</v>
      </c>
      <c r="C4" s="197"/>
      <c r="D4" s="197"/>
      <c r="E4" s="197"/>
      <c r="F4" s="197"/>
      <c r="G4" s="197"/>
      <c r="H4" s="197"/>
      <c r="I4" s="197"/>
      <c r="J4" s="30"/>
    </row>
    <row r="5" spans="1:14" ht="29.25" customHeight="1" x14ac:dyDescent="0.2">
      <c r="A5" s="28"/>
      <c r="B5" s="198" t="s">
        <v>0</v>
      </c>
      <c r="C5" s="208" t="s">
        <v>232</v>
      </c>
      <c r="D5" s="209"/>
      <c r="E5" s="209"/>
      <c r="F5" s="209"/>
      <c r="G5" s="209"/>
      <c r="H5" s="210"/>
      <c r="I5" s="211" t="s">
        <v>1</v>
      </c>
      <c r="J5" s="30"/>
    </row>
    <row r="6" spans="1:1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</row>
    <row r="7" spans="1:1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</row>
    <row r="8" spans="1:14" ht="39.950000000000003" customHeight="1" x14ac:dyDescent="0.2">
      <c r="A8" s="28"/>
      <c r="B8" s="97" t="s">
        <v>10</v>
      </c>
      <c r="C8" s="45">
        <f>H8+G8+F8+E8+D8</f>
        <v>1934069</v>
      </c>
      <c r="D8" s="45">
        <v>8795</v>
      </c>
      <c r="E8" s="45">
        <v>8308</v>
      </c>
      <c r="F8" s="45">
        <v>28293</v>
      </c>
      <c r="G8" s="45">
        <v>113738</v>
      </c>
      <c r="H8" s="45">
        <v>1774935</v>
      </c>
      <c r="I8" s="97" t="s">
        <v>11</v>
      </c>
      <c r="J8" s="30"/>
      <c r="L8" s="167"/>
    </row>
    <row r="9" spans="1:14" ht="39.950000000000003" customHeight="1" x14ac:dyDescent="0.2">
      <c r="A9" s="28"/>
      <c r="B9" s="85" t="s">
        <v>12</v>
      </c>
      <c r="C9" s="47">
        <f>H9+G9+F9+E9+D9</f>
        <v>6733837</v>
      </c>
      <c r="D9" s="47">
        <v>306398</v>
      </c>
      <c r="E9" s="47">
        <v>272972</v>
      </c>
      <c r="F9" s="47">
        <v>614049</v>
      </c>
      <c r="G9" s="47">
        <v>1519712</v>
      </c>
      <c r="H9" s="47">
        <v>4020706</v>
      </c>
      <c r="I9" s="85" t="s">
        <v>13</v>
      </c>
      <c r="J9" s="30"/>
      <c r="L9" s="167"/>
    </row>
    <row r="10" spans="1:14" ht="39.950000000000003" customHeight="1" x14ac:dyDescent="0.2">
      <c r="A10" s="28"/>
      <c r="B10" s="97" t="s">
        <v>14</v>
      </c>
      <c r="C10" s="45">
        <f t="shared" ref="C10:C20" si="0">H10+G10+F10+E10+D10</f>
        <v>817793</v>
      </c>
      <c r="D10" s="45">
        <v>15984</v>
      </c>
      <c r="E10" s="45">
        <v>6448</v>
      </c>
      <c r="F10" s="45">
        <v>33402</v>
      </c>
      <c r="G10" s="45">
        <v>83376</v>
      </c>
      <c r="H10" s="45">
        <v>678583</v>
      </c>
      <c r="I10" s="97" t="s">
        <v>15</v>
      </c>
      <c r="J10" s="30"/>
      <c r="L10" s="167"/>
    </row>
    <row r="11" spans="1:14" ht="39.950000000000003" customHeight="1" x14ac:dyDescent="0.2">
      <c r="A11" s="28"/>
      <c r="B11" s="85" t="s">
        <v>16</v>
      </c>
      <c r="C11" s="47">
        <f t="shared" si="0"/>
        <v>401639</v>
      </c>
      <c r="D11" s="47">
        <v>0</v>
      </c>
      <c r="E11" s="47">
        <v>1252</v>
      </c>
      <c r="F11" s="47">
        <v>1530</v>
      </c>
      <c r="G11" s="47">
        <v>37584</v>
      </c>
      <c r="H11" s="47">
        <v>361273</v>
      </c>
      <c r="I11" s="85" t="s">
        <v>17</v>
      </c>
      <c r="J11" s="30"/>
      <c r="K11" s="5"/>
      <c r="L11" s="167"/>
    </row>
    <row r="12" spans="1:14" ht="39.950000000000003" customHeight="1" x14ac:dyDescent="0.2">
      <c r="A12" s="28"/>
      <c r="B12" s="97" t="s">
        <v>18</v>
      </c>
      <c r="C12" s="45">
        <f t="shared" si="0"/>
        <v>854795</v>
      </c>
      <c r="D12" s="45">
        <v>0</v>
      </c>
      <c r="E12" s="45">
        <v>8752</v>
      </c>
      <c r="F12" s="45">
        <v>11835</v>
      </c>
      <c r="G12" s="45">
        <v>47240</v>
      </c>
      <c r="H12" s="45">
        <v>786968</v>
      </c>
      <c r="I12" s="97" t="s">
        <v>81</v>
      </c>
      <c r="J12" s="30"/>
      <c r="L12" s="167"/>
    </row>
    <row r="13" spans="1:14" ht="39.950000000000003" customHeight="1" x14ac:dyDescent="0.2">
      <c r="A13" s="28"/>
      <c r="B13" s="85" t="s">
        <v>19</v>
      </c>
      <c r="C13" s="47">
        <f t="shared" si="0"/>
        <v>811878</v>
      </c>
      <c r="D13" s="47">
        <v>0</v>
      </c>
      <c r="E13" s="47">
        <v>2536</v>
      </c>
      <c r="F13" s="47">
        <v>1227</v>
      </c>
      <c r="G13" s="47">
        <v>28952</v>
      </c>
      <c r="H13" s="47">
        <v>779163</v>
      </c>
      <c r="I13" s="85" t="s">
        <v>20</v>
      </c>
      <c r="J13" s="30"/>
      <c r="L13" s="167"/>
    </row>
    <row r="14" spans="1:14" ht="39.950000000000003" customHeight="1" x14ac:dyDescent="0.2">
      <c r="A14" s="28"/>
      <c r="B14" s="97" t="s">
        <v>21</v>
      </c>
      <c r="C14" s="45">
        <f t="shared" si="0"/>
        <v>181969</v>
      </c>
      <c r="D14" s="45">
        <v>3539</v>
      </c>
      <c r="E14" s="45">
        <v>5704</v>
      </c>
      <c r="F14" s="45">
        <v>7194</v>
      </c>
      <c r="G14" s="45">
        <v>16682</v>
      </c>
      <c r="H14" s="45">
        <v>148850</v>
      </c>
      <c r="I14" s="97" t="s">
        <v>22</v>
      </c>
      <c r="J14" s="30"/>
      <c r="L14" s="167"/>
    </row>
    <row r="15" spans="1:14" ht="39.950000000000003" customHeight="1" x14ac:dyDescent="0.2">
      <c r="A15" s="28"/>
      <c r="B15" s="85" t="s">
        <v>23</v>
      </c>
      <c r="C15" s="47">
        <f t="shared" si="0"/>
        <v>132563</v>
      </c>
      <c r="D15" s="47">
        <v>3642</v>
      </c>
      <c r="E15" s="47">
        <v>992</v>
      </c>
      <c r="F15" s="47">
        <v>534</v>
      </c>
      <c r="G15" s="47">
        <v>8282</v>
      </c>
      <c r="H15" s="47">
        <v>119113</v>
      </c>
      <c r="I15" s="85" t="s">
        <v>24</v>
      </c>
      <c r="J15" s="30"/>
      <c r="L15" s="167"/>
    </row>
    <row r="16" spans="1:14" ht="39.950000000000003" customHeight="1" x14ac:dyDescent="0.2">
      <c r="A16" s="28"/>
      <c r="B16" s="97" t="s">
        <v>25</v>
      </c>
      <c r="C16" s="45">
        <f t="shared" si="0"/>
        <v>34230</v>
      </c>
      <c r="D16" s="45">
        <v>0</v>
      </c>
      <c r="E16" s="45">
        <v>0</v>
      </c>
      <c r="F16" s="45">
        <v>0</v>
      </c>
      <c r="G16" s="45">
        <v>1010</v>
      </c>
      <c r="H16" s="45">
        <v>33220</v>
      </c>
      <c r="I16" s="97" t="s">
        <v>26</v>
      </c>
      <c r="J16" s="30"/>
      <c r="L16" s="167"/>
    </row>
    <row r="17" spans="1:12" ht="39.950000000000003" customHeight="1" x14ac:dyDescent="0.2">
      <c r="A17" s="28"/>
      <c r="B17" s="85" t="s">
        <v>27</v>
      </c>
      <c r="C17" s="47">
        <f t="shared" si="0"/>
        <v>281702</v>
      </c>
      <c r="D17" s="47">
        <v>0</v>
      </c>
      <c r="E17" s="47">
        <v>0</v>
      </c>
      <c r="F17" s="47">
        <v>5232</v>
      </c>
      <c r="G17" s="47">
        <v>11606</v>
      </c>
      <c r="H17" s="47">
        <v>264864</v>
      </c>
      <c r="I17" s="85" t="s">
        <v>28</v>
      </c>
      <c r="J17" s="30"/>
      <c r="L17" s="167"/>
    </row>
    <row r="18" spans="1:12" ht="39.950000000000003" customHeight="1" x14ac:dyDescent="0.2">
      <c r="A18" s="28"/>
      <c r="B18" s="97" t="s">
        <v>29</v>
      </c>
      <c r="C18" s="45">
        <f t="shared" si="0"/>
        <v>138108</v>
      </c>
      <c r="D18" s="45">
        <v>0</v>
      </c>
      <c r="E18" s="45">
        <v>0</v>
      </c>
      <c r="F18" s="45">
        <v>8274</v>
      </c>
      <c r="G18" s="45">
        <v>9906</v>
      </c>
      <c r="H18" s="45">
        <v>119928</v>
      </c>
      <c r="I18" s="97" t="s">
        <v>30</v>
      </c>
      <c r="J18" s="30"/>
      <c r="L18" s="167"/>
    </row>
    <row r="19" spans="1:12" ht="39.950000000000003" customHeight="1" x14ac:dyDescent="0.2">
      <c r="A19" s="28"/>
      <c r="B19" s="85" t="s">
        <v>31</v>
      </c>
      <c r="C19" s="47">
        <f t="shared" si="0"/>
        <v>146824</v>
      </c>
      <c r="D19" s="47">
        <v>0</v>
      </c>
      <c r="E19" s="47">
        <v>236</v>
      </c>
      <c r="F19" s="47">
        <v>4758</v>
      </c>
      <c r="G19" s="47">
        <v>16254</v>
      </c>
      <c r="H19" s="47">
        <v>125576</v>
      </c>
      <c r="I19" s="85" t="s">
        <v>32</v>
      </c>
      <c r="J19" s="30"/>
      <c r="L19" s="167"/>
    </row>
    <row r="20" spans="1:12" ht="39.950000000000003" customHeight="1" x14ac:dyDescent="0.2">
      <c r="A20" s="28"/>
      <c r="B20" s="97" t="s">
        <v>33</v>
      </c>
      <c r="C20" s="45">
        <f t="shared" si="0"/>
        <v>77825</v>
      </c>
      <c r="D20" s="45">
        <v>0</v>
      </c>
      <c r="E20" s="45">
        <v>216</v>
      </c>
      <c r="F20" s="45">
        <v>2199</v>
      </c>
      <c r="G20" s="45">
        <v>4248</v>
      </c>
      <c r="H20" s="45">
        <v>71162</v>
      </c>
      <c r="I20" s="97" t="s">
        <v>34</v>
      </c>
      <c r="J20" s="48"/>
      <c r="L20" s="167"/>
    </row>
    <row r="21" spans="1:12" s="6" customFormat="1" ht="45" customHeight="1" x14ac:dyDescent="0.2">
      <c r="A21" s="49"/>
      <c r="B21" s="98" t="s">
        <v>7</v>
      </c>
      <c r="C21" s="51">
        <f>SUM(C8:C20)</f>
        <v>12547232</v>
      </c>
      <c r="D21" s="51">
        <f t="shared" ref="D21:G21" si="1">SUM(D8:D20)</f>
        <v>338358</v>
      </c>
      <c r="E21" s="51">
        <f>SUM(E8:E20)</f>
        <v>307416</v>
      </c>
      <c r="F21" s="51">
        <f t="shared" si="1"/>
        <v>718527</v>
      </c>
      <c r="G21" s="51">
        <f t="shared" si="1"/>
        <v>1898590</v>
      </c>
      <c r="H21" s="51">
        <f>SUM(H8:H20)</f>
        <v>9284341</v>
      </c>
      <c r="I21" s="99" t="s">
        <v>35</v>
      </c>
      <c r="J21" s="30"/>
      <c r="L21" s="167"/>
    </row>
    <row r="22" spans="1:12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186" t="s">
        <v>147</v>
      </c>
      <c r="H22" s="186"/>
      <c r="I22" s="186"/>
      <c r="J22" s="30"/>
    </row>
    <row r="23" spans="1:12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30"/>
    </row>
    <row r="24" spans="1:12" x14ac:dyDescent="0.2">
      <c r="G24" s="8"/>
    </row>
    <row r="29" spans="1:12" ht="39" customHeight="1" x14ac:dyDescent="0.2">
      <c r="C29" s="111"/>
      <c r="F29" s="110"/>
    </row>
  </sheetData>
  <protectedRanges>
    <protectedRange sqref="I5:I21" name="نطاق1_1"/>
    <protectedRange sqref="B3:B21 C3:I4" name="نطاق1"/>
    <protectedRange sqref="F5:H5" name="نطاق1_2_1_1"/>
  </protectedRanges>
  <mergeCells count="7">
    <mergeCell ref="G22:I22"/>
    <mergeCell ref="C5:H5"/>
    <mergeCell ref="B3:I3"/>
    <mergeCell ref="B4:I4"/>
    <mergeCell ref="B5:B7"/>
    <mergeCell ref="I5:I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3B3092"/>
  </sheetPr>
  <dimension ref="A1:X30"/>
  <sheetViews>
    <sheetView view="pageBreakPreview" zoomScale="55" zoomScaleNormal="50" zoomScaleSheetLayoutView="55" zoomScalePageLayoutView="70" workbookViewId="0">
      <selection activeCell="B2" sqref="B2:I22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25.7109375" style="1" customWidth="1"/>
    <col min="10" max="10" width="9.140625" style="4"/>
    <col min="11" max="19" width="9.140625" style="1"/>
    <col min="20" max="20" width="57.7109375" style="1" customWidth="1"/>
    <col min="21" max="16384" width="9.140625" style="1"/>
  </cols>
  <sheetData>
    <row r="1" spans="1:2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s="11" customFormat="1" ht="38.25" customHeight="1" x14ac:dyDescent="0.2">
      <c r="A2" s="32"/>
      <c r="B2" s="56" t="s">
        <v>225</v>
      </c>
      <c r="C2" s="32"/>
      <c r="D2" s="32"/>
      <c r="E2" s="32"/>
      <c r="F2" s="32"/>
      <c r="G2" s="32"/>
      <c r="H2" s="32"/>
      <c r="I2" s="36" t="s">
        <v>226</v>
      </c>
      <c r="J2" s="32"/>
      <c r="L2" s="22"/>
      <c r="M2" s="2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s="17" customFormat="1" ht="38.25" customHeight="1" x14ac:dyDescent="0.2">
      <c r="A3" s="39"/>
      <c r="B3" s="196" t="s">
        <v>401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s="3" customFormat="1" ht="45" customHeight="1" x14ac:dyDescent="0.2">
      <c r="A4" s="42"/>
      <c r="B4" s="197" t="s">
        <v>449</v>
      </c>
      <c r="C4" s="197"/>
      <c r="D4" s="197"/>
      <c r="E4" s="197"/>
      <c r="F4" s="197"/>
      <c r="G4" s="197"/>
      <c r="H4" s="197"/>
      <c r="I4" s="197"/>
      <c r="J4" s="3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ht="29.25" customHeight="1" x14ac:dyDescent="0.2">
      <c r="A5" s="28"/>
      <c r="B5" s="198" t="s">
        <v>0</v>
      </c>
      <c r="C5" s="208" t="s">
        <v>232</v>
      </c>
      <c r="D5" s="209"/>
      <c r="E5" s="209"/>
      <c r="F5" s="209"/>
      <c r="G5" s="209"/>
      <c r="H5" s="210"/>
      <c r="I5" s="211" t="s">
        <v>1</v>
      </c>
      <c r="J5" s="3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2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4" ht="39.950000000000003" customHeight="1" x14ac:dyDescent="0.2">
      <c r="A8" s="28"/>
      <c r="B8" s="97" t="s">
        <v>10</v>
      </c>
      <c r="C8" s="45">
        <f>H8+G8+F8+E8+D8</f>
        <v>1242475</v>
      </c>
      <c r="D8" s="45">
        <v>8795</v>
      </c>
      <c r="E8" s="45">
        <v>6896</v>
      </c>
      <c r="F8" s="45">
        <v>18414</v>
      </c>
      <c r="G8" s="45">
        <v>77922</v>
      </c>
      <c r="H8" s="45">
        <v>1130448</v>
      </c>
      <c r="I8" s="97" t="s">
        <v>11</v>
      </c>
      <c r="J8" s="30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ht="39.950000000000003" customHeight="1" x14ac:dyDescent="0.2">
      <c r="A9" s="28"/>
      <c r="B9" s="85" t="s">
        <v>12</v>
      </c>
      <c r="C9" s="47">
        <f>H9+G9+F9+E9+D9</f>
        <v>4328956</v>
      </c>
      <c r="D9" s="47">
        <v>231106</v>
      </c>
      <c r="E9" s="47">
        <v>221852</v>
      </c>
      <c r="F9" s="47">
        <v>490101</v>
      </c>
      <c r="G9" s="47">
        <v>1118438</v>
      </c>
      <c r="H9" s="47">
        <v>2267459</v>
      </c>
      <c r="I9" s="85" t="s">
        <v>13</v>
      </c>
      <c r="J9" s="30"/>
      <c r="L9" s="21"/>
      <c r="M9" s="21"/>
      <c r="N9" s="21"/>
      <c r="O9" s="21"/>
      <c r="P9" s="21"/>
      <c r="Q9" s="21"/>
      <c r="R9" s="21"/>
      <c r="S9" s="21"/>
      <c r="T9" s="101"/>
      <c r="U9" s="21"/>
      <c r="V9" s="21"/>
      <c r="W9" s="21"/>
      <c r="X9" s="21"/>
    </row>
    <row r="10" spans="1:24" ht="39.950000000000003" customHeight="1" x14ac:dyDescent="0.2">
      <c r="A10" s="28"/>
      <c r="B10" s="97" t="s">
        <v>14</v>
      </c>
      <c r="C10" s="45">
        <f t="shared" ref="C10:C20" si="0">H10+G10+F10+E10+D10</f>
        <v>516806</v>
      </c>
      <c r="D10" s="45">
        <v>13189</v>
      </c>
      <c r="E10" s="45">
        <v>4900</v>
      </c>
      <c r="F10" s="45">
        <v>24879</v>
      </c>
      <c r="G10" s="45">
        <v>53196</v>
      </c>
      <c r="H10" s="45">
        <v>420642</v>
      </c>
      <c r="I10" s="97" t="s">
        <v>15</v>
      </c>
      <c r="J10" s="3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" ht="39.950000000000003" customHeight="1" x14ac:dyDescent="0.2">
      <c r="A11" s="28"/>
      <c r="B11" s="85" t="s">
        <v>16</v>
      </c>
      <c r="C11" s="47">
        <f t="shared" si="0"/>
        <v>262034</v>
      </c>
      <c r="D11" s="47">
        <v>0</v>
      </c>
      <c r="E11" s="47">
        <v>1252</v>
      </c>
      <c r="F11" s="47">
        <v>900</v>
      </c>
      <c r="G11" s="47">
        <v>26622</v>
      </c>
      <c r="H11" s="47">
        <v>233260</v>
      </c>
      <c r="I11" s="85" t="s">
        <v>17</v>
      </c>
      <c r="J11" s="30"/>
      <c r="K11" s="5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 ht="39.950000000000003" customHeight="1" x14ac:dyDescent="0.2">
      <c r="A12" s="28"/>
      <c r="B12" s="97" t="s">
        <v>18</v>
      </c>
      <c r="C12" s="45">
        <f t="shared" si="0"/>
        <v>591975</v>
      </c>
      <c r="D12" s="45">
        <v>0</v>
      </c>
      <c r="E12" s="45">
        <v>7252</v>
      </c>
      <c r="F12" s="45">
        <v>5928</v>
      </c>
      <c r="G12" s="45">
        <v>34026</v>
      </c>
      <c r="H12" s="45">
        <v>544769</v>
      </c>
      <c r="I12" s="97" t="s">
        <v>81</v>
      </c>
      <c r="J12" s="30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ht="39.950000000000003" customHeight="1" x14ac:dyDescent="0.2">
      <c r="A13" s="28"/>
      <c r="B13" s="85" t="s">
        <v>19</v>
      </c>
      <c r="C13" s="47">
        <f t="shared" si="0"/>
        <v>490892</v>
      </c>
      <c r="D13" s="47">
        <v>0</v>
      </c>
      <c r="E13" s="47">
        <v>1100</v>
      </c>
      <c r="F13" s="47">
        <v>1227</v>
      </c>
      <c r="G13" s="47">
        <v>24580</v>
      </c>
      <c r="H13" s="47">
        <v>463985</v>
      </c>
      <c r="I13" s="85" t="s">
        <v>20</v>
      </c>
      <c r="J13" s="30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ht="39.950000000000003" customHeight="1" x14ac:dyDescent="0.2">
      <c r="A14" s="28"/>
      <c r="B14" s="97" t="s">
        <v>21</v>
      </c>
      <c r="C14" s="45">
        <f t="shared" si="0"/>
        <v>122371</v>
      </c>
      <c r="D14" s="45">
        <v>3539</v>
      </c>
      <c r="E14" s="45">
        <v>4460</v>
      </c>
      <c r="F14" s="45">
        <v>5427</v>
      </c>
      <c r="G14" s="45">
        <v>11224</v>
      </c>
      <c r="H14" s="45">
        <v>97721</v>
      </c>
      <c r="I14" s="97" t="s">
        <v>22</v>
      </c>
      <c r="J14" s="30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ht="39.950000000000003" customHeight="1" x14ac:dyDescent="0.2">
      <c r="A15" s="28"/>
      <c r="B15" s="85" t="s">
        <v>23</v>
      </c>
      <c r="C15" s="47">
        <f t="shared" si="0"/>
        <v>89210</v>
      </c>
      <c r="D15" s="47">
        <v>1194</v>
      </c>
      <c r="E15" s="47">
        <v>992</v>
      </c>
      <c r="F15" s="47">
        <v>534</v>
      </c>
      <c r="G15" s="47">
        <v>6794</v>
      </c>
      <c r="H15" s="47">
        <v>79696</v>
      </c>
      <c r="I15" s="85" t="s">
        <v>24</v>
      </c>
      <c r="J15" s="30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ht="39.950000000000003" customHeight="1" x14ac:dyDescent="0.2">
      <c r="A16" s="28"/>
      <c r="B16" s="97" t="s">
        <v>25</v>
      </c>
      <c r="C16" s="45">
        <f t="shared" si="0"/>
        <v>23466</v>
      </c>
      <c r="D16" s="45">
        <v>0</v>
      </c>
      <c r="E16" s="45">
        <v>0</v>
      </c>
      <c r="F16" s="45">
        <v>0</v>
      </c>
      <c r="G16" s="45">
        <v>1010</v>
      </c>
      <c r="H16" s="45">
        <v>22456</v>
      </c>
      <c r="I16" s="97" t="s">
        <v>26</v>
      </c>
      <c r="J16" s="30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ht="39.950000000000003" customHeight="1" x14ac:dyDescent="0.2">
      <c r="A17" s="28"/>
      <c r="B17" s="85" t="s">
        <v>27</v>
      </c>
      <c r="C17" s="47">
        <f t="shared" si="0"/>
        <v>176911</v>
      </c>
      <c r="D17" s="47">
        <v>0</v>
      </c>
      <c r="E17" s="47">
        <v>0</v>
      </c>
      <c r="F17" s="47">
        <v>5232</v>
      </c>
      <c r="G17" s="47">
        <v>10216</v>
      </c>
      <c r="H17" s="47">
        <v>161463</v>
      </c>
      <c r="I17" s="85" t="s">
        <v>28</v>
      </c>
      <c r="J17" s="30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ht="39.950000000000003" customHeight="1" x14ac:dyDescent="0.2">
      <c r="A18" s="28"/>
      <c r="B18" s="97" t="s">
        <v>29</v>
      </c>
      <c r="C18" s="45">
        <f t="shared" si="0"/>
        <v>81833</v>
      </c>
      <c r="D18" s="45">
        <v>0</v>
      </c>
      <c r="E18" s="45">
        <v>0</v>
      </c>
      <c r="F18" s="45">
        <v>5133</v>
      </c>
      <c r="G18" s="45">
        <v>5962</v>
      </c>
      <c r="H18" s="45">
        <v>70738</v>
      </c>
      <c r="I18" s="97" t="s">
        <v>30</v>
      </c>
      <c r="J18" s="30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ht="39.950000000000003" customHeight="1" x14ac:dyDescent="0.2">
      <c r="A19" s="28"/>
      <c r="B19" s="85" t="s">
        <v>31</v>
      </c>
      <c r="C19" s="47">
        <f t="shared" si="0"/>
        <v>90841</v>
      </c>
      <c r="D19" s="47">
        <v>0</v>
      </c>
      <c r="E19" s="47">
        <v>236</v>
      </c>
      <c r="F19" s="47">
        <v>2973</v>
      </c>
      <c r="G19" s="47">
        <v>10838</v>
      </c>
      <c r="H19" s="47">
        <v>76794</v>
      </c>
      <c r="I19" s="85" t="s">
        <v>32</v>
      </c>
      <c r="J19" s="3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ht="39.950000000000003" customHeight="1" x14ac:dyDescent="0.2">
      <c r="A20" s="28"/>
      <c r="B20" s="97" t="s">
        <v>33</v>
      </c>
      <c r="C20" s="45">
        <f t="shared" si="0"/>
        <v>55560</v>
      </c>
      <c r="D20" s="45">
        <v>0</v>
      </c>
      <c r="E20" s="45">
        <v>216</v>
      </c>
      <c r="F20" s="45">
        <v>2199</v>
      </c>
      <c r="G20" s="45">
        <v>3602</v>
      </c>
      <c r="H20" s="45">
        <v>49543</v>
      </c>
      <c r="I20" s="97" t="s">
        <v>34</v>
      </c>
      <c r="J20" s="48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s="6" customFormat="1" ht="45" customHeight="1" x14ac:dyDescent="0.2">
      <c r="A21" s="49"/>
      <c r="B21" s="98" t="s">
        <v>7</v>
      </c>
      <c r="C21" s="51">
        <f>SUM(C8:C20)</f>
        <v>8073330</v>
      </c>
      <c r="D21" s="51">
        <f t="shared" ref="D21:G21" si="1">SUM(D8:D20)</f>
        <v>257823</v>
      </c>
      <c r="E21" s="51">
        <f>SUM(E8:E20)</f>
        <v>249156</v>
      </c>
      <c r="F21" s="51">
        <f t="shared" si="1"/>
        <v>562947</v>
      </c>
      <c r="G21" s="51">
        <f t="shared" si="1"/>
        <v>1384430</v>
      </c>
      <c r="H21" s="51">
        <f>SUM(H8:H20)</f>
        <v>5618974</v>
      </c>
      <c r="I21" s="99" t="s">
        <v>35</v>
      </c>
      <c r="J21" s="30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186" t="s">
        <v>147</v>
      </c>
      <c r="H22" s="186"/>
      <c r="I22" s="186"/>
      <c r="J22" s="30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30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x14ac:dyDescent="0.2">
      <c r="G24" s="8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x14ac:dyDescent="0.2"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4" ht="44.25" customHeight="1" x14ac:dyDescent="0.2">
      <c r="F26" s="110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 x14ac:dyDescent="0.2"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 x14ac:dyDescent="0.2"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x14ac:dyDescent="0.2"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4" x14ac:dyDescent="0.2"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</sheetData>
  <protectedRanges>
    <protectedRange sqref="I5:I21" name="نطاق1_1"/>
    <protectedRange sqref="B3:B21 C3:I4" name="نطاق1"/>
    <protectedRange sqref="F5:H5" name="نطاق1_2_1_2"/>
  </protectedRanges>
  <mergeCells count="7">
    <mergeCell ref="G22:I22"/>
    <mergeCell ref="B3:I3"/>
    <mergeCell ref="B4:I4"/>
    <mergeCell ref="B5:B7"/>
    <mergeCell ref="C5:H5"/>
    <mergeCell ref="I5:I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3B3092"/>
  </sheetPr>
  <dimension ref="A1:O27"/>
  <sheetViews>
    <sheetView view="pageBreakPreview" zoomScale="55" zoomScaleNormal="50" zoomScaleSheetLayoutView="55" zoomScalePageLayoutView="70" workbookViewId="0">
      <selection activeCell="B2" sqref="B2:I22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  <c r="O1" s="21"/>
    </row>
    <row r="2" spans="1:15" s="11" customFormat="1" ht="38.25" customHeight="1" x14ac:dyDescent="0.2">
      <c r="A2" s="32"/>
      <c r="B2" s="56" t="s">
        <v>182</v>
      </c>
      <c r="C2" s="32"/>
      <c r="D2" s="32"/>
      <c r="E2" s="32"/>
      <c r="F2" s="32"/>
      <c r="G2" s="32"/>
      <c r="H2" s="32"/>
      <c r="I2" s="36" t="s">
        <v>181</v>
      </c>
      <c r="J2" s="32"/>
      <c r="L2" s="22"/>
      <c r="M2" s="23"/>
      <c r="N2" s="22"/>
      <c r="O2" s="22"/>
    </row>
    <row r="3" spans="1:15" s="17" customFormat="1" ht="38.25" customHeight="1" x14ac:dyDescent="0.2">
      <c r="A3" s="39"/>
      <c r="B3" s="196" t="s">
        <v>402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  <c r="O3" s="24"/>
    </row>
    <row r="4" spans="1:15" s="3" customFormat="1" ht="56.25" customHeight="1" x14ac:dyDescent="0.2">
      <c r="A4" s="42"/>
      <c r="B4" s="197" t="s">
        <v>450</v>
      </c>
      <c r="C4" s="197"/>
      <c r="D4" s="197"/>
      <c r="E4" s="197"/>
      <c r="F4" s="197"/>
      <c r="G4" s="197"/>
      <c r="H4" s="197"/>
      <c r="I4" s="197"/>
      <c r="J4" s="30"/>
      <c r="L4" s="100"/>
      <c r="M4" s="100"/>
      <c r="N4" s="100"/>
      <c r="O4" s="100"/>
    </row>
    <row r="5" spans="1:15" ht="29.25" customHeight="1" x14ac:dyDescent="0.2">
      <c r="A5" s="28"/>
      <c r="B5" s="198" t="s">
        <v>0</v>
      </c>
      <c r="C5" s="208" t="s">
        <v>232</v>
      </c>
      <c r="D5" s="209"/>
      <c r="E5" s="209"/>
      <c r="F5" s="209"/>
      <c r="G5" s="209"/>
      <c r="H5" s="210"/>
      <c r="I5" s="211" t="s">
        <v>1</v>
      </c>
      <c r="J5" s="30"/>
    </row>
    <row r="6" spans="1:15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</row>
    <row r="8" spans="1:15" ht="39.950000000000003" customHeight="1" x14ac:dyDescent="0.2">
      <c r="A8" s="28"/>
      <c r="B8" s="97" t="s">
        <v>10</v>
      </c>
      <c r="C8" s="45">
        <f>H8+G8+F8+E8+D8</f>
        <v>691594</v>
      </c>
      <c r="D8" s="45">
        <v>0</v>
      </c>
      <c r="E8" s="45">
        <v>1412</v>
      </c>
      <c r="F8" s="45">
        <v>9879</v>
      </c>
      <c r="G8" s="45">
        <v>35816</v>
      </c>
      <c r="H8" s="45">
        <v>644487</v>
      </c>
      <c r="I8" s="97" t="s">
        <v>11</v>
      </c>
      <c r="J8" s="30"/>
    </row>
    <row r="9" spans="1:15" ht="39.950000000000003" customHeight="1" x14ac:dyDescent="0.2">
      <c r="A9" s="28"/>
      <c r="B9" s="85" t="s">
        <v>12</v>
      </c>
      <c r="C9" s="47">
        <f>H9+G9+F9+E9+D9</f>
        <v>2404881</v>
      </c>
      <c r="D9" s="47">
        <v>75292</v>
      </c>
      <c r="E9" s="47">
        <v>51120</v>
      </c>
      <c r="F9" s="47">
        <v>123948</v>
      </c>
      <c r="G9" s="47">
        <v>401274</v>
      </c>
      <c r="H9" s="47">
        <v>1753247</v>
      </c>
      <c r="I9" s="85" t="s">
        <v>13</v>
      </c>
      <c r="J9" s="30"/>
    </row>
    <row r="10" spans="1:15" ht="39.950000000000003" customHeight="1" x14ac:dyDescent="0.2">
      <c r="A10" s="28"/>
      <c r="B10" s="97" t="s">
        <v>14</v>
      </c>
      <c r="C10" s="45">
        <f t="shared" ref="C10:C20" si="0">H10+G10+F10+E10+D10</f>
        <v>300987</v>
      </c>
      <c r="D10" s="45">
        <v>2795</v>
      </c>
      <c r="E10" s="45">
        <v>1548</v>
      </c>
      <c r="F10" s="45">
        <v>8523</v>
      </c>
      <c r="G10" s="45">
        <v>30180</v>
      </c>
      <c r="H10" s="45">
        <v>257941</v>
      </c>
      <c r="I10" s="97" t="s">
        <v>15</v>
      </c>
      <c r="J10" s="30"/>
    </row>
    <row r="11" spans="1:15" ht="39.950000000000003" customHeight="1" x14ac:dyDescent="0.2">
      <c r="A11" s="28"/>
      <c r="B11" s="85" t="s">
        <v>16</v>
      </c>
      <c r="C11" s="47">
        <f t="shared" si="0"/>
        <v>139605</v>
      </c>
      <c r="D11" s="47">
        <v>0</v>
      </c>
      <c r="E11" s="47">
        <v>0</v>
      </c>
      <c r="F11" s="47">
        <v>630</v>
      </c>
      <c r="G11" s="47">
        <v>10962</v>
      </c>
      <c r="H11" s="47">
        <v>128013</v>
      </c>
      <c r="I11" s="85" t="s">
        <v>17</v>
      </c>
      <c r="J11" s="30"/>
      <c r="K11" s="5"/>
    </row>
    <row r="12" spans="1:15" ht="39.950000000000003" customHeight="1" x14ac:dyDescent="0.2">
      <c r="A12" s="28"/>
      <c r="B12" s="97" t="s">
        <v>18</v>
      </c>
      <c r="C12" s="45">
        <f t="shared" si="0"/>
        <v>262820</v>
      </c>
      <c r="D12" s="45">
        <v>0</v>
      </c>
      <c r="E12" s="45">
        <v>1500</v>
      </c>
      <c r="F12" s="45">
        <v>5907</v>
      </c>
      <c r="G12" s="45">
        <v>13214</v>
      </c>
      <c r="H12" s="45">
        <v>242199</v>
      </c>
      <c r="I12" s="97" t="s">
        <v>81</v>
      </c>
      <c r="J12" s="30"/>
    </row>
    <row r="13" spans="1:15" ht="39.950000000000003" customHeight="1" x14ac:dyDescent="0.2">
      <c r="A13" s="28"/>
      <c r="B13" s="85" t="s">
        <v>19</v>
      </c>
      <c r="C13" s="47">
        <f t="shared" si="0"/>
        <v>320986</v>
      </c>
      <c r="D13" s="47">
        <v>0</v>
      </c>
      <c r="E13" s="47">
        <v>1436</v>
      </c>
      <c r="F13" s="47">
        <v>0</v>
      </c>
      <c r="G13" s="47">
        <v>4372</v>
      </c>
      <c r="H13" s="47">
        <v>315178</v>
      </c>
      <c r="I13" s="85" t="s">
        <v>20</v>
      </c>
      <c r="J13" s="30"/>
    </row>
    <row r="14" spans="1:15" ht="39.950000000000003" customHeight="1" x14ac:dyDescent="0.2">
      <c r="A14" s="28"/>
      <c r="B14" s="97" t="s">
        <v>21</v>
      </c>
      <c r="C14" s="45">
        <f t="shared" si="0"/>
        <v>59598</v>
      </c>
      <c r="D14" s="45">
        <v>0</v>
      </c>
      <c r="E14" s="45">
        <v>1244</v>
      </c>
      <c r="F14" s="45">
        <v>1767</v>
      </c>
      <c r="G14" s="45">
        <v>5458</v>
      </c>
      <c r="H14" s="45">
        <v>51129</v>
      </c>
      <c r="I14" s="97" t="s">
        <v>22</v>
      </c>
      <c r="J14" s="30"/>
    </row>
    <row r="15" spans="1:15" ht="39.950000000000003" customHeight="1" x14ac:dyDescent="0.2">
      <c r="A15" s="28"/>
      <c r="B15" s="85" t="s">
        <v>23</v>
      </c>
      <c r="C15" s="47">
        <f t="shared" si="0"/>
        <v>43353</v>
      </c>
      <c r="D15" s="47">
        <v>2448</v>
      </c>
      <c r="E15" s="47">
        <v>0</v>
      </c>
      <c r="F15" s="47">
        <v>0</v>
      </c>
      <c r="G15" s="47">
        <v>1488</v>
      </c>
      <c r="H15" s="47">
        <v>39417</v>
      </c>
      <c r="I15" s="85" t="s">
        <v>24</v>
      </c>
      <c r="J15" s="30"/>
    </row>
    <row r="16" spans="1:15" ht="39.950000000000003" customHeight="1" x14ac:dyDescent="0.2">
      <c r="A16" s="28"/>
      <c r="B16" s="97" t="s">
        <v>25</v>
      </c>
      <c r="C16" s="45">
        <f t="shared" si="0"/>
        <v>10764</v>
      </c>
      <c r="D16" s="45">
        <v>0</v>
      </c>
      <c r="E16" s="45">
        <v>0</v>
      </c>
      <c r="F16" s="45">
        <v>0</v>
      </c>
      <c r="G16" s="45">
        <v>0</v>
      </c>
      <c r="H16" s="45">
        <v>10764</v>
      </c>
      <c r="I16" s="97" t="s">
        <v>26</v>
      </c>
      <c r="J16" s="30"/>
    </row>
    <row r="17" spans="1:10" ht="39.950000000000003" customHeight="1" x14ac:dyDescent="0.2">
      <c r="A17" s="28"/>
      <c r="B17" s="85" t="s">
        <v>27</v>
      </c>
      <c r="C17" s="47">
        <f t="shared" si="0"/>
        <v>104791</v>
      </c>
      <c r="D17" s="47">
        <v>0</v>
      </c>
      <c r="E17" s="47">
        <v>0</v>
      </c>
      <c r="F17" s="47">
        <v>0</v>
      </c>
      <c r="G17" s="47">
        <v>1390</v>
      </c>
      <c r="H17" s="47">
        <v>103401</v>
      </c>
      <c r="I17" s="85" t="s">
        <v>28</v>
      </c>
      <c r="J17" s="30"/>
    </row>
    <row r="18" spans="1:10" ht="39.950000000000003" customHeight="1" x14ac:dyDescent="0.2">
      <c r="A18" s="28"/>
      <c r="B18" s="97" t="s">
        <v>29</v>
      </c>
      <c r="C18" s="45">
        <f t="shared" si="0"/>
        <v>56275</v>
      </c>
      <c r="D18" s="45">
        <v>0</v>
      </c>
      <c r="E18" s="45">
        <v>0</v>
      </c>
      <c r="F18" s="45">
        <v>3141</v>
      </c>
      <c r="G18" s="45">
        <v>3944</v>
      </c>
      <c r="H18" s="45">
        <v>49190</v>
      </c>
      <c r="I18" s="97" t="s">
        <v>30</v>
      </c>
      <c r="J18" s="30"/>
    </row>
    <row r="19" spans="1:10" ht="39.950000000000003" customHeight="1" x14ac:dyDescent="0.2">
      <c r="A19" s="28"/>
      <c r="B19" s="85" t="s">
        <v>31</v>
      </c>
      <c r="C19" s="47">
        <f t="shared" si="0"/>
        <v>55983</v>
      </c>
      <c r="D19" s="47">
        <v>0</v>
      </c>
      <c r="E19" s="47">
        <v>0</v>
      </c>
      <c r="F19" s="47">
        <v>1785</v>
      </c>
      <c r="G19" s="47">
        <v>5416</v>
      </c>
      <c r="H19" s="47">
        <v>48782</v>
      </c>
      <c r="I19" s="85" t="s">
        <v>32</v>
      </c>
      <c r="J19" s="30"/>
    </row>
    <row r="20" spans="1:10" ht="39.950000000000003" customHeight="1" x14ac:dyDescent="0.2">
      <c r="A20" s="28"/>
      <c r="B20" s="97" t="s">
        <v>33</v>
      </c>
      <c r="C20" s="45">
        <f t="shared" si="0"/>
        <v>22265</v>
      </c>
      <c r="D20" s="45">
        <v>0</v>
      </c>
      <c r="E20" s="45">
        <v>0</v>
      </c>
      <c r="F20" s="45">
        <v>0</v>
      </c>
      <c r="G20" s="45">
        <v>646</v>
      </c>
      <c r="H20" s="45">
        <v>21619</v>
      </c>
      <c r="I20" s="97" t="s">
        <v>34</v>
      </c>
      <c r="J20" s="48"/>
    </row>
    <row r="21" spans="1:10" s="6" customFormat="1" ht="45" customHeight="1" x14ac:dyDescent="0.2">
      <c r="A21" s="49"/>
      <c r="B21" s="98" t="s">
        <v>7</v>
      </c>
      <c r="C21" s="51">
        <f>SUM(C8:C20)</f>
        <v>4473902</v>
      </c>
      <c r="D21" s="51">
        <f t="shared" ref="D21:G21" si="1">SUM(D8:D20)</f>
        <v>80535</v>
      </c>
      <c r="E21" s="51">
        <f>SUM(E8:E20)</f>
        <v>58260</v>
      </c>
      <c r="F21" s="51">
        <f t="shared" si="1"/>
        <v>155580</v>
      </c>
      <c r="G21" s="51">
        <f t="shared" si="1"/>
        <v>514160</v>
      </c>
      <c r="H21" s="51">
        <f>SUM(H8:H20)</f>
        <v>3665367</v>
      </c>
      <c r="I21" s="99" t="s">
        <v>35</v>
      </c>
      <c r="J21" s="30"/>
    </row>
    <row r="22" spans="1:10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186" t="s">
        <v>147</v>
      </c>
      <c r="H22" s="186"/>
      <c r="I22" s="186"/>
      <c r="J22" s="30"/>
    </row>
    <row r="23" spans="1:10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30"/>
    </row>
    <row r="24" spans="1:10" x14ac:dyDescent="0.2">
      <c r="G24" s="8"/>
    </row>
    <row r="27" spans="1:10" ht="52.5" customHeight="1" x14ac:dyDescent="0.2">
      <c r="G27" s="111"/>
    </row>
  </sheetData>
  <protectedRanges>
    <protectedRange sqref="I5:I21" name="نطاق1_1"/>
    <protectedRange sqref="B3:B21 C3:I4" name="نطاق1"/>
    <protectedRange sqref="F5:H5" name="نطاق1_2_1_2"/>
  </protectedRanges>
  <mergeCells count="7">
    <mergeCell ref="G22:I22"/>
    <mergeCell ref="B3:I3"/>
    <mergeCell ref="B4:I4"/>
    <mergeCell ref="B5:B7"/>
    <mergeCell ref="C5:H5"/>
    <mergeCell ref="I5:I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3B3092"/>
  </sheetPr>
  <dimension ref="A1:Q26"/>
  <sheetViews>
    <sheetView view="pageBreakPreview" zoomScale="55" zoomScaleNormal="50" zoomScaleSheetLayoutView="55" zoomScalePageLayoutView="70" workbookViewId="0">
      <selection activeCell="M25" sqref="M25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25.7109375" style="1" customWidth="1"/>
    <col min="10" max="10" width="9.140625" style="4"/>
    <col min="11" max="12" width="9.140625" style="1"/>
    <col min="13" max="13" width="59.28515625" style="1" customWidth="1"/>
    <col min="14" max="14" width="9.140625" style="1"/>
    <col min="15" max="15" width="37.42578125" style="1" customWidth="1"/>
    <col min="16" max="16384" width="9.140625" style="1"/>
  </cols>
  <sheetData>
    <row r="1" spans="1:17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</row>
    <row r="2" spans="1:17" s="11" customFormat="1" ht="38.25" customHeight="1" x14ac:dyDescent="0.2">
      <c r="A2" s="32"/>
      <c r="B2" s="56" t="s">
        <v>83</v>
      </c>
      <c r="C2" s="32"/>
      <c r="D2" s="32"/>
      <c r="E2" s="32"/>
      <c r="F2" s="32"/>
      <c r="G2" s="32"/>
      <c r="H2" s="32"/>
      <c r="I2" s="36" t="s">
        <v>82</v>
      </c>
      <c r="J2" s="32"/>
      <c r="L2" s="22"/>
      <c r="M2" s="23"/>
      <c r="N2" s="22"/>
      <c r="O2" s="22"/>
      <c r="P2" s="22"/>
      <c r="Q2" s="22"/>
    </row>
    <row r="3" spans="1:17" s="17" customFormat="1" ht="38.25" customHeight="1" x14ac:dyDescent="0.2">
      <c r="A3" s="39"/>
      <c r="B3" s="196" t="s">
        <v>403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  <c r="O3" s="24"/>
      <c r="P3" s="24"/>
      <c r="Q3" s="24"/>
    </row>
    <row r="4" spans="1:17" s="3" customFormat="1" ht="39" customHeight="1" x14ac:dyDescent="0.2">
      <c r="A4" s="42"/>
      <c r="B4" s="197" t="s">
        <v>451</v>
      </c>
      <c r="C4" s="197"/>
      <c r="D4" s="197"/>
      <c r="E4" s="197"/>
      <c r="F4" s="197"/>
      <c r="G4" s="197"/>
      <c r="H4" s="197"/>
      <c r="I4" s="197"/>
      <c r="J4" s="30"/>
      <c r="L4" s="100"/>
      <c r="M4" s="100"/>
      <c r="N4" s="100"/>
      <c r="O4" s="100"/>
      <c r="P4" s="100"/>
      <c r="Q4" s="100"/>
    </row>
    <row r="5" spans="1:17" ht="29.25" customHeight="1" x14ac:dyDescent="0.2">
      <c r="A5" s="28"/>
      <c r="B5" s="198" t="s">
        <v>0</v>
      </c>
      <c r="C5" s="208" t="s">
        <v>232</v>
      </c>
      <c r="D5" s="209"/>
      <c r="E5" s="209"/>
      <c r="F5" s="209"/>
      <c r="G5" s="209"/>
      <c r="H5" s="210"/>
      <c r="I5" s="211" t="s">
        <v>1</v>
      </c>
      <c r="J5" s="30"/>
      <c r="L5" s="21"/>
      <c r="M5" s="21"/>
      <c r="N5" s="21"/>
      <c r="O5" s="21"/>
      <c r="P5" s="21"/>
      <c r="Q5" s="21"/>
    </row>
    <row r="6" spans="1:17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  <c r="L6" s="21"/>
      <c r="M6" s="21"/>
      <c r="N6" s="21"/>
      <c r="O6" s="21"/>
      <c r="P6" s="21"/>
      <c r="Q6" s="21"/>
    </row>
    <row r="7" spans="1:17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  <c r="L7" s="21"/>
      <c r="M7" s="21"/>
      <c r="N7" s="21"/>
      <c r="O7" s="21"/>
      <c r="P7" s="21"/>
      <c r="Q7" s="21"/>
    </row>
    <row r="8" spans="1:17" ht="39.950000000000003" customHeight="1" x14ac:dyDescent="0.2">
      <c r="A8" s="28"/>
      <c r="B8" s="97" t="s">
        <v>10</v>
      </c>
      <c r="C8" s="45">
        <f>H8+G8+F8+E8+D8</f>
        <v>1016294</v>
      </c>
      <c r="D8" s="45">
        <v>2270</v>
      </c>
      <c r="E8" s="45">
        <v>4672</v>
      </c>
      <c r="F8" s="45">
        <v>10614</v>
      </c>
      <c r="G8" s="45">
        <v>62912</v>
      </c>
      <c r="H8" s="45">
        <v>935826</v>
      </c>
      <c r="I8" s="97" t="s">
        <v>11</v>
      </c>
      <c r="J8" s="30"/>
      <c r="L8" s="21"/>
      <c r="M8" s="169"/>
      <c r="N8" s="21"/>
      <c r="O8" s="21"/>
      <c r="P8" s="21"/>
      <c r="Q8" s="21"/>
    </row>
    <row r="9" spans="1:17" ht="39.950000000000003" customHeight="1" x14ac:dyDescent="0.2">
      <c r="A9" s="28"/>
      <c r="B9" s="85" t="s">
        <v>12</v>
      </c>
      <c r="C9" s="47">
        <f>H9+G9+F9+E9+D9</f>
        <v>2560205</v>
      </c>
      <c r="D9" s="47">
        <v>55294</v>
      </c>
      <c r="E9" s="47">
        <v>32756</v>
      </c>
      <c r="F9" s="47">
        <v>129096</v>
      </c>
      <c r="G9" s="47">
        <v>397546</v>
      </c>
      <c r="H9" s="47">
        <v>1945513</v>
      </c>
      <c r="I9" s="85" t="s">
        <v>13</v>
      </c>
      <c r="J9" s="30"/>
      <c r="L9" s="21"/>
      <c r="M9" s="168"/>
      <c r="N9" s="21"/>
      <c r="O9" s="171"/>
      <c r="P9" s="21"/>
      <c r="Q9" s="21"/>
    </row>
    <row r="10" spans="1:17" ht="39.950000000000003" customHeight="1" x14ac:dyDescent="0.2">
      <c r="A10" s="28"/>
      <c r="B10" s="97" t="s">
        <v>14</v>
      </c>
      <c r="C10" s="45">
        <f t="shared" ref="C10:C20" si="0">H10+G10+F10+E10+D10</f>
        <v>380582</v>
      </c>
      <c r="D10" s="45">
        <v>0</v>
      </c>
      <c r="E10" s="45">
        <v>2148</v>
      </c>
      <c r="F10" s="45">
        <v>9033</v>
      </c>
      <c r="G10" s="45">
        <v>28616</v>
      </c>
      <c r="H10" s="45">
        <v>340785</v>
      </c>
      <c r="I10" s="97" t="s">
        <v>15</v>
      </c>
      <c r="J10" s="30"/>
      <c r="L10" s="21"/>
      <c r="M10" s="168"/>
      <c r="N10" s="21"/>
      <c r="O10" s="171"/>
      <c r="P10" s="21"/>
      <c r="Q10" s="21"/>
    </row>
    <row r="11" spans="1:17" ht="39.950000000000003" customHeight="1" x14ac:dyDescent="0.2">
      <c r="A11" s="28"/>
      <c r="B11" s="85" t="s">
        <v>16</v>
      </c>
      <c r="C11" s="47">
        <f t="shared" si="0"/>
        <v>253954</v>
      </c>
      <c r="D11" s="47">
        <v>0</v>
      </c>
      <c r="E11" s="47">
        <v>1252</v>
      </c>
      <c r="F11" s="47">
        <v>1530</v>
      </c>
      <c r="G11" s="47">
        <v>19380</v>
      </c>
      <c r="H11" s="47">
        <v>231792</v>
      </c>
      <c r="I11" s="85" t="s">
        <v>17</v>
      </c>
      <c r="J11" s="30"/>
      <c r="K11" s="5"/>
      <c r="L11" s="21"/>
      <c r="M11" s="170"/>
      <c r="N11" s="21"/>
      <c r="O11" s="171"/>
      <c r="P11" s="21"/>
      <c r="Q11" s="21"/>
    </row>
    <row r="12" spans="1:17" ht="39.950000000000003" customHeight="1" x14ac:dyDescent="0.2">
      <c r="A12" s="28"/>
      <c r="B12" s="97" t="s">
        <v>18</v>
      </c>
      <c r="C12" s="45">
        <f t="shared" si="0"/>
        <v>445804</v>
      </c>
      <c r="D12" s="45">
        <v>0</v>
      </c>
      <c r="E12" s="45">
        <v>3576</v>
      </c>
      <c r="F12" s="45">
        <v>8688</v>
      </c>
      <c r="G12" s="45">
        <v>18312</v>
      </c>
      <c r="H12" s="45">
        <v>415228</v>
      </c>
      <c r="I12" s="97" t="s">
        <v>81</v>
      </c>
      <c r="J12" s="30"/>
      <c r="L12" s="21"/>
      <c r="M12" s="168"/>
      <c r="N12" s="21"/>
      <c r="O12" s="171"/>
      <c r="P12" s="21"/>
      <c r="Q12" s="21"/>
    </row>
    <row r="13" spans="1:17" ht="39.950000000000003" customHeight="1" x14ac:dyDescent="0.2">
      <c r="A13" s="28"/>
      <c r="B13" s="85" t="s">
        <v>19</v>
      </c>
      <c r="C13" s="47">
        <f t="shared" si="0"/>
        <v>605462</v>
      </c>
      <c r="D13" s="47">
        <v>0</v>
      </c>
      <c r="E13" s="47">
        <v>0</v>
      </c>
      <c r="F13" s="47">
        <v>0</v>
      </c>
      <c r="G13" s="47">
        <v>9006</v>
      </c>
      <c r="H13" s="47">
        <v>596456</v>
      </c>
      <c r="I13" s="85" t="s">
        <v>20</v>
      </c>
      <c r="J13" s="30"/>
      <c r="L13" s="21"/>
      <c r="M13" s="168"/>
      <c r="N13" s="21"/>
      <c r="O13" s="171"/>
      <c r="P13" s="21"/>
      <c r="Q13" s="21"/>
    </row>
    <row r="14" spans="1:17" ht="39.950000000000003" customHeight="1" x14ac:dyDescent="0.2">
      <c r="A14" s="28"/>
      <c r="B14" s="97" t="s">
        <v>21</v>
      </c>
      <c r="C14" s="45">
        <f t="shared" si="0"/>
        <v>93533</v>
      </c>
      <c r="D14" s="45">
        <v>732</v>
      </c>
      <c r="E14" s="45">
        <v>0</v>
      </c>
      <c r="F14" s="45">
        <v>726</v>
      </c>
      <c r="G14" s="45">
        <v>3034</v>
      </c>
      <c r="H14" s="45">
        <v>89041</v>
      </c>
      <c r="I14" s="97" t="s">
        <v>22</v>
      </c>
      <c r="J14" s="30"/>
      <c r="L14" s="21"/>
      <c r="M14" s="170"/>
      <c r="N14" s="21"/>
      <c r="O14" s="171"/>
      <c r="P14" s="21"/>
      <c r="Q14" s="21"/>
    </row>
    <row r="15" spans="1:17" ht="39.950000000000003" customHeight="1" x14ac:dyDescent="0.2">
      <c r="A15" s="28"/>
      <c r="B15" s="85" t="s">
        <v>23</v>
      </c>
      <c r="C15" s="47">
        <f t="shared" si="0"/>
        <v>70589</v>
      </c>
      <c r="D15" s="47">
        <v>3252</v>
      </c>
      <c r="E15" s="47">
        <v>0</v>
      </c>
      <c r="F15" s="156">
        <v>0</v>
      </c>
      <c r="G15" s="47">
        <v>4194</v>
      </c>
      <c r="H15" s="47">
        <v>63143</v>
      </c>
      <c r="I15" s="85" t="s">
        <v>24</v>
      </c>
      <c r="J15" s="30"/>
      <c r="L15" s="21"/>
      <c r="M15" s="170"/>
      <c r="N15" s="21"/>
      <c r="O15" s="171"/>
      <c r="P15" s="21"/>
      <c r="Q15" s="21"/>
    </row>
    <row r="16" spans="1:17" ht="39.950000000000003" customHeight="1" x14ac:dyDescent="0.2">
      <c r="A16" s="28"/>
      <c r="B16" s="97" t="s">
        <v>25</v>
      </c>
      <c r="C16" s="45">
        <f t="shared" si="0"/>
        <v>22780</v>
      </c>
      <c r="D16" s="45">
        <v>0</v>
      </c>
      <c r="E16" s="45">
        <v>0</v>
      </c>
      <c r="F16" s="45">
        <v>0</v>
      </c>
      <c r="G16" s="45">
        <v>520</v>
      </c>
      <c r="H16" s="45">
        <v>22260</v>
      </c>
      <c r="I16" s="97" t="s">
        <v>26</v>
      </c>
      <c r="J16" s="30"/>
      <c r="L16" s="21"/>
      <c r="M16" s="168"/>
      <c r="N16" s="21"/>
      <c r="O16" s="171"/>
      <c r="P16" s="21"/>
      <c r="Q16" s="21"/>
    </row>
    <row r="17" spans="1:17" ht="39.950000000000003" customHeight="1" x14ac:dyDescent="0.2">
      <c r="A17" s="28"/>
      <c r="B17" s="85" t="s">
        <v>27</v>
      </c>
      <c r="C17" s="47">
        <f t="shared" si="0"/>
        <v>202546</v>
      </c>
      <c r="D17" s="47">
        <v>0</v>
      </c>
      <c r="E17" s="47">
        <v>0</v>
      </c>
      <c r="F17" s="47">
        <v>1758</v>
      </c>
      <c r="G17" s="47">
        <v>5766</v>
      </c>
      <c r="H17" s="47">
        <v>195022</v>
      </c>
      <c r="I17" s="85" t="s">
        <v>28</v>
      </c>
      <c r="J17" s="30"/>
      <c r="L17" s="21"/>
      <c r="M17" s="170"/>
      <c r="N17" s="21"/>
      <c r="O17" s="171"/>
      <c r="P17" s="21"/>
      <c r="Q17" s="21"/>
    </row>
    <row r="18" spans="1:17" ht="39.950000000000003" customHeight="1" x14ac:dyDescent="0.2">
      <c r="A18" s="28"/>
      <c r="B18" s="97" t="s">
        <v>29</v>
      </c>
      <c r="C18" s="45">
        <f t="shared" si="0"/>
        <v>98709</v>
      </c>
      <c r="D18" s="45">
        <v>0</v>
      </c>
      <c r="E18" s="45">
        <v>0</v>
      </c>
      <c r="F18" s="45">
        <v>1128</v>
      </c>
      <c r="G18" s="45">
        <v>9036</v>
      </c>
      <c r="H18" s="45">
        <v>88545</v>
      </c>
      <c r="I18" s="97" t="s">
        <v>30</v>
      </c>
      <c r="J18" s="30"/>
      <c r="L18" s="21"/>
      <c r="M18" s="170"/>
      <c r="N18" s="21"/>
      <c r="O18" s="171"/>
      <c r="P18" s="21"/>
      <c r="Q18" s="21"/>
    </row>
    <row r="19" spans="1:17" ht="39.950000000000003" customHeight="1" x14ac:dyDescent="0.2">
      <c r="A19" s="28"/>
      <c r="B19" s="85" t="s">
        <v>31</v>
      </c>
      <c r="C19" s="47">
        <f t="shared" si="0"/>
        <v>97237</v>
      </c>
      <c r="D19" s="47">
        <v>0</v>
      </c>
      <c r="E19" s="47">
        <v>236</v>
      </c>
      <c r="F19" s="47">
        <v>2343</v>
      </c>
      <c r="G19" s="47">
        <v>8738</v>
      </c>
      <c r="H19" s="47">
        <v>85920</v>
      </c>
      <c r="I19" s="85" t="s">
        <v>32</v>
      </c>
      <c r="J19" s="30"/>
      <c r="L19" s="21"/>
      <c r="M19" s="170"/>
      <c r="N19" s="21"/>
      <c r="O19" s="171"/>
      <c r="P19" s="21"/>
      <c r="Q19" s="21"/>
    </row>
    <row r="20" spans="1:17" ht="39.950000000000003" customHeight="1" x14ac:dyDescent="0.2">
      <c r="A20" s="28"/>
      <c r="B20" s="97" t="s">
        <v>33</v>
      </c>
      <c r="C20" s="45">
        <f t="shared" si="0"/>
        <v>40758</v>
      </c>
      <c r="D20" s="45">
        <v>0</v>
      </c>
      <c r="E20" s="45">
        <v>0</v>
      </c>
      <c r="F20" s="45">
        <v>0</v>
      </c>
      <c r="G20" s="45">
        <v>2250</v>
      </c>
      <c r="H20" s="45">
        <v>38508</v>
      </c>
      <c r="I20" s="97" t="s">
        <v>34</v>
      </c>
      <c r="J20" s="48"/>
      <c r="L20" s="21"/>
      <c r="M20" s="170"/>
      <c r="N20" s="21"/>
      <c r="O20" s="171"/>
      <c r="P20" s="21"/>
      <c r="Q20" s="21"/>
    </row>
    <row r="21" spans="1:17" s="6" customFormat="1" ht="45" customHeight="1" x14ac:dyDescent="0.2">
      <c r="A21" s="49"/>
      <c r="B21" s="98" t="s">
        <v>7</v>
      </c>
      <c r="C21" s="51">
        <f>SUM(C8:C20)</f>
        <v>5888453</v>
      </c>
      <c r="D21" s="51">
        <f t="shared" ref="D21:G21" si="1">SUM(D8:D20)</f>
        <v>61548</v>
      </c>
      <c r="E21" s="51">
        <f>SUM(E8:E20)</f>
        <v>44640</v>
      </c>
      <c r="F21" s="51">
        <f t="shared" si="1"/>
        <v>164916</v>
      </c>
      <c r="G21" s="51">
        <f t="shared" si="1"/>
        <v>569310</v>
      </c>
      <c r="H21" s="51">
        <f>SUM(H8:H20)</f>
        <v>5048039</v>
      </c>
      <c r="I21" s="99" t="s">
        <v>35</v>
      </c>
      <c r="J21" s="30"/>
      <c r="L21" s="9"/>
      <c r="M21" s="170"/>
      <c r="N21" s="9"/>
      <c r="O21" s="171"/>
      <c r="P21" s="9"/>
      <c r="Q21" s="9"/>
    </row>
    <row r="22" spans="1:17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186" t="s">
        <v>147</v>
      </c>
      <c r="H22" s="186"/>
      <c r="I22" s="186"/>
      <c r="J22" s="30"/>
      <c r="O22" s="172"/>
    </row>
    <row r="23" spans="1:17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30"/>
      <c r="O23" s="173"/>
    </row>
    <row r="24" spans="1:17" x14ac:dyDescent="0.2">
      <c r="G24" s="8"/>
    </row>
    <row r="26" spans="1:17" ht="57.75" customHeight="1" x14ac:dyDescent="0.2">
      <c r="C26" s="110"/>
      <c r="F26" s="110"/>
    </row>
  </sheetData>
  <protectedRanges>
    <protectedRange sqref="I5:I21" name="نطاق1_1"/>
    <protectedRange sqref="B3:B21 C3:I4" name="نطاق1"/>
    <protectedRange sqref="F5:H5" name="نطاق1_2_1_2"/>
  </protectedRanges>
  <mergeCells count="7">
    <mergeCell ref="G22:I22"/>
    <mergeCell ref="B3:I3"/>
    <mergeCell ref="B4:I4"/>
    <mergeCell ref="B5:B7"/>
    <mergeCell ref="C5:H5"/>
    <mergeCell ref="I5:I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3B3092"/>
  </sheetPr>
  <dimension ref="A1:O27"/>
  <sheetViews>
    <sheetView view="pageBreakPreview" zoomScale="55" zoomScaleNormal="50" zoomScaleSheetLayoutView="55" zoomScalePageLayoutView="70" workbookViewId="0">
      <selection activeCell="K29" sqref="K29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25.7109375" style="1" customWidth="1"/>
    <col min="10" max="10" width="9.140625" style="4"/>
    <col min="11" max="11" width="9.140625" style="1"/>
    <col min="12" max="12" width="19.5703125" style="1" customWidth="1"/>
    <col min="13" max="24" width="9.140625" style="1"/>
    <col min="25" max="25" width="33.5703125" style="1" customWidth="1"/>
    <col min="26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  <c r="O1" s="21"/>
    </row>
    <row r="2" spans="1:15" s="11" customFormat="1" ht="38.25" customHeight="1" x14ac:dyDescent="0.2">
      <c r="A2" s="32"/>
      <c r="B2" s="56" t="s">
        <v>227</v>
      </c>
      <c r="C2" s="32"/>
      <c r="D2" s="32"/>
      <c r="E2" s="32"/>
      <c r="F2" s="32"/>
      <c r="G2" s="32"/>
      <c r="H2" s="32"/>
      <c r="I2" s="36" t="s">
        <v>183</v>
      </c>
      <c r="J2" s="32"/>
      <c r="L2" s="22"/>
      <c r="M2" s="23"/>
      <c r="N2" s="22"/>
      <c r="O2" s="22"/>
    </row>
    <row r="3" spans="1:15" s="17" customFormat="1" ht="38.25" customHeight="1" x14ac:dyDescent="0.2">
      <c r="A3" s="39"/>
      <c r="B3" s="196" t="s">
        <v>405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  <c r="O3" s="24"/>
    </row>
    <row r="4" spans="1:15" s="3" customFormat="1" ht="46.5" customHeight="1" x14ac:dyDescent="0.2">
      <c r="A4" s="42"/>
      <c r="B4" s="197" t="s">
        <v>452</v>
      </c>
      <c r="C4" s="197"/>
      <c r="D4" s="197"/>
      <c r="E4" s="197"/>
      <c r="F4" s="197"/>
      <c r="G4" s="197"/>
      <c r="H4" s="197"/>
      <c r="I4" s="197"/>
      <c r="J4" s="30"/>
    </row>
    <row r="5" spans="1:15" ht="29.25" customHeight="1" x14ac:dyDescent="0.2">
      <c r="A5" s="28"/>
      <c r="B5" s="198" t="s">
        <v>0</v>
      </c>
      <c r="C5" s="208" t="s">
        <v>232</v>
      </c>
      <c r="D5" s="209"/>
      <c r="E5" s="209"/>
      <c r="F5" s="209"/>
      <c r="G5" s="209"/>
      <c r="H5" s="210"/>
      <c r="I5" s="211" t="s">
        <v>1</v>
      </c>
      <c r="J5" s="30"/>
    </row>
    <row r="6" spans="1:15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</row>
    <row r="8" spans="1:15" ht="39.950000000000003" customHeight="1" x14ac:dyDescent="0.2">
      <c r="A8" s="28"/>
      <c r="B8" s="97" t="s">
        <v>10</v>
      </c>
      <c r="C8" s="45">
        <f>H8+G8+F8+E8+D8</f>
        <v>568803</v>
      </c>
      <c r="D8" s="45">
        <v>2270</v>
      </c>
      <c r="E8" s="45">
        <v>4672</v>
      </c>
      <c r="F8" s="45">
        <v>5199</v>
      </c>
      <c r="G8" s="45">
        <v>43032</v>
      </c>
      <c r="H8" s="45">
        <v>513630</v>
      </c>
      <c r="I8" s="97" t="s">
        <v>11</v>
      </c>
      <c r="J8" s="30"/>
    </row>
    <row r="9" spans="1:15" ht="39.950000000000003" customHeight="1" x14ac:dyDescent="0.2">
      <c r="A9" s="28"/>
      <c r="B9" s="85" t="s">
        <v>12</v>
      </c>
      <c r="C9" s="47">
        <f>H9+G9+F9+E9+D9</f>
        <v>1366576</v>
      </c>
      <c r="D9" s="47">
        <v>38508</v>
      </c>
      <c r="E9" s="47">
        <v>25188</v>
      </c>
      <c r="F9" s="47">
        <v>84567</v>
      </c>
      <c r="G9" s="47">
        <v>247410</v>
      </c>
      <c r="H9" s="47">
        <v>970903</v>
      </c>
      <c r="I9" s="85" t="s">
        <v>13</v>
      </c>
      <c r="J9" s="30"/>
    </row>
    <row r="10" spans="1:15" ht="39.950000000000003" customHeight="1" x14ac:dyDescent="0.2">
      <c r="A10" s="28"/>
      <c r="B10" s="97" t="s">
        <v>14</v>
      </c>
      <c r="C10" s="45">
        <f t="shared" ref="C10:C20" si="0">H10+G10+F10+E10+D10</f>
        <v>202363</v>
      </c>
      <c r="D10" s="45">
        <v>0</v>
      </c>
      <c r="E10" s="45">
        <v>2148</v>
      </c>
      <c r="F10" s="45">
        <v>6480</v>
      </c>
      <c r="G10" s="45">
        <v>14456</v>
      </c>
      <c r="H10" s="45">
        <v>179279</v>
      </c>
      <c r="I10" s="97" t="s">
        <v>15</v>
      </c>
      <c r="J10" s="30"/>
    </row>
    <row r="11" spans="1:15" ht="39.950000000000003" customHeight="1" x14ac:dyDescent="0.2">
      <c r="A11" s="28"/>
      <c r="B11" s="85" t="s">
        <v>16</v>
      </c>
      <c r="C11" s="47">
        <f t="shared" si="0"/>
        <v>139227</v>
      </c>
      <c r="D11" s="47">
        <v>0</v>
      </c>
      <c r="E11" s="47">
        <v>1252</v>
      </c>
      <c r="F11" s="47">
        <v>900</v>
      </c>
      <c r="G11" s="47">
        <v>14478</v>
      </c>
      <c r="H11" s="47">
        <v>122597</v>
      </c>
      <c r="I11" s="85" t="s">
        <v>17</v>
      </c>
      <c r="J11" s="30"/>
      <c r="K11" s="5"/>
    </row>
    <row r="12" spans="1:15" ht="39.950000000000003" customHeight="1" x14ac:dyDescent="0.2">
      <c r="A12" s="28"/>
      <c r="B12" s="97" t="s">
        <v>18</v>
      </c>
      <c r="C12" s="45">
        <f t="shared" si="0"/>
        <v>264655</v>
      </c>
      <c r="D12" s="45">
        <v>0</v>
      </c>
      <c r="E12" s="45">
        <v>2076</v>
      </c>
      <c r="F12" s="45">
        <v>4218</v>
      </c>
      <c r="G12" s="45">
        <v>12800</v>
      </c>
      <c r="H12" s="45">
        <v>245561</v>
      </c>
      <c r="I12" s="97" t="s">
        <v>81</v>
      </c>
      <c r="J12" s="30"/>
    </row>
    <row r="13" spans="1:15" ht="39.950000000000003" customHeight="1" x14ac:dyDescent="0.2">
      <c r="A13" s="28"/>
      <c r="B13" s="85" t="s">
        <v>19</v>
      </c>
      <c r="C13" s="47">
        <f t="shared" si="0"/>
        <v>332123</v>
      </c>
      <c r="D13" s="47">
        <v>0</v>
      </c>
      <c r="E13" s="47">
        <v>0</v>
      </c>
      <c r="F13" s="47">
        <v>0</v>
      </c>
      <c r="G13" s="47">
        <v>8550</v>
      </c>
      <c r="H13" s="47">
        <v>323573</v>
      </c>
      <c r="I13" s="85" t="s">
        <v>20</v>
      </c>
      <c r="J13" s="30"/>
    </row>
    <row r="14" spans="1:15" ht="39.950000000000003" customHeight="1" x14ac:dyDescent="0.2">
      <c r="A14" s="28"/>
      <c r="B14" s="97" t="s">
        <v>21</v>
      </c>
      <c r="C14" s="45">
        <f t="shared" si="0"/>
        <v>53754</v>
      </c>
      <c r="D14" s="45">
        <v>732</v>
      </c>
      <c r="E14" s="45">
        <v>0</v>
      </c>
      <c r="F14" s="45">
        <v>726</v>
      </c>
      <c r="G14" s="45">
        <v>1572</v>
      </c>
      <c r="H14" s="45">
        <v>50724</v>
      </c>
      <c r="I14" s="97" t="s">
        <v>22</v>
      </c>
      <c r="J14" s="30"/>
    </row>
    <row r="15" spans="1:15" ht="39.950000000000003" customHeight="1" x14ac:dyDescent="0.2">
      <c r="A15" s="28"/>
      <c r="B15" s="85" t="s">
        <v>23</v>
      </c>
      <c r="C15" s="47">
        <f t="shared" si="0"/>
        <v>37808</v>
      </c>
      <c r="D15" s="47">
        <v>804</v>
      </c>
      <c r="E15" s="47">
        <v>0</v>
      </c>
      <c r="F15" s="47">
        <v>0</v>
      </c>
      <c r="G15" s="47">
        <v>2706</v>
      </c>
      <c r="H15" s="47">
        <v>34298</v>
      </c>
      <c r="I15" s="85" t="s">
        <v>24</v>
      </c>
      <c r="J15" s="30"/>
    </row>
    <row r="16" spans="1:15" ht="39.950000000000003" customHeight="1" x14ac:dyDescent="0.2">
      <c r="A16" s="28"/>
      <c r="B16" s="97" t="s">
        <v>25</v>
      </c>
      <c r="C16" s="45">
        <f t="shared" si="0"/>
        <v>13364</v>
      </c>
      <c r="D16" s="45">
        <v>0</v>
      </c>
      <c r="E16" s="45">
        <v>0</v>
      </c>
      <c r="F16" s="45">
        <v>0</v>
      </c>
      <c r="G16" s="45">
        <v>520</v>
      </c>
      <c r="H16" s="45">
        <v>12844</v>
      </c>
      <c r="I16" s="97" t="s">
        <v>26</v>
      </c>
      <c r="J16" s="30"/>
    </row>
    <row r="17" spans="1:10" ht="39.950000000000003" customHeight="1" x14ac:dyDescent="0.2">
      <c r="A17" s="28"/>
      <c r="B17" s="85" t="s">
        <v>27</v>
      </c>
      <c r="C17" s="47">
        <f t="shared" si="0"/>
        <v>116486</v>
      </c>
      <c r="D17" s="47">
        <v>0</v>
      </c>
      <c r="E17" s="47">
        <v>0</v>
      </c>
      <c r="F17" s="47">
        <v>1758</v>
      </c>
      <c r="G17" s="47">
        <v>4760</v>
      </c>
      <c r="H17" s="47">
        <v>109968</v>
      </c>
      <c r="I17" s="85" t="s">
        <v>28</v>
      </c>
      <c r="J17" s="30"/>
    </row>
    <row r="18" spans="1:10" ht="39.950000000000003" customHeight="1" x14ac:dyDescent="0.2">
      <c r="A18" s="28"/>
      <c r="B18" s="97" t="s">
        <v>29</v>
      </c>
      <c r="C18" s="45">
        <f t="shared" si="0"/>
        <v>54503</v>
      </c>
      <c r="D18" s="45">
        <v>0</v>
      </c>
      <c r="E18" s="45">
        <v>0</v>
      </c>
      <c r="F18" s="45">
        <v>1128</v>
      </c>
      <c r="G18" s="45">
        <v>5092</v>
      </c>
      <c r="H18" s="45">
        <v>48283</v>
      </c>
      <c r="I18" s="97" t="s">
        <v>30</v>
      </c>
      <c r="J18" s="30"/>
    </row>
    <row r="19" spans="1:10" ht="39.950000000000003" customHeight="1" x14ac:dyDescent="0.2">
      <c r="A19" s="28"/>
      <c r="B19" s="85" t="s">
        <v>31</v>
      </c>
      <c r="C19" s="47">
        <f t="shared" si="0"/>
        <v>50632</v>
      </c>
      <c r="D19" s="47">
        <v>0</v>
      </c>
      <c r="E19" s="47">
        <v>236</v>
      </c>
      <c r="F19" s="47">
        <v>1002</v>
      </c>
      <c r="G19" s="47">
        <v>5222</v>
      </c>
      <c r="H19" s="47">
        <v>44172</v>
      </c>
      <c r="I19" s="85" t="s">
        <v>32</v>
      </c>
      <c r="J19" s="30"/>
    </row>
    <row r="20" spans="1:10" ht="39.950000000000003" customHeight="1" x14ac:dyDescent="0.2">
      <c r="A20" s="28"/>
      <c r="B20" s="97" t="s">
        <v>33</v>
      </c>
      <c r="C20" s="45">
        <f t="shared" si="0"/>
        <v>23221</v>
      </c>
      <c r="D20" s="45">
        <v>0</v>
      </c>
      <c r="E20" s="45">
        <v>0</v>
      </c>
      <c r="F20" s="45">
        <v>0</v>
      </c>
      <c r="G20" s="45">
        <v>1802</v>
      </c>
      <c r="H20" s="45">
        <v>21419</v>
      </c>
      <c r="I20" s="97" t="s">
        <v>34</v>
      </c>
      <c r="J20" s="48"/>
    </row>
    <row r="21" spans="1:10" s="6" customFormat="1" ht="45" customHeight="1" x14ac:dyDescent="0.2">
      <c r="A21" s="49"/>
      <c r="B21" s="98" t="s">
        <v>7</v>
      </c>
      <c r="C21" s="51">
        <f>SUM(D21:H21)</f>
        <v>3223515</v>
      </c>
      <c r="D21" s="51">
        <f t="shared" ref="D21:G21" si="1">SUM(D8:D20)</f>
        <v>42314</v>
      </c>
      <c r="E21" s="51">
        <f>SUM(E8:E20)</f>
        <v>35572</v>
      </c>
      <c r="F21" s="51">
        <f>SUM(F8:F20)</f>
        <v>105978</v>
      </c>
      <c r="G21" s="51">
        <f t="shared" si="1"/>
        <v>362400</v>
      </c>
      <c r="H21" s="51">
        <f>SUM(H8:H20)</f>
        <v>2677251</v>
      </c>
      <c r="I21" s="99" t="s">
        <v>35</v>
      </c>
      <c r="J21" s="30"/>
    </row>
    <row r="22" spans="1:10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186" t="s">
        <v>147</v>
      </c>
      <c r="H22" s="186"/>
      <c r="I22" s="186"/>
      <c r="J22" s="30"/>
    </row>
    <row r="23" spans="1:10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30"/>
    </row>
    <row r="24" spans="1:10" x14ac:dyDescent="0.2">
      <c r="G24" s="8"/>
    </row>
    <row r="27" spans="1:10" ht="42" customHeight="1" x14ac:dyDescent="0.2">
      <c r="B27" s="110"/>
      <c r="F27" s="110"/>
    </row>
  </sheetData>
  <protectedRanges>
    <protectedRange sqref="I5:I21" name="نطاق1_1"/>
    <protectedRange sqref="B3:B21 C3:I4" name="نطاق1"/>
    <protectedRange sqref="F5:H5" name="نطاق1_2_1_1"/>
  </protectedRanges>
  <mergeCells count="7">
    <mergeCell ref="G22:I22"/>
    <mergeCell ref="B3:I3"/>
    <mergeCell ref="B4:I4"/>
    <mergeCell ref="B5:B7"/>
    <mergeCell ref="C5:H5"/>
    <mergeCell ref="I5:I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3B3092"/>
  </sheetPr>
  <dimension ref="A1:N28"/>
  <sheetViews>
    <sheetView view="pageBreakPreview" zoomScale="55" zoomScaleNormal="50" zoomScaleSheetLayoutView="55" zoomScalePageLayoutView="70" workbookViewId="0">
      <selection activeCell="B2" sqref="B2:I22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25.7109375" style="1" customWidth="1"/>
    <col min="10" max="10" width="9.140625" style="4"/>
    <col min="11" max="12" width="9.140625" style="1"/>
    <col min="13" max="13" width="23.7109375" style="1" customWidth="1"/>
    <col min="14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M1" s="21"/>
      <c r="N1" s="21"/>
    </row>
    <row r="2" spans="1:14" s="11" customFormat="1" ht="38.25" customHeight="1" x14ac:dyDescent="0.2">
      <c r="A2" s="32"/>
      <c r="B2" s="56" t="s">
        <v>228</v>
      </c>
      <c r="C2" s="32"/>
      <c r="D2" s="32"/>
      <c r="E2" s="32"/>
      <c r="F2" s="32"/>
      <c r="G2" s="32"/>
      <c r="H2" s="32"/>
      <c r="I2" s="36" t="s">
        <v>184</v>
      </c>
      <c r="J2" s="32"/>
      <c r="M2" s="23"/>
      <c r="N2" s="22"/>
    </row>
    <row r="3" spans="1:14" s="17" customFormat="1" ht="38.25" customHeight="1" x14ac:dyDescent="0.2">
      <c r="A3" s="39"/>
      <c r="B3" s="196" t="s">
        <v>406</v>
      </c>
      <c r="C3" s="196"/>
      <c r="D3" s="196"/>
      <c r="E3" s="196"/>
      <c r="F3" s="196"/>
      <c r="G3" s="196"/>
      <c r="H3" s="196"/>
      <c r="I3" s="196"/>
      <c r="J3" s="40"/>
      <c r="M3" s="24"/>
      <c r="N3" s="24"/>
    </row>
    <row r="4" spans="1:14" s="3" customFormat="1" ht="35.25" customHeight="1" x14ac:dyDescent="0.2">
      <c r="A4" s="42"/>
      <c r="B4" s="197" t="s">
        <v>453</v>
      </c>
      <c r="C4" s="197"/>
      <c r="D4" s="197"/>
      <c r="E4" s="197"/>
      <c r="F4" s="197"/>
      <c r="G4" s="197"/>
      <c r="H4" s="197"/>
      <c r="I4" s="197"/>
      <c r="J4" s="30"/>
      <c r="M4" s="100"/>
      <c r="N4" s="100"/>
    </row>
    <row r="5" spans="1:14" ht="29.25" customHeight="1" x14ac:dyDescent="0.2">
      <c r="A5" s="28"/>
      <c r="B5" s="198" t="s">
        <v>0</v>
      </c>
      <c r="C5" s="208" t="s">
        <v>232</v>
      </c>
      <c r="D5" s="209"/>
      <c r="E5" s="209"/>
      <c r="F5" s="209"/>
      <c r="G5" s="209"/>
      <c r="H5" s="210"/>
      <c r="I5" s="211" t="s">
        <v>1</v>
      </c>
      <c r="J5" s="30"/>
      <c r="M5" s="21"/>
      <c r="N5" s="21"/>
    </row>
    <row r="6" spans="1:1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  <c r="M6" s="21"/>
      <c r="N6" s="21"/>
    </row>
    <row r="7" spans="1:1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  <c r="M7" s="21"/>
      <c r="N7" s="21"/>
    </row>
    <row r="8" spans="1:14" ht="39.950000000000003" customHeight="1" x14ac:dyDescent="0.2">
      <c r="A8" s="28"/>
      <c r="B8" s="97" t="s">
        <v>10</v>
      </c>
      <c r="C8" s="45">
        <f>H8+G8+F8+E8+D8</f>
        <v>447491</v>
      </c>
      <c r="D8" s="45">
        <v>0</v>
      </c>
      <c r="E8" s="45">
        <v>0</v>
      </c>
      <c r="F8" s="45">
        <v>5415</v>
      </c>
      <c r="G8" s="45">
        <v>19880</v>
      </c>
      <c r="H8" s="45">
        <v>422196</v>
      </c>
      <c r="I8" s="97" t="s">
        <v>11</v>
      </c>
      <c r="J8" s="30"/>
      <c r="M8" s="21"/>
      <c r="N8" s="21"/>
    </row>
    <row r="9" spans="1:14" ht="39.950000000000003" customHeight="1" x14ac:dyDescent="0.2">
      <c r="A9" s="28"/>
      <c r="B9" s="85" t="s">
        <v>12</v>
      </c>
      <c r="C9" s="47">
        <f>H9+G9+F9+E9+D9</f>
        <v>1193629</v>
      </c>
      <c r="D9" s="47">
        <v>16786</v>
      </c>
      <c r="E9" s="47">
        <v>7568</v>
      </c>
      <c r="F9" s="47">
        <v>44529</v>
      </c>
      <c r="G9" s="47">
        <v>150136</v>
      </c>
      <c r="H9" s="47">
        <v>974610</v>
      </c>
      <c r="I9" s="85" t="s">
        <v>13</v>
      </c>
      <c r="J9" s="30"/>
      <c r="M9" s="21"/>
      <c r="N9" s="21"/>
    </row>
    <row r="10" spans="1:14" ht="39.950000000000003" customHeight="1" x14ac:dyDescent="0.2">
      <c r="A10" s="28"/>
      <c r="B10" s="97" t="s">
        <v>14</v>
      </c>
      <c r="C10" s="45">
        <f t="shared" ref="C10:C20" si="0">H10+G10+F10+E10+D10</f>
        <v>178219</v>
      </c>
      <c r="D10" s="45">
        <v>0</v>
      </c>
      <c r="E10" s="45">
        <v>0</v>
      </c>
      <c r="F10" s="45">
        <v>2553</v>
      </c>
      <c r="G10" s="45">
        <v>14160</v>
      </c>
      <c r="H10" s="45">
        <v>161506</v>
      </c>
      <c r="I10" s="97" t="s">
        <v>15</v>
      </c>
      <c r="J10" s="30"/>
      <c r="M10" s="21"/>
      <c r="N10" s="21"/>
    </row>
    <row r="11" spans="1:14" ht="39.950000000000003" customHeight="1" x14ac:dyDescent="0.2">
      <c r="A11" s="28"/>
      <c r="B11" s="85" t="s">
        <v>16</v>
      </c>
      <c r="C11" s="47">
        <f t="shared" si="0"/>
        <v>114727</v>
      </c>
      <c r="D11" s="47">
        <v>0</v>
      </c>
      <c r="E11" s="47">
        <v>0</v>
      </c>
      <c r="F11" s="47">
        <v>630</v>
      </c>
      <c r="G11" s="47">
        <v>4902</v>
      </c>
      <c r="H11" s="47">
        <v>109195</v>
      </c>
      <c r="I11" s="85" t="s">
        <v>17</v>
      </c>
      <c r="J11" s="30"/>
      <c r="K11" s="5"/>
      <c r="M11" s="21"/>
      <c r="N11" s="21"/>
    </row>
    <row r="12" spans="1:14" ht="39.950000000000003" customHeight="1" x14ac:dyDescent="0.2">
      <c r="A12" s="28"/>
      <c r="B12" s="97" t="s">
        <v>18</v>
      </c>
      <c r="C12" s="45">
        <f t="shared" si="0"/>
        <v>181149</v>
      </c>
      <c r="D12" s="45">
        <v>0</v>
      </c>
      <c r="E12" s="45">
        <v>1500</v>
      </c>
      <c r="F12" s="45">
        <v>4470</v>
      </c>
      <c r="G12" s="45">
        <v>5512</v>
      </c>
      <c r="H12" s="45">
        <v>169667</v>
      </c>
      <c r="I12" s="97" t="s">
        <v>81</v>
      </c>
      <c r="J12" s="30"/>
      <c r="M12" s="21"/>
      <c r="N12" s="21"/>
    </row>
    <row r="13" spans="1:14" ht="39.950000000000003" customHeight="1" x14ac:dyDescent="0.2">
      <c r="A13" s="28"/>
      <c r="B13" s="85" t="s">
        <v>19</v>
      </c>
      <c r="C13" s="47">
        <f t="shared" si="0"/>
        <v>273339</v>
      </c>
      <c r="D13" s="47">
        <v>0</v>
      </c>
      <c r="E13" s="47">
        <v>0</v>
      </c>
      <c r="F13" s="47">
        <v>0</v>
      </c>
      <c r="G13" s="47">
        <v>456</v>
      </c>
      <c r="H13" s="47">
        <v>272883</v>
      </c>
      <c r="I13" s="85" t="s">
        <v>20</v>
      </c>
      <c r="J13" s="30"/>
      <c r="M13" s="21"/>
      <c r="N13" s="21"/>
    </row>
    <row r="14" spans="1:14" ht="39.950000000000003" customHeight="1" x14ac:dyDescent="0.2">
      <c r="A14" s="28"/>
      <c r="B14" s="97" t="s">
        <v>21</v>
      </c>
      <c r="C14" s="45">
        <f t="shared" si="0"/>
        <v>39779</v>
      </c>
      <c r="D14" s="45">
        <v>0</v>
      </c>
      <c r="E14" s="45">
        <v>0</v>
      </c>
      <c r="F14" s="45">
        <v>0</v>
      </c>
      <c r="G14" s="45">
        <v>1462</v>
      </c>
      <c r="H14" s="45">
        <v>38317</v>
      </c>
      <c r="I14" s="97" t="s">
        <v>22</v>
      </c>
      <c r="J14" s="30"/>
      <c r="M14" s="21"/>
      <c r="N14" s="21"/>
    </row>
    <row r="15" spans="1:14" ht="39.950000000000003" customHeight="1" x14ac:dyDescent="0.2">
      <c r="A15" s="28"/>
      <c r="B15" s="85" t="s">
        <v>23</v>
      </c>
      <c r="C15" s="47">
        <f t="shared" si="0"/>
        <v>32781</v>
      </c>
      <c r="D15" s="47">
        <v>2448</v>
      </c>
      <c r="E15" s="47">
        <v>0</v>
      </c>
      <c r="F15" s="47">
        <v>0</v>
      </c>
      <c r="G15" s="47">
        <v>1488</v>
      </c>
      <c r="H15" s="47">
        <v>28845</v>
      </c>
      <c r="I15" s="85" t="s">
        <v>24</v>
      </c>
      <c r="J15" s="30"/>
      <c r="M15" s="21"/>
      <c r="N15" s="21"/>
    </row>
    <row r="16" spans="1:14" ht="39.950000000000003" customHeight="1" x14ac:dyDescent="0.2">
      <c r="A16" s="28"/>
      <c r="B16" s="97" t="s">
        <v>25</v>
      </c>
      <c r="C16" s="45">
        <f t="shared" si="0"/>
        <v>9416</v>
      </c>
      <c r="D16" s="45">
        <v>0</v>
      </c>
      <c r="E16" s="45">
        <v>0</v>
      </c>
      <c r="F16" s="45">
        <v>0</v>
      </c>
      <c r="G16" s="45">
        <v>0</v>
      </c>
      <c r="H16" s="45">
        <v>9416</v>
      </c>
      <c r="I16" s="97" t="s">
        <v>26</v>
      </c>
      <c r="J16" s="30"/>
      <c r="M16" s="21"/>
      <c r="N16" s="21"/>
    </row>
    <row r="17" spans="1:14" ht="39.950000000000003" customHeight="1" x14ac:dyDescent="0.2">
      <c r="A17" s="28"/>
      <c r="B17" s="85" t="s">
        <v>27</v>
      </c>
      <c r="C17" s="47">
        <f t="shared" si="0"/>
        <v>86060</v>
      </c>
      <c r="D17" s="47">
        <v>0</v>
      </c>
      <c r="E17" s="47">
        <v>0</v>
      </c>
      <c r="F17" s="47">
        <v>0</v>
      </c>
      <c r="G17" s="47">
        <v>1006</v>
      </c>
      <c r="H17" s="47">
        <v>85054</v>
      </c>
      <c r="I17" s="85" t="s">
        <v>28</v>
      </c>
      <c r="J17" s="30"/>
      <c r="M17" s="21"/>
      <c r="N17" s="21"/>
    </row>
    <row r="18" spans="1:14" ht="39.950000000000003" customHeight="1" x14ac:dyDescent="0.2">
      <c r="A18" s="28"/>
      <c r="B18" s="97" t="s">
        <v>29</v>
      </c>
      <c r="C18" s="45">
        <f t="shared" si="0"/>
        <v>44206</v>
      </c>
      <c r="D18" s="45">
        <v>0</v>
      </c>
      <c r="E18" s="45">
        <v>0</v>
      </c>
      <c r="F18" s="45">
        <v>0</v>
      </c>
      <c r="G18" s="45">
        <v>3944</v>
      </c>
      <c r="H18" s="45">
        <v>40262</v>
      </c>
      <c r="I18" s="97" t="s">
        <v>30</v>
      </c>
      <c r="J18" s="30"/>
      <c r="M18" s="21"/>
      <c r="N18" s="21"/>
    </row>
    <row r="19" spans="1:14" ht="39.950000000000003" customHeight="1" x14ac:dyDescent="0.2">
      <c r="A19" s="28"/>
      <c r="B19" s="85" t="s">
        <v>31</v>
      </c>
      <c r="C19" s="47">
        <f t="shared" si="0"/>
        <v>46605</v>
      </c>
      <c r="D19" s="47">
        <v>0</v>
      </c>
      <c r="E19" s="47">
        <v>0</v>
      </c>
      <c r="F19" s="47">
        <v>1341</v>
      </c>
      <c r="G19" s="47">
        <v>3516</v>
      </c>
      <c r="H19" s="47">
        <v>41748</v>
      </c>
      <c r="I19" s="85" t="s">
        <v>32</v>
      </c>
      <c r="J19" s="30"/>
      <c r="M19" s="21"/>
      <c r="N19" s="21"/>
    </row>
    <row r="20" spans="1:14" ht="39.950000000000003" customHeight="1" x14ac:dyDescent="0.2">
      <c r="A20" s="28"/>
      <c r="B20" s="97" t="s">
        <v>33</v>
      </c>
      <c r="C20" s="45">
        <f t="shared" si="0"/>
        <v>17537</v>
      </c>
      <c r="D20" s="45">
        <v>0</v>
      </c>
      <c r="E20" s="45">
        <v>0</v>
      </c>
      <c r="F20" s="45">
        <v>0</v>
      </c>
      <c r="G20" s="45">
        <v>448</v>
      </c>
      <c r="H20" s="45">
        <v>17089</v>
      </c>
      <c r="I20" s="97" t="s">
        <v>34</v>
      </c>
      <c r="J20" s="48"/>
      <c r="M20" s="21"/>
      <c r="N20" s="21"/>
    </row>
    <row r="21" spans="1:14" s="6" customFormat="1" ht="45" customHeight="1" x14ac:dyDescent="0.2">
      <c r="A21" s="49"/>
      <c r="B21" s="98" t="s">
        <v>7</v>
      </c>
      <c r="C21" s="51">
        <f>SUM(C8:C20)</f>
        <v>2664938</v>
      </c>
      <c r="D21" s="51">
        <f t="shared" ref="D21:G21" si="1">SUM(D8:D20)</f>
        <v>19234</v>
      </c>
      <c r="E21" s="51">
        <f>SUM(E8:E20)</f>
        <v>9068</v>
      </c>
      <c r="F21" s="51">
        <f t="shared" si="1"/>
        <v>58938</v>
      </c>
      <c r="G21" s="51">
        <f t="shared" si="1"/>
        <v>206910</v>
      </c>
      <c r="H21" s="51">
        <f>SUM(H8:H20)</f>
        <v>2370788</v>
      </c>
      <c r="I21" s="99" t="s">
        <v>35</v>
      </c>
      <c r="J21" s="30"/>
      <c r="M21" s="9"/>
      <c r="N21" s="9"/>
    </row>
    <row r="22" spans="1:14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186" t="s">
        <v>147</v>
      </c>
      <c r="H22" s="186"/>
      <c r="I22" s="186"/>
      <c r="J22" s="30"/>
      <c r="M22" s="27"/>
      <c r="N22" s="27"/>
    </row>
    <row r="23" spans="1:14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30"/>
      <c r="M23" s="21"/>
      <c r="N23" s="21"/>
    </row>
    <row r="24" spans="1:14" x14ac:dyDescent="0.2">
      <c r="G24" s="8"/>
      <c r="M24" s="21"/>
      <c r="N24" s="21"/>
    </row>
    <row r="25" spans="1:14" x14ac:dyDescent="0.2">
      <c r="M25" s="21"/>
      <c r="N25" s="21"/>
    </row>
    <row r="26" spans="1:14" x14ac:dyDescent="0.2">
      <c r="M26" s="21"/>
      <c r="N26" s="21"/>
    </row>
    <row r="28" spans="1:14" ht="44.25" customHeight="1" x14ac:dyDescent="0.2">
      <c r="E28" s="111"/>
    </row>
  </sheetData>
  <protectedRanges>
    <protectedRange sqref="I5:I21" name="نطاق1_1"/>
    <protectedRange sqref="B3:B21 C3:I4" name="نطاق1"/>
    <protectedRange sqref="F5:H5" name="نطاق1_2_1_1"/>
  </protectedRanges>
  <mergeCells count="7">
    <mergeCell ref="G22:I22"/>
    <mergeCell ref="B3:I3"/>
    <mergeCell ref="B4:I4"/>
    <mergeCell ref="B5:B7"/>
    <mergeCell ref="C5:H5"/>
    <mergeCell ref="I5:I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3B3092"/>
  </sheetPr>
  <dimension ref="A1:N28"/>
  <sheetViews>
    <sheetView view="pageBreakPreview" zoomScale="55" zoomScaleNormal="50" zoomScaleSheetLayoutView="55" zoomScalePageLayoutView="70" workbookViewId="0">
      <selection activeCell="N30" sqref="N30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M1" s="21"/>
      <c r="N1" s="21"/>
    </row>
    <row r="2" spans="1:14" s="11" customFormat="1" ht="38.25" customHeight="1" x14ac:dyDescent="0.2">
      <c r="A2" s="32"/>
      <c r="B2" s="56" t="s">
        <v>85</v>
      </c>
      <c r="C2" s="32"/>
      <c r="D2" s="32"/>
      <c r="E2" s="32"/>
      <c r="F2" s="32"/>
      <c r="G2" s="32"/>
      <c r="H2" s="32"/>
      <c r="I2" s="36" t="s">
        <v>84</v>
      </c>
      <c r="J2" s="32"/>
      <c r="M2" s="23"/>
      <c r="N2" s="22"/>
    </row>
    <row r="3" spans="1:14" s="17" customFormat="1" ht="38.25" customHeight="1" x14ac:dyDescent="0.2">
      <c r="A3" s="39"/>
      <c r="B3" s="196" t="s">
        <v>407</v>
      </c>
      <c r="C3" s="196"/>
      <c r="D3" s="196"/>
      <c r="E3" s="196"/>
      <c r="F3" s="196"/>
      <c r="G3" s="196"/>
      <c r="H3" s="196"/>
      <c r="I3" s="196"/>
      <c r="J3" s="40"/>
      <c r="M3" s="24"/>
      <c r="N3" s="24"/>
    </row>
    <row r="4" spans="1:14" s="3" customFormat="1" ht="35.25" customHeight="1" x14ac:dyDescent="0.2">
      <c r="A4" s="42"/>
      <c r="B4" s="197" t="s">
        <v>454</v>
      </c>
      <c r="C4" s="197"/>
      <c r="D4" s="197"/>
      <c r="E4" s="197"/>
      <c r="F4" s="197"/>
      <c r="G4" s="197"/>
      <c r="H4" s="197"/>
      <c r="I4" s="197"/>
      <c r="J4" s="30"/>
      <c r="M4" s="100"/>
      <c r="N4" s="100"/>
    </row>
    <row r="5" spans="1:14" ht="29.25" customHeight="1" x14ac:dyDescent="0.2">
      <c r="A5" s="28"/>
      <c r="B5" s="198" t="s">
        <v>0</v>
      </c>
      <c r="C5" s="208" t="s">
        <v>232</v>
      </c>
      <c r="D5" s="209"/>
      <c r="E5" s="209"/>
      <c r="F5" s="209"/>
      <c r="G5" s="209"/>
      <c r="H5" s="210"/>
      <c r="I5" s="211" t="s">
        <v>1</v>
      </c>
      <c r="J5" s="30"/>
      <c r="M5" s="21"/>
      <c r="N5" s="21"/>
    </row>
    <row r="6" spans="1:1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  <c r="M6" s="21"/>
      <c r="N6" s="21"/>
    </row>
    <row r="7" spans="1:1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  <c r="M7" s="21"/>
      <c r="N7" s="21"/>
    </row>
    <row r="8" spans="1:14" ht="39.950000000000003" customHeight="1" x14ac:dyDescent="0.2">
      <c r="A8" s="28"/>
      <c r="B8" s="97" t="s">
        <v>10</v>
      </c>
      <c r="C8" s="45">
        <f>H8+G8+F8+E8+D8</f>
        <v>917775</v>
      </c>
      <c r="D8" s="45">
        <v>6525</v>
      </c>
      <c r="E8" s="45">
        <v>3636</v>
      </c>
      <c r="F8" s="45">
        <v>17679</v>
      </c>
      <c r="G8" s="45">
        <v>50826</v>
      </c>
      <c r="H8" s="45">
        <v>839109</v>
      </c>
      <c r="I8" s="97" t="s">
        <v>11</v>
      </c>
      <c r="J8" s="30"/>
      <c r="M8" s="21"/>
      <c r="N8" s="21"/>
    </row>
    <row r="9" spans="1:14" ht="39.950000000000003" customHeight="1" x14ac:dyDescent="0.2">
      <c r="A9" s="28"/>
      <c r="B9" s="85" t="s">
        <v>12</v>
      </c>
      <c r="C9" s="47">
        <f>H9+G9+F9+E9+D9</f>
        <v>4173632</v>
      </c>
      <c r="D9" s="47">
        <v>251104</v>
      </c>
      <c r="E9" s="47">
        <v>240216</v>
      </c>
      <c r="F9" s="47">
        <v>484953</v>
      </c>
      <c r="G9" s="47">
        <v>1122166</v>
      </c>
      <c r="H9" s="47">
        <v>2075193</v>
      </c>
      <c r="I9" s="85" t="s">
        <v>13</v>
      </c>
      <c r="J9" s="30"/>
    </row>
    <row r="10" spans="1:14" ht="39.950000000000003" customHeight="1" x14ac:dyDescent="0.2">
      <c r="A10" s="28"/>
      <c r="B10" s="97" t="s">
        <v>14</v>
      </c>
      <c r="C10" s="45">
        <f t="shared" ref="C10:C20" si="0">H10+G10+F10+E10+D10</f>
        <v>437211</v>
      </c>
      <c r="D10" s="45">
        <v>15984</v>
      </c>
      <c r="E10" s="45">
        <v>4300</v>
      </c>
      <c r="F10" s="45">
        <v>24369</v>
      </c>
      <c r="G10" s="45">
        <v>54760</v>
      </c>
      <c r="H10" s="45">
        <v>337798</v>
      </c>
      <c r="I10" s="97" t="s">
        <v>15</v>
      </c>
      <c r="J10" s="30"/>
    </row>
    <row r="11" spans="1:14" ht="39.950000000000003" customHeight="1" x14ac:dyDescent="0.2">
      <c r="A11" s="28"/>
      <c r="B11" s="85" t="s">
        <v>16</v>
      </c>
      <c r="C11" s="47">
        <f t="shared" si="0"/>
        <v>147685</v>
      </c>
      <c r="D11" s="47">
        <v>0</v>
      </c>
      <c r="E11" s="47">
        <v>0</v>
      </c>
      <c r="F11" s="47">
        <v>0</v>
      </c>
      <c r="G11" s="47">
        <v>18204</v>
      </c>
      <c r="H11" s="47">
        <v>129481</v>
      </c>
      <c r="I11" s="85" t="s">
        <v>17</v>
      </c>
      <c r="J11" s="30"/>
      <c r="K11" s="5"/>
    </row>
    <row r="12" spans="1:14" ht="39.950000000000003" customHeight="1" x14ac:dyDescent="0.2">
      <c r="A12" s="28"/>
      <c r="B12" s="97" t="s">
        <v>18</v>
      </c>
      <c r="C12" s="45">
        <f t="shared" si="0"/>
        <v>408991</v>
      </c>
      <c r="D12" s="45">
        <v>0</v>
      </c>
      <c r="E12" s="45">
        <v>5176</v>
      </c>
      <c r="F12" s="45">
        <v>3147</v>
      </c>
      <c r="G12" s="45">
        <v>28928</v>
      </c>
      <c r="H12" s="45">
        <v>371740</v>
      </c>
      <c r="I12" s="97" t="s">
        <v>81</v>
      </c>
      <c r="J12" s="30"/>
    </row>
    <row r="13" spans="1:14" ht="39.950000000000003" customHeight="1" x14ac:dyDescent="0.2">
      <c r="A13" s="28"/>
      <c r="B13" s="85" t="s">
        <v>19</v>
      </c>
      <c r="C13" s="47">
        <f t="shared" si="0"/>
        <v>206416</v>
      </c>
      <c r="D13" s="47">
        <v>0</v>
      </c>
      <c r="E13" s="47">
        <v>2536</v>
      </c>
      <c r="F13" s="47">
        <v>1227</v>
      </c>
      <c r="G13" s="47">
        <v>19946</v>
      </c>
      <c r="H13" s="47">
        <v>182707</v>
      </c>
      <c r="I13" s="85" t="s">
        <v>20</v>
      </c>
      <c r="J13" s="30"/>
    </row>
    <row r="14" spans="1:14" ht="39.950000000000003" customHeight="1" x14ac:dyDescent="0.2">
      <c r="A14" s="28"/>
      <c r="B14" s="97" t="s">
        <v>21</v>
      </c>
      <c r="C14" s="45">
        <f t="shared" si="0"/>
        <v>88436</v>
      </c>
      <c r="D14" s="45">
        <v>2807</v>
      </c>
      <c r="E14" s="45">
        <v>5704</v>
      </c>
      <c r="F14" s="45">
        <v>6468</v>
      </c>
      <c r="G14" s="45">
        <v>13648</v>
      </c>
      <c r="H14" s="45">
        <v>59809</v>
      </c>
      <c r="I14" s="97" t="s">
        <v>22</v>
      </c>
      <c r="J14" s="30"/>
    </row>
    <row r="15" spans="1:14" ht="39.950000000000003" customHeight="1" x14ac:dyDescent="0.2">
      <c r="A15" s="28"/>
      <c r="B15" s="85" t="s">
        <v>23</v>
      </c>
      <c r="C15" s="47">
        <f t="shared" si="0"/>
        <v>61974</v>
      </c>
      <c r="D15" s="47">
        <v>390</v>
      </c>
      <c r="E15" s="47">
        <v>992</v>
      </c>
      <c r="F15" s="47">
        <v>534</v>
      </c>
      <c r="G15" s="47">
        <v>4088</v>
      </c>
      <c r="H15" s="47">
        <v>55970</v>
      </c>
      <c r="I15" s="85" t="s">
        <v>24</v>
      </c>
      <c r="J15" s="30"/>
    </row>
    <row r="16" spans="1:14" ht="39.950000000000003" customHeight="1" x14ac:dyDescent="0.2">
      <c r="A16" s="28"/>
      <c r="B16" s="97" t="s">
        <v>25</v>
      </c>
      <c r="C16" s="45">
        <f t="shared" si="0"/>
        <v>11450</v>
      </c>
      <c r="D16" s="45">
        <v>0</v>
      </c>
      <c r="E16" s="45">
        <v>0</v>
      </c>
      <c r="F16" s="45">
        <v>0</v>
      </c>
      <c r="G16" s="45">
        <v>490</v>
      </c>
      <c r="H16" s="45">
        <v>10960</v>
      </c>
      <c r="I16" s="97" t="s">
        <v>26</v>
      </c>
      <c r="J16" s="30"/>
    </row>
    <row r="17" spans="1:10" ht="39.950000000000003" customHeight="1" x14ac:dyDescent="0.2">
      <c r="A17" s="28"/>
      <c r="B17" s="85" t="s">
        <v>27</v>
      </c>
      <c r="C17" s="47">
        <f t="shared" si="0"/>
        <v>79156</v>
      </c>
      <c r="D17" s="47">
        <v>0</v>
      </c>
      <c r="E17" s="47">
        <v>0</v>
      </c>
      <c r="F17" s="47">
        <v>3474</v>
      </c>
      <c r="G17" s="47">
        <v>5840</v>
      </c>
      <c r="H17" s="47">
        <v>69842</v>
      </c>
      <c r="I17" s="85" t="s">
        <v>28</v>
      </c>
      <c r="J17" s="30"/>
    </row>
    <row r="18" spans="1:10" ht="39.950000000000003" customHeight="1" x14ac:dyDescent="0.2">
      <c r="A18" s="28"/>
      <c r="B18" s="97" t="s">
        <v>29</v>
      </c>
      <c r="C18" s="45">
        <f t="shared" si="0"/>
        <v>39399</v>
      </c>
      <c r="D18" s="45">
        <v>0</v>
      </c>
      <c r="E18" s="45">
        <v>0</v>
      </c>
      <c r="F18" s="45">
        <v>7146</v>
      </c>
      <c r="G18" s="45">
        <v>870</v>
      </c>
      <c r="H18" s="45">
        <v>31383</v>
      </c>
      <c r="I18" s="97" t="s">
        <v>30</v>
      </c>
      <c r="J18" s="30"/>
    </row>
    <row r="19" spans="1:10" ht="39.950000000000003" customHeight="1" x14ac:dyDescent="0.2">
      <c r="A19" s="28"/>
      <c r="B19" s="85" t="s">
        <v>31</v>
      </c>
      <c r="C19" s="47">
        <f t="shared" si="0"/>
        <v>49587</v>
      </c>
      <c r="D19" s="47">
        <v>0</v>
      </c>
      <c r="E19" s="47">
        <v>0</v>
      </c>
      <c r="F19" s="47">
        <v>2415</v>
      </c>
      <c r="G19" s="47">
        <v>7516</v>
      </c>
      <c r="H19" s="47">
        <v>39656</v>
      </c>
      <c r="I19" s="85" t="s">
        <v>32</v>
      </c>
      <c r="J19" s="30"/>
    </row>
    <row r="20" spans="1:10" ht="39.950000000000003" customHeight="1" x14ac:dyDescent="0.2">
      <c r="A20" s="28"/>
      <c r="B20" s="97" t="s">
        <v>33</v>
      </c>
      <c r="C20" s="45">
        <f t="shared" si="0"/>
        <v>37067</v>
      </c>
      <c r="D20" s="45">
        <v>0</v>
      </c>
      <c r="E20" s="45">
        <v>216</v>
      </c>
      <c r="F20" s="45">
        <v>2199</v>
      </c>
      <c r="G20" s="45">
        <v>1998</v>
      </c>
      <c r="H20" s="45">
        <v>32654</v>
      </c>
      <c r="I20" s="97" t="s">
        <v>34</v>
      </c>
      <c r="J20" s="48"/>
    </row>
    <row r="21" spans="1:10" s="6" customFormat="1" ht="45" customHeight="1" x14ac:dyDescent="0.2">
      <c r="A21" s="49"/>
      <c r="B21" s="98" t="s">
        <v>7</v>
      </c>
      <c r="C21" s="51">
        <f>SUM(C8:C20)</f>
        <v>6658779</v>
      </c>
      <c r="D21" s="51">
        <f t="shared" ref="D21:G21" si="1">SUM(D8:D20)</f>
        <v>276810</v>
      </c>
      <c r="E21" s="51">
        <f>SUM(E8:E20)</f>
        <v>262776</v>
      </c>
      <c r="F21" s="51">
        <f t="shared" si="1"/>
        <v>553611</v>
      </c>
      <c r="G21" s="51">
        <f t="shared" si="1"/>
        <v>1329280</v>
      </c>
      <c r="H21" s="51">
        <f>SUM(H8:H20)</f>
        <v>4236302</v>
      </c>
      <c r="I21" s="99" t="s">
        <v>35</v>
      </c>
      <c r="J21" s="30"/>
    </row>
    <row r="22" spans="1:10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186" t="s">
        <v>147</v>
      </c>
      <c r="H22" s="186"/>
      <c r="I22" s="186"/>
      <c r="J22" s="30"/>
    </row>
    <row r="23" spans="1:10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30"/>
    </row>
    <row r="24" spans="1:10" x14ac:dyDescent="0.2">
      <c r="G24" s="8"/>
    </row>
    <row r="28" spans="1:10" ht="29.25" customHeight="1" x14ac:dyDescent="0.2">
      <c r="C28" s="111"/>
      <c r="G28" s="111"/>
    </row>
  </sheetData>
  <protectedRanges>
    <protectedRange sqref="I5:I21" name="نطاق1_1"/>
    <protectedRange sqref="B3:B21 C3:I4" name="نطاق1"/>
    <protectedRange sqref="F5:H5" name="نطاق1_2_1_2"/>
  </protectedRanges>
  <mergeCells count="7">
    <mergeCell ref="G22:I22"/>
    <mergeCell ref="B3:I3"/>
    <mergeCell ref="B4:I4"/>
    <mergeCell ref="B5:B7"/>
    <mergeCell ref="C5:H5"/>
    <mergeCell ref="I5:I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B3092"/>
  </sheetPr>
  <dimension ref="A1:AD26"/>
  <sheetViews>
    <sheetView view="pageBreakPreview" zoomScale="55" zoomScaleNormal="75" zoomScaleSheetLayoutView="55" zoomScalePageLayoutView="70" workbookViewId="0">
      <selection activeCell="B2" sqref="B2:P22"/>
    </sheetView>
  </sheetViews>
  <sheetFormatPr defaultRowHeight="15.75" x14ac:dyDescent="0.2"/>
  <cols>
    <col min="1" max="1" width="9.140625" style="11"/>
    <col min="2" max="2" width="40.85546875" style="10" customWidth="1"/>
    <col min="3" max="3" width="17.7109375" style="10" customWidth="1"/>
    <col min="4" max="6" width="15.7109375" style="10" customWidth="1"/>
    <col min="7" max="15" width="15.7109375" style="11" customWidth="1"/>
    <col min="16" max="16" width="26.85546875" style="11" customWidth="1"/>
    <col min="17" max="17" width="9.140625" style="4"/>
    <col min="18" max="18" width="11.140625" style="11" customWidth="1"/>
    <col min="19" max="19" width="23.140625" style="11" customWidth="1"/>
    <col min="20" max="20" width="20.85546875" style="11" customWidth="1"/>
    <col min="21" max="22" width="9.140625" style="11"/>
    <col min="23" max="23" width="19.28515625" style="11" customWidth="1"/>
    <col min="24" max="24" width="22.7109375" style="11" customWidth="1"/>
    <col min="25" max="25" width="21.140625" style="11" customWidth="1"/>
    <col min="26" max="26" width="10.85546875" style="11" bestFit="1" customWidth="1"/>
    <col min="27" max="16384" width="9.140625" style="11"/>
  </cols>
  <sheetData>
    <row r="1" spans="1:30" ht="22.5" x14ac:dyDescent="0.2">
      <c r="A1" s="32"/>
      <c r="B1" s="57"/>
      <c r="C1" s="57"/>
      <c r="D1" s="57"/>
      <c r="E1" s="57"/>
      <c r="F1" s="57"/>
      <c r="G1" s="32"/>
      <c r="H1" s="32"/>
      <c r="I1" s="32"/>
      <c r="J1" s="32"/>
      <c r="K1" s="32"/>
      <c r="L1" s="32"/>
      <c r="M1" s="32"/>
      <c r="N1" s="32"/>
      <c r="O1" s="32"/>
      <c r="P1" s="32"/>
      <c r="Q1" s="72"/>
    </row>
    <row r="2" spans="1:30" ht="38.25" customHeight="1" x14ac:dyDescent="0.2">
      <c r="A2" s="32"/>
      <c r="B2" s="56" t="s">
        <v>538</v>
      </c>
      <c r="C2" s="56"/>
      <c r="D2" s="57"/>
      <c r="E2" s="57"/>
      <c r="F2" s="57"/>
      <c r="G2" s="32"/>
      <c r="H2" s="32"/>
      <c r="I2" s="32"/>
      <c r="J2" s="32"/>
      <c r="K2" s="32"/>
      <c r="L2" s="32"/>
      <c r="M2" s="32"/>
      <c r="N2" s="32"/>
      <c r="O2" s="32"/>
      <c r="P2" s="36" t="s">
        <v>214</v>
      </c>
      <c r="Q2" s="38"/>
    </row>
    <row r="3" spans="1:30" s="18" customFormat="1" ht="38.25" customHeight="1" x14ac:dyDescent="0.2">
      <c r="A3" s="73"/>
      <c r="B3" s="189" t="s">
        <v>519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40"/>
    </row>
    <row r="4" spans="1:30" s="12" customFormat="1" ht="49.5" customHeight="1" x14ac:dyDescent="0.2">
      <c r="A4" s="74"/>
      <c r="B4" s="190" t="s">
        <v>522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75"/>
    </row>
    <row r="5" spans="1:30" s="13" customFormat="1" ht="42.75" customHeight="1" x14ac:dyDescent="0.2">
      <c r="A5" s="76"/>
      <c r="B5" s="191" t="s">
        <v>38</v>
      </c>
      <c r="C5" s="187" t="s">
        <v>78</v>
      </c>
      <c r="D5" s="183" t="s">
        <v>52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192" t="s">
        <v>39</v>
      </c>
      <c r="Q5" s="30"/>
    </row>
    <row r="6" spans="1:30" s="14" customFormat="1" ht="24.75" customHeight="1" x14ac:dyDescent="0.2">
      <c r="A6" s="77"/>
      <c r="B6" s="191"/>
      <c r="C6" s="188"/>
      <c r="D6" s="78" t="s">
        <v>64</v>
      </c>
      <c r="E6" s="78" t="s">
        <v>63</v>
      </c>
      <c r="F6" s="78" t="s">
        <v>62</v>
      </c>
      <c r="G6" s="79" t="s">
        <v>61</v>
      </c>
      <c r="H6" s="79" t="s">
        <v>60</v>
      </c>
      <c r="I6" s="79" t="s">
        <v>59</v>
      </c>
      <c r="J6" s="79" t="s">
        <v>58</v>
      </c>
      <c r="K6" s="79" t="s">
        <v>57</v>
      </c>
      <c r="L6" s="79" t="s">
        <v>56</v>
      </c>
      <c r="M6" s="79" t="s">
        <v>55</v>
      </c>
      <c r="N6" s="79" t="s">
        <v>54</v>
      </c>
      <c r="O6" s="79" t="s">
        <v>53</v>
      </c>
      <c r="P6" s="193"/>
      <c r="Q6" s="30"/>
    </row>
    <row r="7" spans="1:30" s="14" customFormat="1" ht="67.5" customHeight="1" x14ac:dyDescent="0.2">
      <c r="A7" s="77"/>
      <c r="B7" s="191"/>
      <c r="C7" s="80" t="s">
        <v>7</v>
      </c>
      <c r="D7" s="80" t="s">
        <v>75</v>
      </c>
      <c r="E7" s="80" t="s">
        <v>76</v>
      </c>
      <c r="F7" s="80" t="s">
        <v>74</v>
      </c>
      <c r="G7" s="81" t="s">
        <v>73</v>
      </c>
      <c r="H7" s="81" t="s">
        <v>72</v>
      </c>
      <c r="I7" s="81" t="s">
        <v>71</v>
      </c>
      <c r="J7" s="81" t="s">
        <v>70</v>
      </c>
      <c r="K7" s="81" t="s">
        <v>69</v>
      </c>
      <c r="L7" s="81" t="s">
        <v>68</v>
      </c>
      <c r="M7" s="81" t="s">
        <v>67</v>
      </c>
      <c r="N7" s="81" t="s">
        <v>66</v>
      </c>
      <c r="O7" s="81" t="s">
        <v>65</v>
      </c>
      <c r="P7" s="193"/>
      <c r="Q7" s="30"/>
      <c r="V7" s="165"/>
      <c r="W7" s="174"/>
      <c r="X7" s="174"/>
      <c r="Y7" s="165"/>
      <c r="Z7" s="165"/>
      <c r="AA7" s="165"/>
      <c r="AB7" s="165"/>
      <c r="AC7" s="165"/>
      <c r="AD7" s="165"/>
    </row>
    <row r="8" spans="1:30" s="15" customFormat="1" ht="39" customHeight="1" x14ac:dyDescent="0.2">
      <c r="A8" s="82"/>
      <c r="B8" s="83" t="s">
        <v>10</v>
      </c>
      <c r="C8" s="84">
        <f>SUM(D8:O8)</f>
        <v>1934069</v>
      </c>
      <c r="D8" s="84">
        <v>46795</v>
      </c>
      <c r="E8" s="84">
        <v>119504</v>
      </c>
      <c r="F8" s="84">
        <v>255023</v>
      </c>
      <c r="G8" s="84">
        <v>786628</v>
      </c>
      <c r="H8" s="84">
        <v>157180</v>
      </c>
      <c r="I8" s="84">
        <v>101566</v>
      </c>
      <c r="J8" s="84">
        <v>80014</v>
      </c>
      <c r="K8" s="84">
        <v>64215</v>
      </c>
      <c r="L8" s="84">
        <v>54830</v>
      </c>
      <c r="M8" s="84">
        <v>69978</v>
      </c>
      <c r="N8" s="84">
        <v>90876</v>
      </c>
      <c r="O8" s="84">
        <v>107460</v>
      </c>
      <c r="P8" s="83" t="s">
        <v>40</v>
      </c>
      <c r="Q8" s="30"/>
      <c r="S8" s="159"/>
      <c r="T8" s="176"/>
      <c r="V8" s="166"/>
      <c r="Y8" s="174"/>
      <c r="Z8" s="166"/>
      <c r="AA8" s="166"/>
      <c r="AB8" s="166"/>
      <c r="AC8" s="166"/>
      <c r="AD8" s="166"/>
    </row>
    <row r="9" spans="1:30" s="15" customFormat="1" ht="39" customHeight="1" x14ac:dyDescent="0.2">
      <c r="A9" s="82"/>
      <c r="B9" s="85" t="s">
        <v>12</v>
      </c>
      <c r="C9" s="47">
        <f>SUM(D9:O9)</f>
        <v>6733837</v>
      </c>
      <c r="D9" s="47">
        <v>129754</v>
      </c>
      <c r="E9" s="47">
        <v>163362</v>
      </c>
      <c r="F9" s="47">
        <v>179283</v>
      </c>
      <c r="G9" s="47">
        <v>4176162</v>
      </c>
      <c r="H9" s="47">
        <v>319131</v>
      </c>
      <c r="I9" s="47">
        <v>389630</v>
      </c>
      <c r="J9" s="47">
        <v>195088</v>
      </c>
      <c r="K9" s="47">
        <v>188610</v>
      </c>
      <c r="L9" s="47">
        <v>202234</v>
      </c>
      <c r="M9" s="47">
        <v>230943</v>
      </c>
      <c r="N9" s="47">
        <v>239928</v>
      </c>
      <c r="O9" s="47">
        <v>319712</v>
      </c>
      <c r="P9" s="85" t="s">
        <v>41</v>
      </c>
      <c r="Q9" s="30"/>
      <c r="S9" s="159"/>
      <c r="T9" s="176"/>
      <c r="V9" s="166"/>
      <c r="Y9" s="174"/>
      <c r="Z9" s="166"/>
      <c r="AA9" s="166"/>
      <c r="AB9" s="166"/>
      <c r="AC9" s="166"/>
      <c r="AD9" s="166"/>
    </row>
    <row r="10" spans="1:30" s="15" customFormat="1" ht="39" customHeight="1" x14ac:dyDescent="0.2">
      <c r="A10" s="82"/>
      <c r="B10" s="83" t="s">
        <v>14</v>
      </c>
      <c r="C10" s="84">
        <f t="shared" ref="C10:C20" si="0">SUM(D10:O10)</f>
        <v>817793</v>
      </c>
      <c r="D10" s="84">
        <v>13048</v>
      </c>
      <c r="E10" s="84">
        <v>25673</v>
      </c>
      <c r="F10" s="84">
        <v>82632</v>
      </c>
      <c r="G10" s="84">
        <v>463468</v>
      </c>
      <c r="H10" s="84">
        <v>41432</v>
      </c>
      <c r="I10" s="84">
        <v>40728</v>
      </c>
      <c r="J10" s="84">
        <v>15709</v>
      </c>
      <c r="K10" s="84">
        <v>22462</v>
      </c>
      <c r="L10" s="84">
        <v>26122</v>
      </c>
      <c r="M10" s="84">
        <v>25765</v>
      </c>
      <c r="N10" s="84">
        <v>26369</v>
      </c>
      <c r="O10" s="84">
        <v>34385</v>
      </c>
      <c r="P10" s="83" t="s">
        <v>15</v>
      </c>
      <c r="Q10" s="30"/>
      <c r="S10" s="159"/>
      <c r="T10" s="176"/>
      <c r="V10" s="166"/>
      <c r="Y10" s="174"/>
      <c r="Z10" s="166"/>
      <c r="AA10" s="166"/>
      <c r="AB10" s="166"/>
      <c r="AC10" s="166"/>
      <c r="AD10" s="166"/>
    </row>
    <row r="11" spans="1:30" s="15" customFormat="1" ht="39" customHeight="1" x14ac:dyDescent="0.2">
      <c r="A11" s="82"/>
      <c r="B11" s="85" t="s">
        <v>16</v>
      </c>
      <c r="C11" s="47">
        <f t="shared" si="0"/>
        <v>401639</v>
      </c>
      <c r="D11" s="47">
        <v>8425</v>
      </c>
      <c r="E11" s="47">
        <v>41557</v>
      </c>
      <c r="F11" s="47">
        <v>69211</v>
      </c>
      <c r="G11" s="47">
        <v>129008</v>
      </c>
      <c r="H11" s="47">
        <v>29569</v>
      </c>
      <c r="I11" s="47">
        <v>27368</v>
      </c>
      <c r="J11" s="47">
        <v>18348</v>
      </c>
      <c r="K11" s="47">
        <v>14322</v>
      </c>
      <c r="L11" s="47">
        <v>25756</v>
      </c>
      <c r="M11" s="47">
        <v>12555</v>
      </c>
      <c r="N11" s="47">
        <v>15170</v>
      </c>
      <c r="O11" s="47">
        <v>10350</v>
      </c>
      <c r="P11" s="85" t="s">
        <v>42</v>
      </c>
      <c r="Q11" s="30"/>
      <c r="S11" s="159"/>
      <c r="T11" s="176"/>
      <c r="V11" s="166"/>
      <c r="Y11" s="174"/>
      <c r="Z11" s="166"/>
      <c r="AA11" s="166"/>
      <c r="AB11" s="166"/>
      <c r="AC11" s="166"/>
      <c r="AD11" s="166"/>
    </row>
    <row r="12" spans="1:30" s="15" customFormat="1" ht="39" customHeight="1" x14ac:dyDescent="0.2">
      <c r="A12" s="82"/>
      <c r="B12" s="83" t="s">
        <v>18</v>
      </c>
      <c r="C12" s="84">
        <f t="shared" si="0"/>
        <v>854795</v>
      </c>
      <c r="D12" s="84">
        <v>14466</v>
      </c>
      <c r="E12" s="84">
        <v>51630</v>
      </c>
      <c r="F12" s="84">
        <v>102351</v>
      </c>
      <c r="G12" s="84">
        <v>231316</v>
      </c>
      <c r="H12" s="84">
        <v>53046</v>
      </c>
      <c r="I12" s="84">
        <v>136846</v>
      </c>
      <c r="J12" s="84">
        <v>34644</v>
      </c>
      <c r="K12" s="84">
        <v>48301</v>
      </c>
      <c r="L12" s="84">
        <v>66917</v>
      </c>
      <c r="M12" s="84">
        <v>42948</v>
      </c>
      <c r="N12" s="84">
        <v>34196</v>
      </c>
      <c r="O12" s="84">
        <v>38134</v>
      </c>
      <c r="P12" s="83" t="s">
        <v>43</v>
      </c>
      <c r="Q12" s="30"/>
      <c r="S12" s="159"/>
      <c r="T12" s="176"/>
      <c r="V12" s="166"/>
      <c r="Y12" s="174"/>
      <c r="Z12" s="166"/>
      <c r="AA12" s="166"/>
      <c r="AB12" s="166"/>
      <c r="AC12" s="166"/>
      <c r="AD12" s="166"/>
    </row>
    <row r="13" spans="1:30" s="15" customFormat="1" ht="39" customHeight="1" x14ac:dyDescent="0.2">
      <c r="A13" s="82"/>
      <c r="B13" s="85" t="s">
        <v>19</v>
      </c>
      <c r="C13" s="47">
        <f t="shared" si="0"/>
        <v>811878</v>
      </c>
      <c r="D13" s="47">
        <v>7174</v>
      </c>
      <c r="E13" s="47">
        <v>23714</v>
      </c>
      <c r="F13" s="47">
        <v>77406</v>
      </c>
      <c r="G13" s="47">
        <v>468115</v>
      </c>
      <c r="H13" s="47">
        <v>43742</v>
      </c>
      <c r="I13" s="47">
        <v>58452</v>
      </c>
      <c r="J13" s="47">
        <v>14707</v>
      </c>
      <c r="K13" s="47">
        <v>22472</v>
      </c>
      <c r="L13" s="47">
        <v>29728</v>
      </c>
      <c r="M13" s="47">
        <v>19626</v>
      </c>
      <c r="N13" s="47">
        <v>24100</v>
      </c>
      <c r="O13" s="47">
        <v>22642</v>
      </c>
      <c r="P13" s="85" t="s">
        <v>44</v>
      </c>
      <c r="Q13" s="30"/>
      <c r="S13" s="159"/>
      <c r="T13" s="176"/>
      <c r="V13" s="166"/>
      <c r="Y13" s="174"/>
      <c r="Z13" s="166"/>
      <c r="AA13" s="166"/>
      <c r="AB13" s="166"/>
      <c r="AC13" s="166"/>
      <c r="AD13" s="166"/>
    </row>
    <row r="14" spans="1:30" s="15" customFormat="1" ht="39" customHeight="1" x14ac:dyDescent="0.2">
      <c r="A14" s="82"/>
      <c r="B14" s="83" t="s">
        <v>21</v>
      </c>
      <c r="C14" s="84">
        <f t="shared" si="0"/>
        <v>181969</v>
      </c>
      <c r="D14" s="84">
        <v>2242</v>
      </c>
      <c r="E14" s="84">
        <v>6250</v>
      </c>
      <c r="F14" s="84">
        <v>9281</v>
      </c>
      <c r="G14" s="84">
        <v>93654</v>
      </c>
      <c r="H14" s="84">
        <v>11382</v>
      </c>
      <c r="I14" s="84">
        <v>14045</v>
      </c>
      <c r="J14" s="84">
        <v>7005</v>
      </c>
      <c r="K14" s="84">
        <v>12158</v>
      </c>
      <c r="L14" s="84">
        <v>4465</v>
      </c>
      <c r="M14" s="84">
        <v>10035</v>
      </c>
      <c r="N14" s="84">
        <v>6691</v>
      </c>
      <c r="O14" s="84">
        <v>4761</v>
      </c>
      <c r="P14" s="83" t="s">
        <v>45</v>
      </c>
      <c r="Q14" s="30"/>
      <c r="S14" s="159"/>
      <c r="T14" s="176"/>
      <c r="V14" s="166"/>
      <c r="Y14" s="174"/>
      <c r="Z14" s="166"/>
      <c r="AA14" s="166"/>
      <c r="AB14" s="166"/>
      <c r="AC14" s="166"/>
      <c r="AD14" s="166"/>
    </row>
    <row r="15" spans="1:30" s="15" customFormat="1" ht="39" customHeight="1" x14ac:dyDescent="0.2">
      <c r="A15" s="82"/>
      <c r="B15" s="85" t="s">
        <v>23</v>
      </c>
      <c r="C15" s="47">
        <f t="shared" si="0"/>
        <v>132563</v>
      </c>
      <c r="D15" s="47">
        <v>1894</v>
      </c>
      <c r="E15" s="47">
        <v>10993</v>
      </c>
      <c r="F15" s="47">
        <v>14122</v>
      </c>
      <c r="G15" s="47">
        <v>47971</v>
      </c>
      <c r="H15" s="47">
        <v>8030</v>
      </c>
      <c r="I15" s="47">
        <v>7753</v>
      </c>
      <c r="J15" s="47">
        <v>9226</v>
      </c>
      <c r="K15" s="47">
        <v>6088</v>
      </c>
      <c r="L15" s="47">
        <v>5959</v>
      </c>
      <c r="M15" s="47">
        <v>6713</v>
      </c>
      <c r="N15" s="47">
        <v>10144</v>
      </c>
      <c r="O15" s="47">
        <v>3670</v>
      </c>
      <c r="P15" s="85" t="s">
        <v>46</v>
      </c>
      <c r="Q15" s="30"/>
      <c r="S15" s="159"/>
      <c r="T15" s="176"/>
      <c r="V15" s="166"/>
      <c r="Y15" s="174"/>
      <c r="Z15" s="166"/>
      <c r="AA15" s="166"/>
      <c r="AB15" s="166"/>
      <c r="AC15" s="166"/>
      <c r="AD15" s="166"/>
    </row>
    <row r="16" spans="1:30" s="15" customFormat="1" ht="39" customHeight="1" x14ac:dyDescent="0.2">
      <c r="A16" s="82"/>
      <c r="B16" s="83" t="s">
        <v>25</v>
      </c>
      <c r="C16" s="84">
        <f t="shared" si="0"/>
        <v>34230</v>
      </c>
      <c r="D16" s="84">
        <v>669</v>
      </c>
      <c r="E16" s="84">
        <v>2193</v>
      </c>
      <c r="F16" s="84">
        <v>3101</v>
      </c>
      <c r="G16" s="84">
        <v>17866</v>
      </c>
      <c r="H16" s="84">
        <v>3272</v>
      </c>
      <c r="I16" s="84">
        <v>2611</v>
      </c>
      <c r="J16" s="84">
        <v>761</v>
      </c>
      <c r="K16" s="84">
        <v>1571</v>
      </c>
      <c r="L16" s="84">
        <v>564</v>
      </c>
      <c r="M16" s="84">
        <v>380</v>
      </c>
      <c r="N16" s="84">
        <v>428</v>
      </c>
      <c r="O16" s="84">
        <v>814</v>
      </c>
      <c r="P16" s="83" t="s">
        <v>26</v>
      </c>
      <c r="Q16" s="30"/>
      <c r="S16" s="159"/>
      <c r="T16" s="176"/>
      <c r="Y16" s="174"/>
    </row>
    <row r="17" spans="1:25" s="15" customFormat="1" ht="39" customHeight="1" x14ac:dyDescent="0.2">
      <c r="A17" s="82"/>
      <c r="B17" s="85" t="s">
        <v>27</v>
      </c>
      <c r="C17" s="47">
        <f t="shared" si="0"/>
        <v>281702</v>
      </c>
      <c r="D17" s="47">
        <v>4055</v>
      </c>
      <c r="E17" s="47">
        <v>15846</v>
      </c>
      <c r="F17" s="47">
        <v>28446</v>
      </c>
      <c r="G17" s="47">
        <v>139917</v>
      </c>
      <c r="H17" s="47">
        <v>18449</v>
      </c>
      <c r="I17" s="47">
        <v>13560</v>
      </c>
      <c r="J17" s="47">
        <v>6939</v>
      </c>
      <c r="K17" s="47">
        <v>15997</v>
      </c>
      <c r="L17" s="47">
        <v>7088</v>
      </c>
      <c r="M17" s="47">
        <v>14174</v>
      </c>
      <c r="N17" s="47">
        <v>9921</v>
      </c>
      <c r="O17" s="47">
        <v>7310</v>
      </c>
      <c r="P17" s="85" t="s">
        <v>47</v>
      </c>
      <c r="Q17" s="30"/>
      <c r="S17" s="159"/>
      <c r="T17" s="176"/>
      <c r="Y17" s="174"/>
    </row>
    <row r="18" spans="1:25" s="15" customFormat="1" ht="39" customHeight="1" x14ac:dyDescent="0.2">
      <c r="A18" s="82"/>
      <c r="B18" s="83" t="s">
        <v>29</v>
      </c>
      <c r="C18" s="84">
        <f t="shared" si="0"/>
        <v>138108</v>
      </c>
      <c r="D18" s="84">
        <v>5410</v>
      </c>
      <c r="E18" s="84">
        <v>5525</v>
      </c>
      <c r="F18" s="84">
        <v>18626</v>
      </c>
      <c r="G18" s="84">
        <v>31186</v>
      </c>
      <c r="H18" s="84">
        <v>10928</v>
      </c>
      <c r="I18" s="84">
        <v>23415</v>
      </c>
      <c r="J18" s="84">
        <v>4148</v>
      </c>
      <c r="K18" s="84">
        <v>10261</v>
      </c>
      <c r="L18" s="84">
        <v>8590</v>
      </c>
      <c r="M18" s="84">
        <v>5042</v>
      </c>
      <c r="N18" s="84">
        <v>9345</v>
      </c>
      <c r="O18" s="84">
        <v>5632</v>
      </c>
      <c r="P18" s="83" t="s">
        <v>48</v>
      </c>
      <c r="Q18" s="30"/>
      <c r="S18" s="159"/>
      <c r="T18" s="176"/>
      <c r="Y18" s="174"/>
    </row>
    <row r="19" spans="1:25" s="15" customFormat="1" ht="39" customHeight="1" x14ac:dyDescent="0.2">
      <c r="A19" s="82"/>
      <c r="B19" s="85" t="s">
        <v>31</v>
      </c>
      <c r="C19" s="47">
        <f t="shared" si="0"/>
        <v>146824</v>
      </c>
      <c r="D19" s="47">
        <v>1776</v>
      </c>
      <c r="E19" s="47">
        <v>4456</v>
      </c>
      <c r="F19" s="47">
        <v>8578</v>
      </c>
      <c r="G19" s="47">
        <v>97460</v>
      </c>
      <c r="H19" s="47">
        <v>6178</v>
      </c>
      <c r="I19" s="47">
        <v>4548</v>
      </c>
      <c r="J19" s="47">
        <v>2978</v>
      </c>
      <c r="K19" s="47">
        <v>6636</v>
      </c>
      <c r="L19" s="47">
        <v>6350</v>
      </c>
      <c r="M19" s="47">
        <v>4404</v>
      </c>
      <c r="N19" s="47">
        <v>2342</v>
      </c>
      <c r="O19" s="47">
        <v>1118</v>
      </c>
      <c r="P19" s="85" t="s">
        <v>49</v>
      </c>
      <c r="Q19" s="30"/>
      <c r="S19" s="159"/>
      <c r="T19" s="176"/>
      <c r="Y19" s="174"/>
    </row>
    <row r="20" spans="1:25" s="15" customFormat="1" ht="39" customHeight="1" x14ac:dyDescent="0.2">
      <c r="A20" s="82"/>
      <c r="B20" s="83" t="s">
        <v>33</v>
      </c>
      <c r="C20" s="84">
        <f t="shared" si="0"/>
        <v>77825</v>
      </c>
      <c r="D20" s="84">
        <v>2537</v>
      </c>
      <c r="E20" s="84">
        <v>1710</v>
      </c>
      <c r="F20" s="84">
        <v>5412</v>
      </c>
      <c r="G20" s="84">
        <v>36732</v>
      </c>
      <c r="H20" s="84">
        <v>5101</v>
      </c>
      <c r="I20" s="84">
        <v>5892</v>
      </c>
      <c r="J20" s="84">
        <v>3128</v>
      </c>
      <c r="K20" s="84">
        <v>2752</v>
      </c>
      <c r="L20" s="84">
        <v>4501</v>
      </c>
      <c r="M20" s="84">
        <v>3648</v>
      </c>
      <c r="N20" s="84">
        <v>2897</v>
      </c>
      <c r="O20" s="84">
        <v>3515</v>
      </c>
      <c r="P20" s="83" t="s">
        <v>50</v>
      </c>
      <c r="Q20" s="48"/>
      <c r="S20" s="159"/>
      <c r="T20" s="176"/>
      <c r="Y20" s="174"/>
    </row>
    <row r="21" spans="1:25" s="15" customFormat="1" ht="39.950000000000003" customHeight="1" x14ac:dyDescent="0.2">
      <c r="A21" s="82"/>
      <c r="B21" s="86" t="s">
        <v>7</v>
      </c>
      <c r="C21" s="87">
        <f>SUM(D21:O21)</f>
        <v>12547232</v>
      </c>
      <c r="D21" s="87">
        <f t="shared" ref="D21:F21" si="1">SUM(D8:D20)</f>
        <v>238245</v>
      </c>
      <c r="E21" s="87">
        <f t="shared" si="1"/>
        <v>472413</v>
      </c>
      <c r="F21" s="87">
        <f t="shared" si="1"/>
        <v>853472</v>
      </c>
      <c r="G21" s="87">
        <f t="shared" ref="G21:N21" si="2">SUM(G8:G20)</f>
        <v>6719483</v>
      </c>
      <c r="H21" s="87">
        <f t="shared" si="2"/>
        <v>707440</v>
      </c>
      <c r="I21" s="87">
        <f t="shared" si="2"/>
        <v>826414</v>
      </c>
      <c r="J21" s="87">
        <f t="shared" si="2"/>
        <v>392695</v>
      </c>
      <c r="K21" s="87">
        <f t="shared" si="2"/>
        <v>415845</v>
      </c>
      <c r="L21" s="87">
        <f t="shared" si="2"/>
        <v>443104</v>
      </c>
      <c r="M21" s="87">
        <f t="shared" si="2"/>
        <v>446211</v>
      </c>
      <c r="N21" s="87">
        <f t="shared" si="2"/>
        <v>472407</v>
      </c>
      <c r="O21" s="87">
        <f>SUM(O8:O20)</f>
        <v>559503</v>
      </c>
      <c r="P21" s="86" t="s">
        <v>51</v>
      </c>
      <c r="Q21" s="30"/>
      <c r="W21" s="175"/>
      <c r="X21" s="175"/>
    </row>
    <row r="22" spans="1:25" s="7" customFormat="1" ht="30" customHeight="1" x14ac:dyDescent="0.2">
      <c r="A22" s="53"/>
      <c r="B22" s="186" t="s">
        <v>149</v>
      </c>
      <c r="C22" s="186"/>
      <c r="D22" s="186"/>
      <c r="E22" s="186"/>
      <c r="F22" s="53"/>
      <c r="G22" s="53"/>
      <c r="H22" s="53"/>
      <c r="I22" s="53"/>
      <c r="J22" s="53"/>
      <c r="K22" s="53"/>
      <c r="L22" s="53"/>
      <c r="M22" s="53"/>
      <c r="N22" s="186" t="s">
        <v>147</v>
      </c>
      <c r="O22" s="186"/>
      <c r="P22" s="186"/>
      <c r="Q22" s="53"/>
    </row>
    <row r="23" spans="1:25" ht="22.5" x14ac:dyDescent="0.2">
      <c r="A23" s="32"/>
      <c r="B23" s="57"/>
      <c r="C23" s="57"/>
      <c r="D23" s="57"/>
      <c r="E23" s="57"/>
      <c r="F23" s="57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0"/>
    </row>
    <row r="26" spans="1:25" ht="63.75" customHeight="1" x14ac:dyDescent="0.2">
      <c r="C26" s="109"/>
      <c r="D26" s="11"/>
      <c r="E26" s="11"/>
      <c r="F26" s="11"/>
      <c r="L26" s="104"/>
    </row>
  </sheetData>
  <mergeCells count="8">
    <mergeCell ref="D5:O5"/>
    <mergeCell ref="B22:E22"/>
    <mergeCell ref="N22:P22"/>
    <mergeCell ref="C5:C6"/>
    <mergeCell ref="B3:P3"/>
    <mergeCell ref="B4:P4"/>
    <mergeCell ref="B5:B7"/>
    <mergeCell ref="P5:P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3B3092"/>
  </sheetPr>
  <dimension ref="A1:N26"/>
  <sheetViews>
    <sheetView view="pageBreakPreview" zoomScale="55" zoomScaleNormal="50" zoomScaleSheetLayoutView="55" zoomScalePageLayoutView="70" workbookViewId="0">
      <selection activeCell="B2" sqref="B2:I22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25.7109375" style="1" customWidth="1"/>
    <col min="10" max="10" width="9.140625" style="4"/>
    <col min="11" max="20" width="9.140625" style="1"/>
    <col min="21" max="21" width="29.85546875" style="1" customWidth="1"/>
    <col min="22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</row>
    <row r="2" spans="1:14" s="11" customFormat="1" ht="38.25" customHeight="1" x14ac:dyDescent="0.2">
      <c r="A2" s="32"/>
      <c r="B2" s="56" t="s">
        <v>229</v>
      </c>
      <c r="C2" s="32"/>
      <c r="D2" s="32"/>
      <c r="E2" s="32"/>
      <c r="F2" s="32"/>
      <c r="G2" s="32"/>
      <c r="H2" s="32"/>
      <c r="I2" s="36" t="s">
        <v>230</v>
      </c>
      <c r="J2" s="32"/>
      <c r="L2" s="22"/>
      <c r="M2" s="23"/>
      <c r="N2" s="22"/>
    </row>
    <row r="3" spans="1:14" s="17" customFormat="1" ht="38.25" customHeight="1" x14ac:dyDescent="0.2">
      <c r="A3" s="39"/>
      <c r="B3" s="196" t="s">
        <v>408</v>
      </c>
      <c r="C3" s="196"/>
      <c r="D3" s="196"/>
      <c r="E3" s="196"/>
      <c r="F3" s="196"/>
      <c r="G3" s="196"/>
      <c r="H3" s="196"/>
      <c r="I3" s="196"/>
      <c r="J3" s="40"/>
    </row>
    <row r="4" spans="1:14" s="3" customFormat="1" ht="43.5" customHeight="1" x14ac:dyDescent="0.2">
      <c r="A4" s="42"/>
      <c r="B4" s="197" t="s">
        <v>455</v>
      </c>
      <c r="C4" s="197"/>
      <c r="D4" s="197"/>
      <c r="E4" s="197"/>
      <c r="F4" s="197"/>
      <c r="G4" s="197"/>
      <c r="H4" s="197"/>
      <c r="I4" s="197"/>
      <c r="J4" s="30"/>
    </row>
    <row r="5" spans="1:14" ht="29.25" customHeight="1" x14ac:dyDescent="0.2">
      <c r="A5" s="28"/>
      <c r="B5" s="198" t="s">
        <v>0</v>
      </c>
      <c r="C5" s="208" t="s">
        <v>232</v>
      </c>
      <c r="D5" s="209"/>
      <c r="E5" s="209"/>
      <c r="F5" s="209"/>
      <c r="G5" s="209"/>
      <c r="H5" s="210"/>
      <c r="I5" s="211" t="s">
        <v>1</v>
      </c>
      <c r="J5" s="30"/>
    </row>
    <row r="6" spans="1:1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</row>
    <row r="7" spans="1:1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</row>
    <row r="8" spans="1:14" ht="39.950000000000003" customHeight="1" x14ac:dyDescent="0.2">
      <c r="A8" s="28"/>
      <c r="B8" s="97" t="s">
        <v>10</v>
      </c>
      <c r="C8" s="45">
        <f>H8+G8+F8+E8+D8</f>
        <v>673672</v>
      </c>
      <c r="D8" s="45">
        <v>6525</v>
      </c>
      <c r="E8" s="45">
        <v>2224</v>
      </c>
      <c r="F8" s="45">
        <v>13215</v>
      </c>
      <c r="G8" s="45">
        <v>34890</v>
      </c>
      <c r="H8" s="45">
        <v>616818</v>
      </c>
      <c r="I8" s="97" t="s">
        <v>11</v>
      </c>
      <c r="J8" s="30"/>
    </row>
    <row r="9" spans="1:14" ht="39.950000000000003" customHeight="1" x14ac:dyDescent="0.2">
      <c r="A9" s="28"/>
      <c r="B9" s="85" t="s">
        <v>12</v>
      </c>
      <c r="C9" s="47">
        <f>H9+G9+F9+E9+D9</f>
        <v>2962380</v>
      </c>
      <c r="D9" s="47">
        <v>192598</v>
      </c>
      <c r="E9" s="47">
        <v>196664</v>
      </c>
      <c r="F9" s="47">
        <v>405534</v>
      </c>
      <c r="G9" s="47">
        <v>871028</v>
      </c>
      <c r="H9" s="47">
        <v>1296556</v>
      </c>
      <c r="I9" s="85" t="s">
        <v>13</v>
      </c>
      <c r="J9" s="30"/>
    </row>
    <row r="10" spans="1:14" ht="39.950000000000003" customHeight="1" x14ac:dyDescent="0.2">
      <c r="A10" s="28"/>
      <c r="B10" s="97" t="s">
        <v>14</v>
      </c>
      <c r="C10" s="45">
        <f t="shared" ref="C10:C20" si="0">H10+G10+F10+E10+D10</f>
        <v>314443</v>
      </c>
      <c r="D10" s="45">
        <v>13189</v>
      </c>
      <c r="E10" s="45">
        <v>2752</v>
      </c>
      <c r="F10" s="45">
        <v>18399</v>
      </c>
      <c r="G10" s="45">
        <v>38740</v>
      </c>
      <c r="H10" s="45">
        <v>241363</v>
      </c>
      <c r="I10" s="97" t="s">
        <v>15</v>
      </c>
      <c r="J10" s="30"/>
    </row>
    <row r="11" spans="1:14" ht="39.950000000000003" customHeight="1" x14ac:dyDescent="0.2">
      <c r="A11" s="28"/>
      <c r="B11" s="85" t="s">
        <v>16</v>
      </c>
      <c r="C11" s="47">
        <f t="shared" si="0"/>
        <v>122807</v>
      </c>
      <c r="D11" s="47">
        <v>0</v>
      </c>
      <c r="E11" s="47">
        <v>0</v>
      </c>
      <c r="F11" s="47">
        <v>0</v>
      </c>
      <c r="G11" s="47">
        <v>12144</v>
      </c>
      <c r="H11" s="47">
        <v>110663</v>
      </c>
      <c r="I11" s="85" t="s">
        <v>17</v>
      </c>
      <c r="J11" s="30"/>
      <c r="K11" s="5"/>
    </row>
    <row r="12" spans="1:14" ht="39.950000000000003" customHeight="1" x14ac:dyDescent="0.2">
      <c r="A12" s="28"/>
      <c r="B12" s="97" t="s">
        <v>18</v>
      </c>
      <c r="C12" s="45">
        <f t="shared" si="0"/>
        <v>327320</v>
      </c>
      <c r="D12" s="45">
        <v>0</v>
      </c>
      <c r="E12" s="45">
        <v>5176</v>
      </c>
      <c r="F12" s="45">
        <v>1710</v>
      </c>
      <c r="G12" s="45">
        <v>21226</v>
      </c>
      <c r="H12" s="45">
        <v>299208</v>
      </c>
      <c r="I12" s="97" t="s">
        <v>81</v>
      </c>
      <c r="J12" s="30"/>
    </row>
    <row r="13" spans="1:14" ht="39.950000000000003" customHeight="1" x14ac:dyDescent="0.2">
      <c r="A13" s="28"/>
      <c r="B13" s="85" t="s">
        <v>19</v>
      </c>
      <c r="C13" s="47">
        <f t="shared" si="0"/>
        <v>158769</v>
      </c>
      <c r="D13" s="47">
        <v>0</v>
      </c>
      <c r="E13" s="47">
        <v>1100</v>
      </c>
      <c r="F13" s="47">
        <v>1227</v>
      </c>
      <c r="G13" s="47">
        <v>16030</v>
      </c>
      <c r="H13" s="47">
        <v>140412</v>
      </c>
      <c r="I13" s="85" t="s">
        <v>20</v>
      </c>
      <c r="J13" s="30"/>
    </row>
    <row r="14" spans="1:14" ht="39.950000000000003" customHeight="1" x14ac:dyDescent="0.2">
      <c r="A14" s="28"/>
      <c r="B14" s="97" t="s">
        <v>21</v>
      </c>
      <c r="C14" s="45">
        <f t="shared" si="0"/>
        <v>68617</v>
      </c>
      <c r="D14" s="45">
        <v>2807</v>
      </c>
      <c r="E14" s="45">
        <v>4460</v>
      </c>
      <c r="F14" s="45">
        <v>4701</v>
      </c>
      <c r="G14" s="45">
        <v>9652</v>
      </c>
      <c r="H14" s="45">
        <v>46997</v>
      </c>
      <c r="I14" s="97" t="s">
        <v>22</v>
      </c>
      <c r="J14" s="30"/>
    </row>
    <row r="15" spans="1:14" ht="39.950000000000003" customHeight="1" x14ac:dyDescent="0.2">
      <c r="A15" s="28"/>
      <c r="B15" s="85" t="s">
        <v>23</v>
      </c>
      <c r="C15" s="47">
        <f t="shared" si="0"/>
        <v>51402</v>
      </c>
      <c r="D15" s="47">
        <v>390</v>
      </c>
      <c r="E15" s="47">
        <v>992</v>
      </c>
      <c r="F15" s="47">
        <v>534</v>
      </c>
      <c r="G15" s="47">
        <v>4088</v>
      </c>
      <c r="H15" s="47">
        <v>45398</v>
      </c>
      <c r="I15" s="85" t="s">
        <v>24</v>
      </c>
      <c r="J15" s="30"/>
    </row>
    <row r="16" spans="1:14" ht="39.950000000000003" customHeight="1" x14ac:dyDescent="0.2">
      <c r="A16" s="28"/>
      <c r="B16" s="97" t="s">
        <v>25</v>
      </c>
      <c r="C16" s="45">
        <f t="shared" si="0"/>
        <v>10102</v>
      </c>
      <c r="D16" s="45">
        <v>0</v>
      </c>
      <c r="E16" s="45">
        <v>0</v>
      </c>
      <c r="F16" s="45">
        <v>0</v>
      </c>
      <c r="G16" s="45">
        <v>490</v>
      </c>
      <c r="H16" s="45">
        <v>9612</v>
      </c>
      <c r="I16" s="97" t="s">
        <v>26</v>
      </c>
      <c r="J16" s="30"/>
    </row>
    <row r="17" spans="1:10" ht="39.950000000000003" customHeight="1" x14ac:dyDescent="0.2">
      <c r="A17" s="28"/>
      <c r="B17" s="85" t="s">
        <v>27</v>
      </c>
      <c r="C17" s="47">
        <f t="shared" si="0"/>
        <v>60425</v>
      </c>
      <c r="D17" s="47">
        <v>0</v>
      </c>
      <c r="E17" s="47">
        <v>0</v>
      </c>
      <c r="F17" s="47">
        <v>3474</v>
      </c>
      <c r="G17" s="47">
        <v>5456</v>
      </c>
      <c r="H17" s="47">
        <v>51495</v>
      </c>
      <c r="I17" s="85" t="s">
        <v>28</v>
      </c>
      <c r="J17" s="30"/>
    </row>
    <row r="18" spans="1:10" ht="39.950000000000003" customHeight="1" x14ac:dyDescent="0.2">
      <c r="A18" s="28"/>
      <c r="B18" s="97" t="s">
        <v>29</v>
      </c>
      <c r="C18" s="45">
        <f t="shared" si="0"/>
        <v>27330</v>
      </c>
      <c r="D18" s="45">
        <v>0</v>
      </c>
      <c r="E18" s="45">
        <v>0</v>
      </c>
      <c r="F18" s="45">
        <v>4005</v>
      </c>
      <c r="G18" s="45">
        <v>870</v>
      </c>
      <c r="H18" s="45">
        <v>22455</v>
      </c>
      <c r="I18" s="97" t="s">
        <v>30</v>
      </c>
      <c r="J18" s="30"/>
    </row>
    <row r="19" spans="1:10" ht="39.950000000000003" customHeight="1" x14ac:dyDescent="0.2">
      <c r="A19" s="28"/>
      <c r="B19" s="85" t="s">
        <v>31</v>
      </c>
      <c r="C19" s="47">
        <f t="shared" si="0"/>
        <v>40209</v>
      </c>
      <c r="D19" s="47">
        <v>0</v>
      </c>
      <c r="E19" s="47">
        <v>0</v>
      </c>
      <c r="F19" s="47">
        <v>1971</v>
      </c>
      <c r="G19" s="47">
        <v>5616</v>
      </c>
      <c r="H19" s="47">
        <v>32622</v>
      </c>
      <c r="I19" s="85" t="s">
        <v>32</v>
      </c>
      <c r="J19" s="30"/>
    </row>
    <row r="20" spans="1:10" ht="39.950000000000003" customHeight="1" x14ac:dyDescent="0.2">
      <c r="A20" s="28"/>
      <c r="B20" s="97" t="s">
        <v>33</v>
      </c>
      <c r="C20" s="45">
        <f t="shared" si="0"/>
        <v>32339</v>
      </c>
      <c r="D20" s="45">
        <v>0</v>
      </c>
      <c r="E20" s="45">
        <v>216</v>
      </c>
      <c r="F20" s="45">
        <v>2199</v>
      </c>
      <c r="G20" s="45">
        <v>1800</v>
      </c>
      <c r="H20" s="45">
        <v>28124</v>
      </c>
      <c r="I20" s="97" t="s">
        <v>34</v>
      </c>
      <c r="J20" s="48"/>
    </row>
    <row r="21" spans="1:10" s="6" customFormat="1" ht="45" customHeight="1" x14ac:dyDescent="0.2">
      <c r="A21" s="49"/>
      <c r="B21" s="98" t="s">
        <v>7</v>
      </c>
      <c r="C21" s="51">
        <f>SUM(C8:C20)</f>
        <v>4849815</v>
      </c>
      <c r="D21" s="51">
        <f t="shared" ref="D21:G21" si="1">SUM(D8:D20)</f>
        <v>215509</v>
      </c>
      <c r="E21" s="51">
        <f>SUM(E8:E20)</f>
        <v>213584</v>
      </c>
      <c r="F21" s="51">
        <f t="shared" si="1"/>
        <v>456969</v>
      </c>
      <c r="G21" s="51">
        <f t="shared" si="1"/>
        <v>1022030</v>
      </c>
      <c r="H21" s="51">
        <f>SUM(H8:H20)</f>
        <v>2941723</v>
      </c>
      <c r="I21" s="99" t="s">
        <v>35</v>
      </c>
      <c r="J21" s="30"/>
    </row>
    <row r="22" spans="1:10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186" t="s">
        <v>147</v>
      </c>
      <c r="H22" s="186"/>
      <c r="I22" s="186"/>
      <c r="J22" s="30"/>
    </row>
    <row r="23" spans="1:10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30"/>
    </row>
    <row r="24" spans="1:10" x14ac:dyDescent="0.2">
      <c r="G24" s="8"/>
    </row>
    <row r="26" spans="1:10" ht="48.75" customHeight="1" x14ac:dyDescent="0.2"/>
  </sheetData>
  <protectedRanges>
    <protectedRange sqref="I5:I21" name="نطاق1_1"/>
    <protectedRange sqref="B3:B21 C3:I4" name="نطاق1"/>
    <protectedRange sqref="F5:H5" name="نطاق1_2_1_1"/>
  </protectedRanges>
  <mergeCells count="7">
    <mergeCell ref="G22:I22"/>
    <mergeCell ref="B3:I3"/>
    <mergeCell ref="B4:I4"/>
    <mergeCell ref="B5:B7"/>
    <mergeCell ref="C5:H5"/>
    <mergeCell ref="I5:I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3B3092"/>
  </sheetPr>
  <dimension ref="A1:N26"/>
  <sheetViews>
    <sheetView view="pageBreakPreview" zoomScale="55" zoomScaleNormal="50" zoomScaleSheetLayoutView="55" zoomScalePageLayoutView="70" workbookViewId="0">
      <selection activeCell="B2" sqref="B2:I22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</row>
    <row r="2" spans="1:14" s="11" customFormat="1" ht="38.25" customHeight="1" x14ac:dyDescent="0.2">
      <c r="A2" s="32"/>
      <c r="B2" s="56" t="s">
        <v>231</v>
      </c>
      <c r="C2" s="32"/>
      <c r="D2" s="32"/>
      <c r="E2" s="32"/>
      <c r="F2" s="32"/>
      <c r="G2" s="32"/>
      <c r="H2" s="32"/>
      <c r="I2" s="36" t="s">
        <v>185</v>
      </c>
      <c r="J2" s="32"/>
      <c r="L2" s="22"/>
      <c r="M2" s="23"/>
      <c r="N2" s="22"/>
    </row>
    <row r="3" spans="1:14" s="17" customFormat="1" ht="38.25" customHeight="1" x14ac:dyDescent="0.2">
      <c r="A3" s="39"/>
      <c r="B3" s="196" t="s">
        <v>409</v>
      </c>
      <c r="C3" s="196"/>
      <c r="D3" s="196"/>
      <c r="E3" s="196"/>
      <c r="F3" s="196"/>
      <c r="G3" s="196"/>
      <c r="H3" s="196"/>
      <c r="I3" s="196"/>
      <c r="J3" s="40"/>
    </row>
    <row r="4" spans="1:14" s="3" customFormat="1" ht="39.75" customHeight="1" x14ac:dyDescent="0.2">
      <c r="A4" s="42"/>
      <c r="B4" s="197" t="s">
        <v>456</v>
      </c>
      <c r="C4" s="197"/>
      <c r="D4" s="197"/>
      <c r="E4" s="197"/>
      <c r="F4" s="197"/>
      <c r="G4" s="197"/>
      <c r="H4" s="197"/>
      <c r="I4" s="197"/>
      <c r="J4" s="30"/>
    </row>
    <row r="5" spans="1:14" ht="29.25" customHeight="1" x14ac:dyDescent="0.2">
      <c r="A5" s="28"/>
      <c r="B5" s="198" t="s">
        <v>0</v>
      </c>
      <c r="C5" s="208" t="s">
        <v>232</v>
      </c>
      <c r="D5" s="209"/>
      <c r="E5" s="209"/>
      <c r="F5" s="209"/>
      <c r="G5" s="209"/>
      <c r="H5" s="210"/>
      <c r="I5" s="211" t="s">
        <v>1</v>
      </c>
      <c r="J5" s="30"/>
    </row>
    <row r="6" spans="1:1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</row>
    <row r="7" spans="1:1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</row>
    <row r="8" spans="1:14" ht="39.950000000000003" customHeight="1" x14ac:dyDescent="0.2">
      <c r="A8" s="28"/>
      <c r="B8" s="97" t="s">
        <v>10</v>
      </c>
      <c r="C8" s="45">
        <f>H8+G8+F8+E8+D8</f>
        <v>244103</v>
      </c>
      <c r="D8" s="45">
        <v>0</v>
      </c>
      <c r="E8" s="45">
        <v>1412</v>
      </c>
      <c r="F8" s="45">
        <v>4464</v>
      </c>
      <c r="G8" s="45">
        <v>15936</v>
      </c>
      <c r="H8" s="45">
        <v>222291</v>
      </c>
      <c r="I8" s="97" t="s">
        <v>11</v>
      </c>
      <c r="J8" s="30"/>
    </row>
    <row r="9" spans="1:14" ht="39.950000000000003" customHeight="1" x14ac:dyDescent="0.2">
      <c r="A9" s="28"/>
      <c r="B9" s="85" t="s">
        <v>12</v>
      </c>
      <c r="C9" s="47">
        <f>H9+G9+F9+E9+D9</f>
        <v>1211252</v>
      </c>
      <c r="D9" s="47">
        <v>58506</v>
      </c>
      <c r="E9" s="47">
        <v>43552</v>
      </c>
      <c r="F9" s="47">
        <v>79419</v>
      </c>
      <c r="G9" s="47">
        <v>251138</v>
      </c>
      <c r="H9" s="47">
        <v>778637</v>
      </c>
      <c r="I9" s="85" t="s">
        <v>13</v>
      </c>
      <c r="J9" s="30"/>
    </row>
    <row r="10" spans="1:14" ht="39.950000000000003" customHeight="1" x14ac:dyDescent="0.2">
      <c r="A10" s="28"/>
      <c r="B10" s="97" t="s">
        <v>14</v>
      </c>
      <c r="C10" s="45">
        <f t="shared" ref="C10:C20" si="0">H10+G10+F10+E10+D10</f>
        <v>122768</v>
      </c>
      <c r="D10" s="45">
        <v>2795</v>
      </c>
      <c r="E10" s="45">
        <v>1548</v>
      </c>
      <c r="F10" s="45">
        <v>5970</v>
      </c>
      <c r="G10" s="45">
        <v>16020</v>
      </c>
      <c r="H10" s="45">
        <v>96435</v>
      </c>
      <c r="I10" s="97" t="s">
        <v>15</v>
      </c>
      <c r="J10" s="30"/>
    </row>
    <row r="11" spans="1:14" ht="39.950000000000003" customHeight="1" x14ac:dyDescent="0.2">
      <c r="A11" s="28"/>
      <c r="B11" s="85" t="s">
        <v>16</v>
      </c>
      <c r="C11" s="47">
        <f t="shared" si="0"/>
        <v>24878</v>
      </c>
      <c r="D11" s="47">
        <v>0</v>
      </c>
      <c r="E11" s="47">
        <v>0</v>
      </c>
      <c r="F11" s="47">
        <v>0</v>
      </c>
      <c r="G11" s="47">
        <v>6060</v>
      </c>
      <c r="H11" s="47">
        <v>18818</v>
      </c>
      <c r="I11" s="85" t="s">
        <v>17</v>
      </c>
      <c r="J11" s="30"/>
      <c r="K11" s="5"/>
    </row>
    <row r="12" spans="1:14" ht="39.950000000000003" customHeight="1" x14ac:dyDescent="0.2">
      <c r="A12" s="28"/>
      <c r="B12" s="97" t="s">
        <v>18</v>
      </c>
      <c r="C12" s="45">
        <f t="shared" si="0"/>
        <v>81671</v>
      </c>
      <c r="D12" s="45">
        <v>0</v>
      </c>
      <c r="E12" s="45">
        <v>0</v>
      </c>
      <c r="F12" s="45">
        <v>1437</v>
      </c>
      <c r="G12" s="45">
        <v>7702</v>
      </c>
      <c r="H12" s="45">
        <v>72532</v>
      </c>
      <c r="I12" s="97" t="s">
        <v>81</v>
      </c>
      <c r="J12" s="30"/>
    </row>
    <row r="13" spans="1:14" ht="39.950000000000003" customHeight="1" x14ac:dyDescent="0.2">
      <c r="A13" s="28"/>
      <c r="B13" s="85" t="s">
        <v>19</v>
      </c>
      <c r="C13" s="47">
        <f t="shared" si="0"/>
        <v>47647</v>
      </c>
      <c r="D13" s="47">
        <v>0</v>
      </c>
      <c r="E13" s="47">
        <v>1436</v>
      </c>
      <c r="F13" s="47">
        <v>0</v>
      </c>
      <c r="G13" s="47">
        <v>3916</v>
      </c>
      <c r="H13" s="47">
        <v>42295</v>
      </c>
      <c r="I13" s="85" t="s">
        <v>20</v>
      </c>
      <c r="J13" s="30"/>
    </row>
    <row r="14" spans="1:14" ht="39.950000000000003" customHeight="1" x14ac:dyDescent="0.2">
      <c r="A14" s="28"/>
      <c r="B14" s="97" t="s">
        <v>21</v>
      </c>
      <c r="C14" s="45">
        <f t="shared" si="0"/>
        <v>19819</v>
      </c>
      <c r="D14" s="45">
        <v>0</v>
      </c>
      <c r="E14" s="45">
        <v>1244</v>
      </c>
      <c r="F14" s="45">
        <v>1767</v>
      </c>
      <c r="G14" s="45">
        <v>3996</v>
      </c>
      <c r="H14" s="45">
        <v>12812</v>
      </c>
      <c r="I14" s="97" t="s">
        <v>22</v>
      </c>
      <c r="J14" s="30"/>
    </row>
    <row r="15" spans="1:14" ht="39.950000000000003" customHeight="1" x14ac:dyDescent="0.2">
      <c r="A15" s="28"/>
      <c r="B15" s="85" t="s">
        <v>23</v>
      </c>
      <c r="C15" s="47">
        <f t="shared" si="0"/>
        <v>10572</v>
      </c>
      <c r="D15" s="47">
        <v>0</v>
      </c>
      <c r="E15" s="47">
        <v>0</v>
      </c>
      <c r="F15" s="47">
        <v>0</v>
      </c>
      <c r="G15" s="47">
        <v>0</v>
      </c>
      <c r="H15" s="47">
        <v>10572</v>
      </c>
      <c r="I15" s="85" t="s">
        <v>24</v>
      </c>
      <c r="J15" s="30"/>
    </row>
    <row r="16" spans="1:14" ht="39.950000000000003" customHeight="1" x14ac:dyDescent="0.2">
      <c r="A16" s="28"/>
      <c r="B16" s="97" t="s">
        <v>25</v>
      </c>
      <c r="C16" s="45">
        <f t="shared" si="0"/>
        <v>1348</v>
      </c>
      <c r="D16" s="45">
        <v>0</v>
      </c>
      <c r="E16" s="45">
        <v>0</v>
      </c>
      <c r="F16" s="45">
        <v>0</v>
      </c>
      <c r="G16" s="45">
        <v>0</v>
      </c>
      <c r="H16" s="45">
        <v>1348</v>
      </c>
      <c r="I16" s="97" t="s">
        <v>26</v>
      </c>
      <c r="J16" s="30"/>
    </row>
    <row r="17" spans="1:10" ht="39.950000000000003" customHeight="1" x14ac:dyDescent="0.2">
      <c r="A17" s="28"/>
      <c r="B17" s="85" t="s">
        <v>27</v>
      </c>
      <c r="C17" s="47">
        <f t="shared" si="0"/>
        <v>18731</v>
      </c>
      <c r="D17" s="47">
        <v>0</v>
      </c>
      <c r="E17" s="47">
        <v>0</v>
      </c>
      <c r="F17" s="47">
        <v>0</v>
      </c>
      <c r="G17" s="47">
        <v>384</v>
      </c>
      <c r="H17" s="47">
        <v>18347</v>
      </c>
      <c r="I17" s="85" t="s">
        <v>28</v>
      </c>
      <c r="J17" s="30"/>
    </row>
    <row r="18" spans="1:10" ht="39.950000000000003" customHeight="1" x14ac:dyDescent="0.2">
      <c r="A18" s="28"/>
      <c r="B18" s="97" t="s">
        <v>29</v>
      </c>
      <c r="C18" s="45">
        <f t="shared" si="0"/>
        <v>12069</v>
      </c>
      <c r="D18" s="45">
        <v>0</v>
      </c>
      <c r="E18" s="45">
        <v>0</v>
      </c>
      <c r="F18" s="45">
        <v>3141</v>
      </c>
      <c r="G18" s="45">
        <v>0</v>
      </c>
      <c r="H18" s="45">
        <v>8928</v>
      </c>
      <c r="I18" s="97" t="s">
        <v>30</v>
      </c>
      <c r="J18" s="30"/>
    </row>
    <row r="19" spans="1:10" ht="39.950000000000003" customHeight="1" x14ac:dyDescent="0.2">
      <c r="A19" s="28"/>
      <c r="B19" s="85" t="s">
        <v>31</v>
      </c>
      <c r="C19" s="47">
        <f t="shared" si="0"/>
        <v>9378</v>
      </c>
      <c r="D19" s="47">
        <v>0</v>
      </c>
      <c r="E19" s="47">
        <v>0</v>
      </c>
      <c r="F19" s="47">
        <v>444</v>
      </c>
      <c r="G19" s="47">
        <v>1900</v>
      </c>
      <c r="H19" s="47">
        <v>7034</v>
      </c>
      <c r="I19" s="85" t="s">
        <v>32</v>
      </c>
      <c r="J19" s="30"/>
    </row>
    <row r="20" spans="1:10" ht="39.950000000000003" customHeight="1" x14ac:dyDescent="0.2">
      <c r="A20" s="28"/>
      <c r="B20" s="97" t="s">
        <v>33</v>
      </c>
      <c r="C20" s="45">
        <f t="shared" si="0"/>
        <v>4728</v>
      </c>
      <c r="D20" s="45">
        <v>0</v>
      </c>
      <c r="E20" s="45">
        <v>0</v>
      </c>
      <c r="F20" s="45">
        <v>0</v>
      </c>
      <c r="G20" s="45">
        <v>198</v>
      </c>
      <c r="H20" s="45">
        <v>4530</v>
      </c>
      <c r="I20" s="97" t="s">
        <v>34</v>
      </c>
      <c r="J20" s="48"/>
    </row>
    <row r="21" spans="1:10" s="6" customFormat="1" ht="45" customHeight="1" x14ac:dyDescent="0.2">
      <c r="A21" s="49"/>
      <c r="B21" s="98" t="s">
        <v>7</v>
      </c>
      <c r="C21" s="51">
        <f>SUM(C8:C20)</f>
        <v>1808964</v>
      </c>
      <c r="D21" s="51">
        <f t="shared" ref="D21:G21" si="1">SUM(D8:D20)</f>
        <v>61301</v>
      </c>
      <c r="E21" s="51">
        <f>SUM(E8:E20)</f>
        <v>49192</v>
      </c>
      <c r="F21" s="51">
        <f t="shared" si="1"/>
        <v>96642</v>
      </c>
      <c r="G21" s="51">
        <f t="shared" si="1"/>
        <v>307250</v>
      </c>
      <c r="H21" s="51">
        <f>SUM(H8:H20)</f>
        <v>1294579</v>
      </c>
      <c r="I21" s="99" t="s">
        <v>35</v>
      </c>
      <c r="J21" s="30"/>
    </row>
    <row r="22" spans="1:10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186" t="s">
        <v>147</v>
      </c>
      <c r="H22" s="186"/>
      <c r="I22" s="186"/>
      <c r="J22" s="30"/>
    </row>
    <row r="23" spans="1:10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30"/>
    </row>
    <row r="24" spans="1:10" x14ac:dyDescent="0.2">
      <c r="G24" s="8"/>
    </row>
    <row r="26" spans="1:10" ht="74.25" customHeight="1" x14ac:dyDescent="0.2"/>
  </sheetData>
  <protectedRanges>
    <protectedRange sqref="I5:I21" name="نطاق1_1"/>
    <protectedRange sqref="B3:B21 C3:I4" name="نطاق1"/>
    <protectedRange sqref="F5:H5" name="نطاق1_2_1_1"/>
  </protectedRanges>
  <mergeCells count="7">
    <mergeCell ref="G22:I22"/>
    <mergeCell ref="B3:I3"/>
    <mergeCell ref="B4:I4"/>
    <mergeCell ref="B5:B7"/>
    <mergeCell ref="C5:H5"/>
    <mergeCell ref="I5:I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3B3092"/>
  </sheetPr>
  <dimension ref="A1:N25"/>
  <sheetViews>
    <sheetView view="pageBreakPreview" zoomScale="55" zoomScaleNormal="50" zoomScaleSheetLayoutView="55" zoomScalePageLayoutView="70" workbookViewId="0">
      <selection activeCell="K17" sqref="K17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1" width="25.7109375" style="1" customWidth="1"/>
    <col min="12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</row>
    <row r="2" spans="1:14" s="11" customFormat="1" ht="38.25" customHeight="1" x14ac:dyDescent="0.2">
      <c r="A2" s="32"/>
      <c r="B2" s="56" t="s">
        <v>86</v>
      </c>
      <c r="C2" s="32"/>
      <c r="D2" s="32"/>
      <c r="E2" s="32"/>
      <c r="F2" s="32"/>
      <c r="G2" s="32"/>
      <c r="H2" s="32"/>
      <c r="I2" s="36" t="s">
        <v>233</v>
      </c>
      <c r="J2" s="32"/>
      <c r="L2" s="22"/>
      <c r="M2" s="23"/>
      <c r="N2" s="22"/>
    </row>
    <row r="3" spans="1:14" s="17" customFormat="1" ht="38.25" customHeight="1" x14ac:dyDescent="0.2">
      <c r="A3" s="39"/>
      <c r="B3" s="196" t="s">
        <v>410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</row>
    <row r="4" spans="1:14" s="3" customFormat="1" ht="42.75" customHeight="1" x14ac:dyDescent="0.2">
      <c r="A4" s="42"/>
      <c r="B4" s="197" t="s">
        <v>457</v>
      </c>
      <c r="C4" s="197"/>
      <c r="D4" s="197"/>
      <c r="E4" s="197"/>
      <c r="F4" s="197"/>
      <c r="G4" s="197"/>
      <c r="H4" s="197"/>
      <c r="I4" s="197"/>
      <c r="J4" s="30"/>
    </row>
    <row r="5" spans="1:14" ht="29.25" customHeight="1" x14ac:dyDescent="0.2">
      <c r="A5" s="28"/>
      <c r="B5" s="212" t="s">
        <v>399</v>
      </c>
      <c r="C5" s="208" t="s">
        <v>232</v>
      </c>
      <c r="D5" s="209"/>
      <c r="E5" s="209"/>
      <c r="F5" s="209"/>
      <c r="G5" s="209"/>
      <c r="H5" s="210"/>
      <c r="I5" s="202" t="s">
        <v>113</v>
      </c>
      <c r="J5" s="30"/>
    </row>
    <row r="6" spans="1:14" ht="25.5" customHeight="1" x14ac:dyDescent="0.2">
      <c r="A6" s="28"/>
      <c r="B6" s="213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03"/>
      <c r="J6" s="30"/>
    </row>
    <row r="7" spans="1:14" ht="25.5" customHeight="1" x14ac:dyDescent="0.2">
      <c r="A7" s="28"/>
      <c r="B7" s="214"/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04"/>
      <c r="J7" s="30"/>
    </row>
    <row r="8" spans="1:14" ht="39.950000000000003" customHeight="1" x14ac:dyDescent="0.2">
      <c r="A8" s="28"/>
      <c r="B8" s="97" t="s">
        <v>65</v>
      </c>
      <c r="C8" s="45">
        <f>SUM(D8:H8)</f>
        <v>559503</v>
      </c>
      <c r="D8" s="45">
        <v>32499</v>
      </c>
      <c r="E8" s="45">
        <v>36831</v>
      </c>
      <c r="F8" s="45">
        <v>65474</v>
      </c>
      <c r="G8" s="45">
        <v>126928</v>
      </c>
      <c r="H8" s="45">
        <v>297771</v>
      </c>
      <c r="I8" s="97" t="s">
        <v>53</v>
      </c>
      <c r="J8" s="30"/>
    </row>
    <row r="9" spans="1:14" ht="39.950000000000003" customHeight="1" x14ac:dyDescent="0.2">
      <c r="A9" s="28"/>
      <c r="B9" s="85" t="s">
        <v>66</v>
      </c>
      <c r="C9" s="47">
        <f>SUM(D9:H9)</f>
        <v>472407</v>
      </c>
      <c r="D9" s="47">
        <v>21355</v>
      </c>
      <c r="E9" s="47">
        <v>19340</v>
      </c>
      <c r="F9" s="47">
        <v>43265</v>
      </c>
      <c r="G9" s="47">
        <v>95285</v>
      </c>
      <c r="H9" s="47">
        <v>293162</v>
      </c>
      <c r="I9" s="85" t="s">
        <v>54</v>
      </c>
      <c r="J9" s="30"/>
    </row>
    <row r="10" spans="1:14" ht="39.950000000000003" customHeight="1" x14ac:dyDescent="0.2">
      <c r="A10" s="28"/>
      <c r="B10" s="97" t="s">
        <v>67</v>
      </c>
      <c r="C10" s="45">
        <f t="shared" ref="C10:C19" si="0">SUM(D10:H10)</f>
        <v>446211</v>
      </c>
      <c r="D10" s="45">
        <v>27226</v>
      </c>
      <c r="E10" s="45">
        <v>29264</v>
      </c>
      <c r="F10" s="45">
        <v>42671</v>
      </c>
      <c r="G10" s="45">
        <v>100472</v>
      </c>
      <c r="H10" s="45">
        <v>246578</v>
      </c>
      <c r="I10" s="97" t="s">
        <v>55</v>
      </c>
      <c r="J10" s="30"/>
    </row>
    <row r="11" spans="1:14" ht="39.950000000000003" customHeight="1" x14ac:dyDescent="0.2">
      <c r="A11" s="28"/>
      <c r="B11" s="85" t="s">
        <v>68</v>
      </c>
      <c r="C11" s="47">
        <f t="shared" si="0"/>
        <v>443104</v>
      </c>
      <c r="D11" s="47">
        <v>22628</v>
      </c>
      <c r="E11" s="47">
        <v>21249</v>
      </c>
      <c r="F11" s="47">
        <v>34442</v>
      </c>
      <c r="G11" s="47">
        <v>107866</v>
      </c>
      <c r="H11" s="47">
        <v>256919</v>
      </c>
      <c r="I11" s="85" t="s">
        <v>56</v>
      </c>
      <c r="J11" s="30"/>
      <c r="K11" s="5"/>
    </row>
    <row r="12" spans="1:14" ht="39.950000000000003" customHeight="1" x14ac:dyDescent="0.2">
      <c r="A12" s="28"/>
      <c r="B12" s="97" t="s">
        <v>69</v>
      </c>
      <c r="C12" s="45">
        <f t="shared" si="0"/>
        <v>415845</v>
      </c>
      <c r="D12" s="45">
        <v>14997</v>
      </c>
      <c r="E12" s="45">
        <v>14163</v>
      </c>
      <c r="F12" s="45">
        <v>47532</v>
      </c>
      <c r="G12" s="45">
        <v>100483</v>
      </c>
      <c r="H12" s="45">
        <v>238670</v>
      </c>
      <c r="I12" s="97" t="s">
        <v>57</v>
      </c>
      <c r="J12" s="30"/>
    </row>
    <row r="13" spans="1:14" ht="39.950000000000003" customHeight="1" x14ac:dyDescent="0.2">
      <c r="A13" s="28"/>
      <c r="B13" s="85" t="s">
        <v>70</v>
      </c>
      <c r="C13" s="47">
        <f t="shared" si="0"/>
        <v>392695</v>
      </c>
      <c r="D13" s="47">
        <v>26700</v>
      </c>
      <c r="E13" s="47">
        <v>17182</v>
      </c>
      <c r="F13" s="47">
        <v>39808</v>
      </c>
      <c r="G13" s="47">
        <v>83267</v>
      </c>
      <c r="H13" s="47">
        <v>225738</v>
      </c>
      <c r="I13" s="85" t="s">
        <v>58</v>
      </c>
      <c r="J13" s="30"/>
    </row>
    <row r="14" spans="1:14" ht="39.950000000000003" customHeight="1" x14ac:dyDescent="0.2">
      <c r="A14" s="28"/>
      <c r="B14" s="97" t="s">
        <v>71</v>
      </c>
      <c r="C14" s="45">
        <f t="shared" si="0"/>
        <v>826414</v>
      </c>
      <c r="D14" s="45">
        <v>33909</v>
      </c>
      <c r="E14" s="45">
        <v>31718</v>
      </c>
      <c r="F14" s="45">
        <v>71396</v>
      </c>
      <c r="G14" s="45">
        <v>156622</v>
      </c>
      <c r="H14" s="45">
        <v>532769</v>
      </c>
      <c r="I14" s="97" t="s">
        <v>59</v>
      </c>
      <c r="J14" s="30"/>
    </row>
    <row r="15" spans="1:14" ht="39.950000000000003" customHeight="1" x14ac:dyDescent="0.2">
      <c r="A15" s="28"/>
      <c r="B15" s="85" t="s">
        <v>72</v>
      </c>
      <c r="C15" s="47">
        <f t="shared" si="0"/>
        <v>707440</v>
      </c>
      <c r="D15" s="47">
        <v>25212</v>
      </c>
      <c r="E15" s="47">
        <v>15527</v>
      </c>
      <c r="F15" s="47">
        <v>44327</v>
      </c>
      <c r="G15" s="47">
        <v>91566</v>
      </c>
      <c r="H15" s="47">
        <v>530808</v>
      </c>
      <c r="I15" s="85" t="s">
        <v>60</v>
      </c>
      <c r="J15" s="30"/>
    </row>
    <row r="16" spans="1:14" ht="39.950000000000003" customHeight="1" x14ac:dyDescent="0.2">
      <c r="A16" s="28"/>
      <c r="B16" s="97" t="s">
        <v>73</v>
      </c>
      <c r="C16" s="45">
        <f t="shared" si="0"/>
        <v>6719483</v>
      </c>
      <c r="D16" s="45">
        <v>83546</v>
      </c>
      <c r="E16" s="45">
        <v>95109</v>
      </c>
      <c r="F16" s="45">
        <v>241649</v>
      </c>
      <c r="G16" s="45">
        <v>841081</v>
      </c>
      <c r="H16" s="45">
        <v>5458098</v>
      </c>
      <c r="I16" s="97" t="s">
        <v>61</v>
      </c>
      <c r="J16" s="30"/>
      <c r="K16" s="179"/>
    </row>
    <row r="17" spans="1:10" ht="39.950000000000003" customHeight="1" x14ac:dyDescent="0.2">
      <c r="A17" s="28"/>
      <c r="B17" s="85" t="s">
        <v>74</v>
      </c>
      <c r="C17" s="47">
        <f t="shared" si="0"/>
        <v>853472</v>
      </c>
      <c r="D17" s="47">
        <v>17080</v>
      </c>
      <c r="E17" s="47">
        <v>9510</v>
      </c>
      <c r="F17" s="47">
        <v>32767</v>
      </c>
      <c r="G17" s="47">
        <v>75920</v>
      </c>
      <c r="H17" s="47">
        <v>718195</v>
      </c>
      <c r="I17" s="85" t="s">
        <v>62</v>
      </c>
      <c r="J17" s="30"/>
    </row>
    <row r="18" spans="1:10" ht="39.950000000000003" customHeight="1" x14ac:dyDescent="0.2">
      <c r="A18" s="28"/>
      <c r="B18" s="97" t="s">
        <v>76</v>
      </c>
      <c r="C18" s="45">
        <f t="shared" si="0"/>
        <v>472413</v>
      </c>
      <c r="D18" s="45">
        <v>19604</v>
      </c>
      <c r="E18" s="45">
        <v>9946</v>
      </c>
      <c r="F18" s="45">
        <v>35956</v>
      </c>
      <c r="G18" s="45">
        <v>63123</v>
      </c>
      <c r="H18" s="45">
        <v>343784</v>
      </c>
      <c r="I18" s="97" t="s">
        <v>63</v>
      </c>
      <c r="J18" s="30"/>
    </row>
    <row r="19" spans="1:10" ht="39.950000000000003" customHeight="1" x14ac:dyDescent="0.2">
      <c r="A19" s="28"/>
      <c r="B19" s="85" t="s">
        <v>75</v>
      </c>
      <c r="C19" s="47">
        <f t="shared" si="0"/>
        <v>238245</v>
      </c>
      <c r="D19" s="47">
        <v>13602</v>
      </c>
      <c r="E19" s="47">
        <v>7577</v>
      </c>
      <c r="F19" s="47">
        <v>19240</v>
      </c>
      <c r="G19" s="47">
        <v>55977</v>
      </c>
      <c r="H19" s="47">
        <v>141849</v>
      </c>
      <c r="I19" s="85" t="s">
        <v>64</v>
      </c>
      <c r="J19" s="30"/>
    </row>
    <row r="20" spans="1:10" s="6" customFormat="1" ht="45" customHeight="1" x14ac:dyDescent="0.2">
      <c r="A20" s="49"/>
      <c r="B20" s="98" t="s">
        <v>7</v>
      </c>
      <c r="C20" s="51">
        <f t="shared" ref="C20" si="1">SUM(C8:C19)</f>
        <v>12547232</v>
      </c>
      <c r="D20" s="51">
        <f>SUM(D8:D19)</f>
        <v>338358</v>
      </c>
      <c r="E20" s="51">
        <f>SUM(E8:E19)</f>
        <v>307416</v>
      </c>
      <c r="F20" s="51">
        <f>SUM(F8:F19)</f>
        <v>718527</v>
      </c>
      <c r="G20" s="51">
        <f>SUM(G8:G19)</f>
        <v>1898590</v>
      </c>
      <c r="H20" s="51">
        <f>SUM(H8:H19)</f>
        <v>9284341</v>
      </c>
      <c r="I20" s="99" t="s">
        <v>35</v>
      </c>
      <c r="J20" s="30"/>
    </row>
    <row r="21" spans="1:10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186" t="s">
        <v>147</v>
      </c>
      <c r="H21" s="186"/>
      <c r="I21" s="186"/>
      <c r="J21" s="30"/>
    </row>
    <row r="22" spans="1:10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30"/>
    </row>
    <row r="23" spans="1:10" x14ac:dyDescent="0.2">
      <c r="G23" s="8"/>
    </row>
    <row r="25" spans="1:10" ht="57.75" customHeight="1" x14ac:dyDescent="0.2">
      <c r="G25" s="112"/>
    </row>
  </sheetData>
  <protectedRanges>
    <protectedRange sqref="I20" name="نطاق1_1"/>
    <protectedRange sqref="B20 B3:I4" name="نطاق1"/>
    <protectedRange sqref="I5:I19" name="نطاق1_1_2"/>
    <protectedRange sqref="B5:B19" name="نطاق1_2"/>
    <protectedRange sqref="F5:H5" name="نطاق1_2_1_1"/>
  </protectedRanges>
  <mergeCells count="7">
    <mergeCell ref="G21:I21"/>
    <mergeCell ref="B3:I3"/>
    <mergeCell ref="B4:I4"/>
    <mergeCell ref="C5:H5"/>
    <mergeCell ref="B21:E21"/>
    <mergeCell ref="I5:I7"/>
    <mergeCell ref="B5:B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3B3092"/>
  </sheetPr>
  <dimension ref="A1:N25"/>
  <sheetViews>
    <sheetView view="pageBreakPreview" zoomScale="55" zoomScaleNormal="50" zoomScaleSheetLayoutView="55" zoomScalePageLayoutView="70" workbookViewId="0">
      <selection activeCell="B2" sqref="B2:I21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</row>
    <row r="2" spans="1:14" s="11" customFormat="1" ht="38.25" customHeight="1" x14ac:dyDescent="0.2">
      <c r="A2" s="32"/>
      <c r="B2" s="56" t="s">
        <v>234</v>
      </c>
      <c r="C2" s="32"/>
      <c r="D2" s="32"/>
      <c r="E2" s="32"/>
      <c r="F2" s="32"/>
      <c r="G2" s="32"/>
      <c r="H2" s="32"/>
      <c r="I2" s="36" t="s">
        <v>186</v>
      </c>
      <c r="J2" s="32"/>
      <c r="L2" s="22"/>
      <c r="M2" s="23"/>
      <c r="N2" s="22"/>
    </row>
    <row r="3" spans="1:14" s="17" customFormat="1" ht="38.25" customHeight="1" x14ac:dyDescent="0.2">
      <c r="A3" s="39"/>
      <c r="B3" s="196" t="s">
        <v>411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</row>
    <row r="4" spans="1:14" s="3" customFormat="1" ht="35.25" customHeight="1" x14ac:dyDescent="0.2">
      <c r="A4" s="42"/>
      <c r="B4" s="197" t="s">
        <v>458</v>
      </c>
      <c r="C4" s="197"/>
      <c r="D4" s="197"/>
      <c r="E4" s="197"/>
      <c r="F4" s="197"/>
      <c r="G4" s="197"/>
      <c r="H4" s="197"/>
      <c r="I4" s="197"/>
      <c r="J4" s="30"/>
    </row>
    <row r="5" spans="1:14" ht="29.25" customHeight="1" x14ac:dyDescent="0.2">
      <c r="A5" s="28"/>
      <c r="B5" s="215" t="s">
        <v>122</v>
      </c>
      <c r="C5" s="208" t="s">
        <v>232</v>
      </c>
      <c r="D5" s="209"/>
      <c r="E5" s="209"/>
      <c r="F5" s="209"/>
      <c r="G5" s="209"/>
      <c r="H5" s="210"/>
      <c r="I5" s="211" t="s">
        <v>113</v>
      </c>
      <c r="J5" s="30"/>
    </row>
    <row r="6" spans="1:1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</row>
    <row r="7" spans="1:1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</row>
    <row r="8" spans="1:14" ht="39.950000000000003" customHeight="1" x14ac:dyDescent="0.2">
      <c r="A8" s="28"/>
      <c r="B8" s="97" t="s">
        <v>65</v>
      </c>
      <c r="C8" s="45">
        <f>SUM(D8:H8)</f>
        <v>368983</v>
      </c>
      <c r="D8" s="45">
        <v>25711</v>
      </c>
      <c r="E8" s="45">
        <v>27681</v>
      </c>
      <c r="F8" s="45">
        <v>50358</v>
      </c>
      <c r="G8" s="45">
        <v>85586</v>
      </c>
      <c r="H8" s="45">
        <v>179647</v>
      </c>
      <c r="I8" s="97" t="s">
        <v>53</v>
      </c>
      <c r="J8" s="30"/>
    </row>
    <row r="9" spans="1:14" ht="39.950000000000003" customHeight="1" x14ac:dyDescent="0.2">
      <c r="A9" s="28"/>
      <c r="B9" s="85" t="s">
        <v>66</v>
      </c>
      <c r="C9" s="47">
        <f>SUM(D9:H9)</f>
        <v>307269</v>
      </c>
      <c r="D9" s="47">
        <v>15382</v>
      </c>
      <c r="E9" s="47">
        <v>15554</v>
      </c>
      <c r="F9" s="47">
        <v>32018</v>
      </c>
      <c r="G9" s="47">
        <v>66594</v>
      </c>
      <c r="H9" s="47">
        <v>177721</v>
      </c>
      <c r="I9" s="85" t="s">
        <v>54</v>
      </c>
      <c r="J9" s="30"/>
    </row>
    <row r="10" spans="1:14" ht="39.950000000000003" customHeight="1" x14ac:dyDescent="0.2">
      <c r="A10" s="28"/>
      <c r="B10" s="97" t="s">
        <v>67</v>
      </c>
      <c r="C10" s="45">
        <f t="shared" ref="C10:C19" si="0">SUM(D10:H10)</f>
        <v>311357</v>
      </c>
      <c r="D10" s="45">
        <v>21466</v>
      </c>
      <c r="E10" s="45">
        <v>22410</v>
      </c>
      <c r="F10" s="45">
        <v>33887</v>
      </c>
      <c r="G10" s="45">
        <v>74635</v>
      </c>
      <c r="H10" s="45">
        <v>158959</v>
      </c>
      <c r="I10" s="97" t="s">
        <v>55</v>
      </c>
      <c r="J10" s="30"/>
    </row>
    <row r="11" spans="1:14" ht="39.950000000000003" customHeight="1" x14ac:dyDescent="0.2">
      <c r="A11" s="28"/>
      <c r="B11" s="85" t="s">
        <v>68</v>
      </c>
      <c r="C11" s="47">
        <f t="shared" si="0"/>
        <v>284101</v>
      </c>
      <c r="D11" s="47">
        <v>17516</v>
      </c>
      <c r="E11" s="47">
        <v>18289</v>
      </c>
      <c r="F11" s="47">
        <v>25130</v>
      </c>
      <c r="G11" s="47">
        <v>70373</v>
      </c>
      <c r="H11" s="47">
        <v>152793</v>
      </c>
      <c r="I11" s="85" t="s">
        <v>56</v>
      </c>
      <c r="J11" s="30"/>
      <c r="K11" s="5"/>
    </row>
    <row r="12" spans="1:14" ht="39.950000000000003" customHeight="1" x14ac:dyDescent="0.2">
      <c r="A12" s="28"/>
      <c r="B12" s="97" t="s">
        <v>69</v>
      </c>
      <c r="C12" s="45">
        <f t="shared" si="0"/>
        <v>288123</v>
      </c>
      <c r="D12" s="45">
        <v>12274</v>
      </c>
      <c r="E12" s="45">
        <v>13213</v>
      </c>
      <c r="F12" s="45">
        <v>37825</v>
      </c>
      <c r="G12" s="45">
        <v>74605</v>
      </c>
      <c r="H12" s="45">
        <v>150206</v>
      </c>
      <c r="I12" s="97" t="s">
        <v>57</v>
      </c>
      <c r="J12" s="30"/>
    </row>
    <row r="13" spans="1:14" ht="39.950000000000003" customHeight="1" x14ac:dyDescent="0.2">
      <c r="A13" s="28"/>
      <c r="B13" s="85" t="s">
        <v>70</v>
      </c>
      <c r="C13" s="47">
        <f t="shared" si="0"/>
        <v>263451</v>
      </c>
      <c r="D13" s="47">
        <v>19279</v>
      </c>
      <c r="E13" s="47">
        <v>12636</v>
      </c>
      <c r="F13" s="47">
        <v>30982</v>
      </c>
      <c r="G13" s="47">
        <v>63461</v>
      </c>
      <c r="H13" s="47">
        <v>137093</v>
      </c>
      <c r="I13" s="85" t="s">
        <v>58</v>
      </c>
      <c r="J13" s="30"/>
    </row>
    <row r="14" spans="1:14" ht="39.950000000000003" customHeight="1" x14ac:dyDescent="0.2">
      <c r="A14" s="28"/>
      <c r="B14" s="97" t="s">
        <v>71</v>
      </c>
      <c r="C14" s="45">
        <f t="shared" si="0"/>
        <v>571691</v>
      </c>
      <c r="D14" s="45">
        <v>25860</v>
      </c>
      <c r="E14" s="45">
        <v>26032</v>
      </c>
      <c r="F14" s="45">
        <v>58363</v>
      </c>
      <c r="G14" s="45">
        <v>116929</v>
      </c>
      <c r="H14" s="45">
        <v>344507</v>
      </c>
      <c r="I14" s="97" t="s">
        <v>59</v>
      </c>
      <c r="J14" s="30"/>
    </row>
    <row r="15" spans="1:14" ht="39.950000000000003" customHeight="1" x14ac:dyDescent="0.2">
      <c r="A15" s="28"/>
      <c r="B15" s="85" t="s">
        <v>72</v>
      </c>
      <c r="C15" s="47">
        <f t="shared" si="0"/>
        <v>471520</v>
      </c>
      <c r="D15" s="47">
        <v>16838</v>
      </c>
      <c r="E15" s="47">
        <v>12778</v>
      </c>
      <c r="F15" s="47">
        <v>34855</v>
      </c>
      <c r="G15" s="47">
        <v>70747</v>
      </c>
      <c r="H15" s="47">
        <v>336302</v>
      </c>
      <c r="I15" s="85" t="s">
        <v>60</v>
      </c>
      <c r="J15" s="30"/>
    </row>
    <row r="16" spans="1:14" ht="39.950000000000003" customHeight="1" x14ac:dyDescent="0.2">
      <c r="A16" s="28"/>
      <c r="B16" s="97" t="s">
        <v>73</v>
      </c>
      <c r="C16" s="45">
        <f t="shared" si="0"/>
        <v>4218131</v>
      </c>
      <c r="D16" s="45">
        <v>64895</v>
      </c>
      <c r="E16" s="45">
        <v>76328</v>
      </c>
      <c r="F16" s="45">
        <v>192402</v>
      </c>
      <c r="G16" s="45">
        <v>621776</v>
      </c>
      <c r="H16" s="45">
        <v>3262730</v>
      </c>
      <c r="I16" s="97" t="s">
        <v>61</v>
      </c>
      <c r="J16" s="30"/>
    </row>
    <row r="17" spans="1:10" ht="39.950000000000003" customHeight="1" x14ac:dyDescent="0.2">
      <c r="A17" s="28"/>
      <c r="B17" s="85" t="s">
        <v>74</v>
      </c>
      <c r="C17" s="47">
        <f t="shared" si="0"/>
        <v>534150</v>
      </c>
      <c r="D17" s="47">
        <v>12995</v>
      </c>
      <c r="E17" s="47">
        <v>9043</v>
      </c>
      <c r="F17" s="47">
        <v>28565</v>
      </c>
      <c r="G17" s="47">
        <v>55286</v>
      </c>
      <c r="H17" s="47">
        <v>428261</v>
      </c>
      <c r="I17" s="85" t="s">
        <v>62</v>
      </c>
      <c r="J17" s="30"/>
    </row>
    <row r="18" spans="1:10" ht="39.950000000000003" customHeight="1" x14ac:dyDescent="0.2">
      <c r="A18" s="28"/>
      <c r="B18" s="97" t="s">
        <v>76</v>
      </c>
      <c r="C18" s="45">
        <f t="shared" si="0"/>
        <v>290403</v>
      </c>
      <c r="D18" s="45">
        <v>14475</v>
      </c>
      <c r="E18" s="45">
        <v>8747</v>
      </c>
      <c r="F18" s="45">
        <v>25468</v>
      </c>
      <c r="G18" s="45">
        <v>47312</v>
      </c>
      <c r="H18" s="45">
        <v>194401</v>
      </c>
      <c r="I18" s="97" t="s">
        <v>63</v>
      </c>
      <c r="J18" s="30"/>
    </row>
    <row r="19" spans="1:10" ht="39.950000000000003" customHeight="1" x14ac:dyDescent="0.2">
      <c r="A19" s="28"/>
      <c r="B19" s="85" t="s">
        <v>75</v>
      </c>
      <c r="C19" s="47">
        <f t="shared" si="0"/>
        <v>164151</v>
      </c>
      <c r="D19" s="47">
        <v>11132</v>
      </c>
      <c r="E19" s="47">
        <v>6445</v>
      </c>
      <c r="F19" s="47">
        <v>13094</v>
      </c>
      <c r="G19" s="47">
        <v>37126</v>
      </c>
      <c r="H19" s="47">
        <v>96354</v>
      </c>
      <c r="I19" s="85" t="s">
        <v>64</v>
      </c>
      <c r="J19" s="30"/>
    </row>
    <row r="20" spans="1:10" s="6" customFormat="1" ht="45" customHeight="1" x14ac:dyDescent="0.2">
      <c r="A20" s="49"/>
      <c r="B20" s="98" t="s">
        <v>7</v>
      </c>
      <c r="C20" s="51">
        <f>SUM(D20:H20)</f>
        <v>8073330</v>
      </c>
      <c r="D20" s="51">
        <f>SUM(D8:D19)</f>
        <v>257823</v>
      </c>
      <c r="E20" s="51">
        <f>SUM(E8:E19)</f>
        <v>249156</v>
      </c>
      <c r="F20" s="51">
        <f>SUM(F8:F19)</f>
        <v>562947</v>
      </c>
      <c r="G20" s="51">
        <f>SUM(G8:G19)</f>
        <v>1384430</v>
      </c>
      <c r="H20" s="51">
        <f>SUM(H8:H19)</f>
        <v>5618974</v>
      </c>
      <c r="I20" s="99" t="s">
        <v>35</v>
      </c>
      <c r="J20" s="30"/>
    </row>
    <row r="21" spans="1:10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186" t="s">
        <v>147</v>
      </c>
      <c r="H21" s="186"/>
      <c r="I21" s="186"/>
      <c r="J21" s="30"/>
    </row>
    <row r="22" spans="1:10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30"/>
    </row>
    <row r="23" spans="1:10" ht="22.5" x14ac:dyDescent="0.2">
      <c r="A23" s="28"/>
      <c r="B23" s="28"/>
      <c r="C23" s="28"/>
      <c r="D23" s="28"/>
      <c r="E23" s="28"/>
      <c r="F23" s="28"/>
      <c r="G23" s="55"/>
      <c r="H23" s="28"/>
      <c r="I23" s="28"/>
      <c r="J23" s="30"/>
    </row>
    <row r="25" spans="1:10" ht="63.75" customHeight="1" x14ac:dyDescent="0.2">
      <c r="D25" s="111"/>
    </row>
  </sheetData>
  <protectedRanges>
    <protectedRange sqref="I20" name="نطاق1_1"/>
    <protectedRange sqref="B20 B3:I4" name="نطاق1"/>
    <protectedRange sqref="I5:I19" name="نطاق1_1_1"/>
    <protectedRange sqref="B5:B19" name="نطاق1_2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3B3092"/>
  </sheetPr>
  <dimension ref="A1:N25"/>
  <sheetViews>
    <sheetView view="pageBreakPreview" zoomScale="55" zoomScaleNormal="50" zoomScaleSheetLayoutView="55" zoomScalePageLayoutView="70" workbookViewId="0">
      <selection activeCell="B2" sqref="B2:I21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</row>
    <row r="2" spans="1:14" s="11" customFormat="1" ht="38.25" customHeight="1" x14ac:dyDescent="0.2">
      <c r="A2" s="32"/>
      <c r="B2" s="56" t="s">
        <v>188</v>
      </c>
      <c r="C2" s="32"/>
      <c r="D2" s="32"/>
      <c r="E2" s="32"/>
      <c r="F2" s="32"/>
      <c r="G2" s="32"/>
      <c r="H2" s="32"/>
      <c r="I2" s="36" t="s">
        <v>187</v>
      </c>
      <c r="J2" s="32"/>
      <c r="L2" s="22"/>
      <c r="M2" s="23"/>
      <c r="N2" s="22"/>
    </row>
    <row r="3" spans="1:14" s="17" customFormat="1" ht="38.25" customHeight="1" x14ac:dyDescent="0.2">
      <c r="A3" s="39"/>
      <c r="B3" s="196" t="s">
        <v>412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</row>
    <row r="4" spans="1:14" s="3" customFormat="1" ht="42.75" customHeight="1" x14ac:dyDescent="0.2">
      <c r="A4" s="42"/>
      <c r="B4" s="197" t="s">
        <v>459</v>
      </c>
      <c r="C4" s="197"/>
      <c r="D4" s="197"/>
      <c r="E4" s="197"/>
      <c r="F4" s="197"/>
      <c r="G4" s="197"/>
      <c r="H4" s="197"/>
      <c r="I4" s="197"/>
      <c r="J4" s="30"/>
    </row>
    <row r="5" spans="1:14" ht="29.25" customHeight="1" x14ac:dyDescent="0.2">
      <c r="A5" s="28"/>
      <c r="B5" s="198" t="s">
        <v>399</v>
      </c>
      <c r="C5" s="208" t="s">
        <v>232</v>
      </c>
      <c r="D5" s="209"/>
      <c r="E5" s="209"/>
      <c r="F5" s="209"/>
      <c r="G5" s="209"/>
      <c r="H5" s="210"/>
      <c r="I5" s="211" t="s">
        <v>113</v>
      </c>
      <c r="J5" s="30"/>
    </row>
    <row r="6" spans="1:1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</row>
    <row r="7" spans="1:1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</row>
    <row r="8" spans="1:14" ht="39.950000000000003" customHeight="1" x14ac:dyDescent="0.2">
      <c r="A8" s="28"/>
      <c r="B8" s="97" t="s">
        <v>65</v>
      </c>
      <c r="C8" s="45">
        <f>SUM(D8:H8)</f>
        <v>190520</v>
      </c>
      <c r="D8" s="45">
        <v>6788</v>
      </c>
      <c r="E8" s="45">
        <v>9150</v>
      </c>
      <c r="F8" s="45">
        <v>15116</v>
      </c>
      <c r="G8" s="45">
        <v>41342</v>
      </c>
      <c r="H8" s="45">
        <v>118124</v>
      </c>
      <c r="I8" s="97" t="s">
        <v>53</v>
      </c>
      <c r="J8" s="30"/>
    </row>
    <row r="9" spans="1:14" ht="39.950000000000003" customHeight="1" x14ac:dyDescent="0.2">
      <c r="A9" s="28"/>
      <c r="B9" s="85" t="s">
        <v>66</v>
      </c>
      <c r="C9" s="47">
        <f>SUM(D9:H9)</f>
        <v>165138</v>
      </c>
      <c r="D9" s="47">
        <v>5973</v>
      </c>
      <c r="E9" s="47">
        <v>3786</v>
      </c>
      <c r="F9" s="47">
        <v>11247</v>
      </c>
      <c r="G9" s="47">
        <v>28691</v>
      </c>
      <c r="H9" s="47">
        <v>115441</v>
      </c>
      <c r="I9" s="85" t="s">
        <v>54</v>
      </c>
      <c r="J9" s="30"/>
    </row>
    <row r="10" spans="1:14" ht="39.950000000000003" customHeight="1" x14ac:dyDescent="0.2">
      <c r="A10" s="28"/>
      <c r="B10" s="97" t="s">
        <v>67</v>
      </c>
      <c r="C10" s="45">
        <f t="shared" ref="C10:C19" si="0">SUM(D10:H10)</f>
        <v>134854</v>
      </c>
      <c r="D10" s="45">
        <v>5760</v>
      </c>
      <c r="E10" s="45">
        <v>6854</v>
      </c>
      <c r="F10" s="45">
        <v>8784</v>
      </c>
      <c r="G10" s="45">
        <v>25837</v>
      </c>
      <c r="H10" s="45">
        <v>87619</v>
      </c>
      <c r="I10" s="97" t="s">
        <v>55</v>
      </c>
      <c r="J10" s="30"/>
    </row>
    <row r="11" spans="1:14" ht="39.950000000000003" customHeight="1" x14ac:dyDescent="0.2">
      <c r="A11" s="28"/>
      <c r="B11" s="85" t="s">
        <v>68</v>
      </c>
      <c r="C11" s="47">
        <f t="shared" si="0"/>
        <v>159003</v>
      </c>
      <c r="D11" s="47">
        <v>5112</v>
      </c>
      <c r="E11" s="47">
        <v>2960</v>
      </c>
      <c r="F11" s="47">
        <v>9312</v>
      </c>
      <c r="G11" s="47">
        <v>37493</v>
      </c>
      <c r="H11" s="47">
        <v>104126</v>
      </c>
      <c r="I11" s="85" t="s">
        <v>56</v>
      </c>
      <c r="J11" s="30"/>
      <c r="K11" s="5"/>
    </row>
    <row r="12" spans="1:14" ht="39.950000000000003" customHeight="1" x14ac:dyDescent="0.2">
      <c r="A12" s="28"/>
      <c r="B12" s="97" t="s">
        <v>69</v>
      </c>
      <c r="C12" s="45">
        <f t="shared" si="0"/>
        <v>127722</v>
      </c>
      <c r="D12" s="45">
        <v>2723</v>
      </c>
      <c r="E12" s="45">
        <v>950</v>
      </c>
      <c r="F12" s="45">
        <v>9707</v>
      </c>
      <c r="G12" s="45">
        <v>25878</v>
      </c>
      <c r="H12" s="45">
        <v>88464</v>
      </c>
      <c r="I12" s="97" t="s">
        <v>57</v>
      </c>
      <c r="J12" s="30"/>
    </row>
    <row r="13" spans="1:14" ht="39.950000000000003" customHeight="1" x14ac:dyDescent="0.2">
      <c r="A13" s="28"/>
      <c r="B13" s="85" t="s">
        <v>70</v>
      </c>
      <c r="C13" s="47">
        <f t="shared" si="0"/>
        <v>129244</v>
      </c>
      <c r="D13" s="47">
        <v>7421</v>
      </c>
      <c r="E13" s="47">
        <v>4546</v>
      </c>
      <c r="F13" s="47">
        <v>8826</v>
      </c>
      <c r="G13" s="47">
        <v>19806</v>
      </c>
      <c r="H13" s="47">
        <v>88645</v>
      </c>
      <c r="I13" s="85" t="s">
        <v>58</v>
      </c>
      <c r="J13" s="30"/>
    </row>
    <row r="14" spans="1:14" ht="39.950000000000003" customHeight="1" x14ac:dyDescent="0.2">
      <c r="A14" s="28"/>
      <c r="B14" s="97" t="s">
        <v>71</v>
      </c>
      <c r="C14" s="45">
        <f t="shared" si="0"/>
        <v>254723</v>
      </c>
      <c r="D14" s="45">
        <v>8049</v>
      </c>
      <c r="E14" s="45">
        <v>5686</v>
      </c>
      <c r="F14" s="45">
        <v>13033</v>
      </c>
      <c r="G14" s="45">
        <v>39693</v>
      </c>
      <c r="H14" s="45">
        <v>188262</v>
      </c>
      <c r="I14" s="97" t="s">
        <v>59</v>
      </c>
      <c r="J14" s="30"/>
    </row>
    <row r="15" spans="1:14" ht="39.950000000000003" customHeight="1" x14ac:dyDescent="0.2">
      <c r="A15" s="28"/>
      <c r="B15" s="85" t="s">
        <v>72</v>
      </c>
      <c r="C15" s="47">
        <f t="shared" si="0"/>
        <v>235920</v>
      </c>
      <c r="D15" s="47">
        <v>8374</v>
      </c>
      <c r="E15" s="47">
        <v>2749</v>
      </c>
      <c r="F15" s="47">
        <v>9472</v>
      </c>
      <c r="G15" s="47">
        <v>20819</v>
      </c>
      <c r="H15" s="47">
        <v>194506</v>
      </c>
      <c r="I15" s="85" t="s">
        <v>60</v>
      </c>
      <c r="J15" s="30"/>
    </row>
    <row r="16" spans="1:14" ht="39.950000000000003" customHeight="1" x14ac:dyDescent="0.2">
      <c r="A16" s="28"/>
      <c r="B16" s="97" t="s">
        <v>73</v>
      </c>
      <c r="C16" s="45">
        <f t="shared" si="0"/>
        <v>2501352</v>
      </c>
      <c r="D16" s="45">
        <v>18651</v>
      </c>
      <c r="E16" s="45">
        <v>18781</v>
      </c>
      <c r="F16" s="45">
        <v>49247</v>
      </c>
      <c r="G16" s="45">
        <v>219305</v>
      </c>
      <c r="H16" s="45">
        <v>2195368</v>
      </c>
      <c r="I16" s="97" t="s">
        <v>61</v>
      </c>
      <c r="J16" s="30"/>
    </row>
    <row r="17" spans="1:10" ht="39.950000000000003" customHeight="1" x14ac:dyDescent="0.2">
      <c r="A17" s="28"/>
      <c r="B17" s="85" t="s">
        <v>74</v>
      </c>
      <c r="C17" s="47">
        <f t="shared" si="0"/>
        <v>319322</v>
      </c>
      <c r="D17" s="47">
        <v>4085</v>
      </c>
      <c r="E17" s="47">
        <v>467</v>
      </c>
      <c r="F17" s="47">
        <v>4202</v>
      </c>
      <c r="G17" s="47">
        <v>20634</v>
      </c>
      <c r="H17" s="47">
        <v>289934</v>
      </c>
      <c r="I17" s="85" t="s">
        <v>62</v>
      </c>
      <c r="J17" s="30"/>
    </row>
    <row r="18" spans="1:10" ht="39.950000000000003" customHeight="1" x14ac:dyDescent="0.2">
      <c r="A18" s="28"/>
      <c r="B18" s="97" t="s">
        <v>76</v>
      </c>
      <c r="C18" s="45">
        <f t="shared" si="0"/>
        <v>182010</v>
      </c>
      <c r="D18" s="45">
        <v>5129</v>
      </c>
      <c r="E18" s="45">
        <v>1199</v>
      </c>
      <c r="F18" s="45">
        <v>10488</v>
      </c>
      <c r="G18" s="45">
        <v>15811</v>
      </c>
      <c r="H18" s="45">
        <v>149383</v>
      </c>
      <c r="I18" s="97" t="s">
        <v>63</v>
      </c>
      <c r="J18" s="30"/>
    </row>
    <row r="19" spans="1:10" ht="39.950000000000003" customHeight="1" x14ac:dyDescent="0.2">
      <c r="A19" s="28"/>
      <c r="B19" s="85" t="s">
        <v>75</v>
      </c>
      <c r="C19" s="47">
        <f t="shared" si="0"/>
        <v>74094</v>
      </c>
      <c r="D19" s="47">
        <v>2470</v>
      </c>
      <c r="E19" s="47">
        <v>1132</v>
      </c>
      <c r="F19" s="47">
        <v>6146</v>
      </c>
      <c r="G19" s="47">
        <v>18851</v>
      </c>
      <c r="H19" s="47">
        <v>45495</v>
      </c>
      <c r="I19" s="85" t="s">
        <v>64</v>
      </c>
      <c r="J19" s="30"/>
    </row>
    <row r="20" spans="1:10" s="6" customFormat="1" ht="45" customHeight="1" x14ac:dyDescent="0.2">
      <c r="A20" s="49"/>
      <c r="B20" s="98" t="s">
        <v>7</v>
      </c>
      <c r="C20" s="51">
        <f t="shared" ref="C20" si="1">SUM(C8:C19)</f>
        <v>4473902</v>
      </c>
      <c r="D20" s="51">
        <f>SUM(D8:D19)</f>
        <v>80535</v>
      </c>
      <c r="E20" s="51">
        <f>SUM(E8:E19)</f>
        <v>58260</v>
      </c>
      <c r="F20" s="51">
        <f>SUM(F8:F19)</f>
        <v>155580</v>
      </c>
      <c r="G20" s="51">
        <f>SUM(G8:G19)</f>
        <v>514160</v>
      </c>
      <c r="H20" s="51">
        <f>SUM(H8:H19)</f>
        <v>3665367</v>
      </c>
      <c r="I20" s="99" t="s">
        <v>35</v>
      </c>
      <c r="J20" s="30"/>
    </row>
    <row r="21" spans="1:10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186" t="s">
        <v>147</v>
      </c>
      <c r="H21" s="186"/>
      <c r="I21" s="186"/>
      <c r="J21" s="30"/>
    </row>
    <row r="22" spans="1:10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30"/>
    </row>
    <row r="23" spans="1:10" x14ac:dyDescent="0.2">
      <c r="G23" s="8"/>
    </row>
    <row r="25" spans="1:10" ht="55.5" customHeight="1" x14ac:dyDescent="0.2"/>
  </sheetData>
  <protectedRanges>
    <protectedRange sqref="I20" name="نطاق1_1"/>
    <protectedRange sqref="B20 B3:I4" name="نطاق1"/>
    <protectedRange sqref="I5:I19" name="نطاق1_1_1"/>
    <protectedRange sqref="B5:B19" name="نطاق1_2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3B3092"/>
  </sheetPr>
  <dimension ref="A1:O27"/>
  <sheetViews>
    <sheetView view="pageBreakPreview" zoomScale="55" zoomScaleNormal="50" zoomScaleSheetLayoutView="55" zoomScalePageLayoutView="70" workbookViewId="0">
      <selection activeCell="C19" sqref="C19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  <c r="O1" s="21"/>
    </row>
    <row r="2" spans="1:15" s="11" customFormat="1" ht="38.25" customHeight="1" x14ac:dyDescent="0.2">
      <c r="A2" s="32"/>
      <c r="B2" s="56" t="s">
        <v>87</v>
      </c>
      <c r="C2" s="32"/>
      <c r="D2" s="32"/>
      <c r="E2" s="32"/>
      <c r="F2" s="32"/>
      <c r="G2" s="32"/>
      <c r="H2" s="32"/>
      <c r="I2" s="36" t="s">
        <v>88</v>
      </c>
      <c r="J2" s="32"/>
      <c r="L2" s="22"/>
      <c r="M2" s="23"/>
      <c r="N2" s="22"/>
      <c r="O2" s="22"/>
    </row>
    <row r="3" spans="1:15" s="17" customFormat="1" ht="36.75" customHeight="1" x14ac:dyDescent="0.2">
      <c r="A3" s="39"/>
      <c r="B3" s="196" t="s">
        <v>413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  <c r="O3" s="24"/>
    </row>
    <row r="4" spans="1:15" s="3" customFormat="1" ht="33" customHeight="1" x14ac:dyDescent="0.2">
      <c r="A4" s="42"/>
      <c r="B4" s="197" t="s">
        <v>460</v>
      </c>
      <c r="C4" s="197"/>
      <c r="D4" s="197"/>
      <c r="E4" s="197"/>
      <c r="F4" s="197"/>
      <c r="G4" s="197"/>
      <c r="H4" s="197"/>
      <c r="I4" s="197"/>
      <c r="J4" s="30"/>
      <c r="L4" s="100"/>
      <c r="M4" s="100"/>
      <c r="N4" s="100"/>
      <c r="O4" s="100"/>
    </row>
    <row r="5" spans="1:15" ht="29.25" customHeight="1" x14ac:dyDescent="0.2">
      <c r="A5" s="28"/>
      <c r="B5" s="198" t="s">
        <v>399</v>
      </c>
      <c r="C5" s="208" t="s">
        <v>232</v>
      </c>
      <c r="D5" s="209"/>
      <c r="E5" s="209"/>
      <c r="F5" s="209"/>
      <c r="G5" s="209"/>
      <c r="H5" s="210"/>
      <c r="I5" s="211" t="s">
        <v>113</v>
      </c>
      <c r="J5" s="30"/>
    </row>
    <row r="6" spans="1:15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</row>
    <row r="8" spans="1:15" ht="39.950000000000003" customHeight="1" x14ac:dyDescent="0.2">
      <c r="A8" s="28"/>
      <c r="B8" s="97" t="s">
        <v>65</v>
      </c>
      <c r="C8" s="45">
        <f>SUM(D8:H8)</f>
        <v>190663</v>
      </c>
      <c r="D8" s="45">
        <v>6083</v>
      </c>
      <c r="E8" s="45">
        <v>3110</v>
      </c>
      <c r="F8" s="45">
        <v>9699</v>
      </c>
      <c r="G8" s="45">
        <v>30322</v>
      </c>
      <c r="H8" s="45">
        <v>141449</v>
      </c>
      <c r="I8" s="97" t="s">
        <v>53</v>
      </c>
      <c r="J8" s="30"/>
    </row>
    <row r="9" spans="1:15" ht="39.950000000000003" customHeight="1" x14ac:dyDescent="0.2">
      <c r="A9" s="28"/>
      <c r="B9" s="85" t="s">
        <v>66</v>
      </c>
      <c r="C9" s="47">
        <f>SUM(D9:H9)</f>
        <v>221244</v>
      </c>
      <c r="D9" s="47">
        <v>2677</v>
      </c>
      <c r="E9" s="47">
        <v>3024</v>
      </c>
      <c r="F9" s="47">
        <v>10863</v>
      </c>
      <c r="G9" s="47">
        <v>33395</v>
      </c>
      <c r="H9" s="47">
        <v>171285</v>
      </c>
      <c r="I9" s="85" t="s">
        <v>54</v>
      </c>
      <c r="J9" s="30"/>
    </row>
    <row r="10" spans="1:15" ht="39.950000000000003" customHeight="1" x14ac:dyDescent="0.2">
      <c r="A10" s="28"/>
      <c r="B10" s="97" t="s">
        <v>67</v>
      </c>
      <c r="C10" s="45">
        <f t="shared" ref="C10:C19" si="0">SUM(D10:H10)</f>
        <v>168352</v>
      </c>
      <c r="D10" s="45">
        <v>6053</v>
      </c>
      <c r="E10" s="45">
        <v>4834</v>
      </c>
      <c r="F10" s="45">
        <v>13002</v>
      </c>
      <c r="G10" s="45">
        <v>31263</v>
      </c>
      <c r="H10" s="45">
        <v>113200</v>
      </c>
      <c r="I10" s="97" t="s">
        <v>55</v>
      </c>
      <c r="J10" s="30"/>
    </row>
    <row r="11" spans="1:15" ht="39.950000000000003" customHeight="1" x14ac:dyDescent="0.2">
      <c r="A11" s="28"/>
      <c r="B11" s="85" t="s">
        <v>68</v>
      </c>
      <c r="C11" s="47">
        <f t="shared" si="0"/>
        <v>191441</v>
      </c>
      <c r="D11" s="47">
        <v>2916</v>
      </c>
      <c r="E11" s="47">
        <v>1940</v>
      </c>
      <c r="F11" s="47">
        <v>5815</v>
      </c>
      <c r="G11" s="47">
        <v>25114</v>
      </c>
      <c r="H11" s="47">
        <v>155656</v>
      </c>
      <c r="I11" s="85" t="s">
        <v>56</v>
      </c>
      <c r="J11" s="30"/>
      <c r="K11" s="5"/>
    </row>
    <row r="12" spans="1:15" ht="39.950000000000003" customHeight="1" x14ac:dyDescent="0.2">
      <c r="A12" s="28"/>
      <c r="B12" s="97" t="s">
        <v>69</v>
      </c>
      <c r="C12" s="45">
        <f t="shared" si="0"/>
        <v>166087</v>
      </c>
      <c r="D12" s="45">
        <v>3022</v>
      </c>
      <c r="E12" s="45">
        <v>2464</v>
      </c>
      <c r="F12" s="45">
        <v>6367</v>
      </c>
      <c r="G12" s="45">
        <v>29778</v>
      </c>
      <c r="H12" s="45">
        <v>124456</v>
      </c>
      <c r="I12" s="97" t="s">
        <v>57</v>
      </c>
      <c r="J12" s="30"/>
    </row>
    <row r="13" spans="1:15" ht="39.950000000000003" customHeight="1" x14ac:dyDescent="0.2">
      <c r="A13" s="28"/>
      <c r="B13" s="85" t="s">
        <v>70</v>
      </c>
      <c r="C13" s="47">
        <f t="shared" si="0"/>
        <v>136698</v>
      </c>
      <c r="D13" s="47">
        <v>4167</v>
      </c>
      <c r="E13" s="47">
        <v>1255</v>
      </c>
      <c r="F13" s="47">
        <v>10203</v>
      </c>
      <c r="G13" s="47">
        <v>16170</v>
      </c>
      <c r="H13" s="47">
        <v>104903</v>
      </c>
      <c r="I13" s="85" t="s">
        <v>58</v>
      </c>
      <c r="J13" s="30"/>
    </row>
    <row r="14" spans="1:15" ht="39.950000000000003" customHeight="1" x14ac:dyDescent="0.2">
      <c r="A14" s="28"/>
      <c r="B14" s="97" t="s">
        <v>71</v>
      </c>
      <c r="C14" s="45">
        <f t="shared" si="0"/>
        <v>372148</v>
      </c>
      <c r="D14" s="45">
        <v>6035</v>
      </c>
      <c r="E14" s="45">
        <v>3900</v>
      </c>
      <c r="F14" s="45">
        <v>15537</v>
      </c>
      <c r="G14" s="45">
        <v>41206</v>
      </c>
      <c r="H14" s="45">
        <v>305470</v>
      </c>
      <c r="I14" s="97" t="s">
        <v>59</v>
      </c>
      <c r="J14" s="30"/>
    </row>
    <row r="15" spans="1:15" ht="39.950000000000003" customHeight="1" x14ac:dyDescent="0.2">
      <c r="A15" s="28"/>
      <c r="B15" s="85" t="s">
        <v>72</v>
      </c>
      <c r="C15" s="47">
        <f t="shared" si="0"/>
        <v>309763</v>
      </c>
      <c r="D15" s="47">
        <v>2640</v>
      </c>
      <c r="E15" s="47">
        <v>1560</v>
      </c>
      <c r="F15" s="47">
        <v>11557</v>
      </c>
      <c r="G15" s="47">
        <v>20832</v>
      </c>
      <c r="H15" s="47">
        <v>273174</v>
      </c>
      <c r="I15" s="85" t="s">
        <v>60</v>
      </c>
      <c r="J15" s="30"/>
    </row>
    <row r="16" spans="1:15" ht="39.950000000000003" customHeight="1" x14ac:dyDescent="0.2">
      <c r="A16" s="28"/>
      <c r="B16" s="97" t="s">
        <v>73</v>
      </c>
      <c r="C16" s="45">
        <f t="shared" si="0"/>
        <v>3318074</v>
      </c>
      <c r="D16" s="45">
        <v>18466</v>
      </c>
      <c r="E16" s="45">
        <v>15156</v>
      </c>
      <c r="F16" s="45">
        <v>60469</v>
      </c>
      <c r="G16" s="45">
        <v>268476</v>
      </c>
      <c r="H16" s="45">
        <v>2955507</v>
      </c>
      <c r="I16" s="97" t="s">
        <v>61</v>
      </c>
      <c r="J16" s="30"/>
    </row>
    <row r="17" spans="1:10" ht="39.950000000000003" customHeight="1" x14ac:dyDescent="0.2">
      <c r="A17" s="28"/>
      <c r="B17" s="85" t="s">
        <v>74</v>
      </c>
      <c r="C17" s="47">
        <f t="shared" si="0"/>
        <v>474213</v>
      </c>
      <c r="D17" s="47">
        <v>2960</v>
      </c>
      <c r="E17" s="47">
        <v>3029</v>
      </c>
      <c r="F17" s="47">
        <v>8594</v>
      </c>
      <c r="G17" s="47">
        <v>28640</v>
      </c>
      <c r="H17" s="47">
        <v>430990</v>
      </c>
      <c r="I17" s="85" t="s">
        <v>62</v>
      </c>
      <c r="J17" s="30"/>
    </row>
    <row r="18" spans="1:10" ht="39.950000000000003" customHeight="1" x14ac:dyDescent="0.2">
      <c r="A18" s="28"/>
      <c r="B18" s="97" t="s">
        <v>76</v>
      </c>
      <c r="C18" s="45">
        <f t="shared" si="0"/>
        <v>263168</v>
      </c>
      <c r="D18" s="45">
        <v>3804</v>
      </c>
      <c r="E18" s="45">
        <v>2826</v>
      </c>
      <c r="F18" s="45">
        <v>8774</v>
      </c>
      <c r="G18" s="45">
        <v>26224</v>
      </c>
      <c r="H18" s="45">
        <v>221540</v>
      </c>
      <c r="I18" s="97" t="s">
        <v>63</v>
      </c>
      <c r="J18" s="30"/>
    </row>
    <row r="19" spans="1:10" ht="39.950000000000003" customHeight="1" x14ac:dyDescent="0.2">
      <c r="A19" s="28"/>
      <c r="B19" s="85" t="s">
        <v>75</v>
      </c>
      <c r="C19" s="47">
        <f t="shared" si="0"/>
        <v>76602</v>
      </c>
      <c r="D19" s="47">
        <v>2725</v>
      </c>
      <c r="E19" s="47">
        <v>1542</v>
      </c>
      <c r="F19" s="47">
        <v>4036</v>
      </c>
      <c r="G19" s="47">
        <v>17890</v>
      </c>
      <c r="H19" s="47">
        <v>50409</v>
      </c>
      <c r="I19" s="85" t="s">
        <v>64</v>
      </c>
      <c r="J19" s="30"/>
    </row>
    <row r="20" spans="1:10" s="6" customFormat="1" ht="45" customHeight="1" x14ac:dyDescent="0.2">
      <c r="A20" s="49"/>
      <c r="B20" s="98" t="s">
        <v>7</v>
      </c>
      <c r="C20" s="51">
        <f t="shared" ref="C20" si="1">SUM(C8:C19)</f>
        <v>5888453</v>
      </c>
      <c r="D20" s="51">
        <f>SUM(D8:D19)</f>
        <v>61548</v>
      </c>
      <c r="E20" s="51">
        <f>SUM(E8:E19)</f>
        <v>44640</v>
      </c>
      <c r="F20" s="51">
        <f>SUM(F8:F19)</f>
        <v>164916</v>
      </c>
      <c r="G20" s="51">
        <f>SUM(G8:G19)</f>
        <v>569310</v>
      </c>
      <c r="H20" s="51">
        <f>SUM(H8:H19)</f>
        <v>5048039</v>
      </c>
      <c r="I20" s="99" t="s">
        <v>35</v>
      </c>
      <c r="J20" s="30"/>
    </row>
    <row r="21" spans="1:10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186" t="s">
        <v>147</v>
      </c>
      <c r="H21" s="186"/>
      <c r="I21" s="186"/>
      <c r="J21" s="30"/>
    </row>
    <row r="22" spans="1:10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30"/>
    </row>
    <row r="23" spans="1:10" x14ac:dyDescent="0.2">
      <c r="G23" s="8"/>
    </row>
    <row r="27" spans="1:10" ht="72" customHeight="1" x14ac:dyDescent="0.2">
      <c r="F27" s="110"/>
    </row>
  </sheetData>
  <protectedRanges>
    <protectedRange sqref="I20" name="نطاق1_1"/>
    <protectedRange sqref="B20 B3:I4" name="نطاق1"/>
    <protectedRange sqref="I5:I19" name="نطاق1_1_1"/>
    <protectedRange sqref="B5:B19" name="نطاق1_2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3B3092"/>
  </sheetPr>
  <dimension ref="A1:N24"/>
  <sheetViews>
    <sheetView view="pageBreakPreview" zoomScale="55" zoomScaleNormal="50" zoomScaleSheetLayoutView="55" zoomScalePageLayoutView="70" workbookViewId="0">
      <selection activeCell="B2" sqref="B2:I21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</row>
    <row r="2" spans="1:14" s="11" customFormat="1" ht="38.25" customHeight="1" x14ac:dyDescent="0.2">
      <c r="A2" s="32"/>
      <c r="B2" s="56" t="s">
        <v>190</v>
      </c>
      <c r="C2" s="32"/>
      <c r="D2" s="32"/>
      <c r="E2" s="32"/>
      <c r="F2" s="32"/>
      <c r="G2" s="32"/>
      <c r="H2" s="32"/>
      <c r="I2" s="36" t="s">
        <v>189</v>
      </c>
      <c r="J2" s="32"/>
      <c r="L2" s="22"/>
      <c r="M2" s="23"/>
      <c r="N2" s="22"/>
    </row>
    <row r="3" spans="1:14" s="17" customFormat="1" ht="38.25" customHeight="1" x14ac:dyDescent="0.2">
      <c r="A3" s="39"/>
      <c r="B3" s="196" t="s">
        <v>414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</row>
    <row r="4" spans="1:14" s="3" customFormat="1" ht="33" customHeight="1" x14ac:dyDescent="0.2">
      <c r="A4" s="42"/>
      <c r="B4" s="197" t="s">
        <v>461</v>
      </c>
      <c r="C4" s="197"/>
      <c r="D4" s="197"/>
      <c r="E4" s="197"/>
      <c r="F4" s="197"/>
      <c r="G4" s="197"/>
      <c r="H4" s="197"/>
      <c r="I4" s="197"/>
      <c r="J4" s="30"/>
    </row>
    <row r="5" spans="1:14" ht="29.25" customHeight="1" x14ac:dyDescent="0.2">
      <c r="A5" s="28"/>
      <c r="B5" s="198" t="s">
        <v>399</v>
      </c>
      <c r="C5" s="208" t="s">
        <v>232</v>
      </c>
      <c r="D5" s="209"/>
      <c r="E5" s="209"/>
      <c r="F5" s="209"/>
      <c r="G5" s="209"/>
      <c r="H5" s="210"/>
      <c r="I5" s="211" t="s">
        <v>113</v>
      </c>
      <c r="J5" s="30"/>
    </row>
    <row r="6" spans="1:1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</row>
    <row r="7" spans="1:1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</row>
    <row r="8" spans="1:14" ht="39.950000000000003" customHeight="1" x14ac:dyDescent="0.2">
      <c r="A8" s="28"/>
      <c r="B8" s="97" t="s">
        <v>65</v>
      </c>
      <c r="C8" s="45">
        <f>SUM(D8:H8)</f>
        <v>106327</v>
      </c>
      <c r="D8" s="45">
        <v>4227</v>
      </c>
      <c r="E8" s="45">
        <v>3110</v>
      </c>
      <c r="F8" s="45">
        <v>5260</v>
      </c>
      <c r="G8" s="45">
        <v>19515</v>
      </c>
      <c r="H8" s="45">
        <v>74215</v>
      </c>
      <c r="I8" s="97" t="s">
        <v>53</v>
      </c>
      <c r="J8" s="30"/>
    </row>
    <row r="9" spans="1:14" ht="39.950000000000003" customHeight="1" x14ac:dyDescent="0.2">
      <c r="A9" s="28"/>
      <c r="B9" s="85" t="s">
        <v>66</v>
      </c>
      <c r="C9" s="47">
        <f>SUM(D9:H9)</f>
        <v>120386</v>
      </c>
      <c r="D9" s="47">
        <v>1870</v>
      </c>
      <c r="E9" s="47">
        <v>2190</v>
      </c>
      <c r="F9" s="47">
        <v>6885</v>
      </c>
      <c r="G9" s="47">
        <v>20449</v>
      </c>
      <c r="H9" s="47">
        <v>88992</v>
      </c>
      <c r="I9" s="85" t="s">
        <v>54</v>
      </c>
      <c r="J9" s="30"/>
    </row>
    <row r="10" spans="1:14" ht="39.950000000000003" customHeight="1" x14ac:dyDescent="0.2">
      <c r="A10" s="28"/>
      <c r="B10" s="97" t="s">
        <v>67</v>
      </c>
      <c r="C10" s="45">
        <f t="shared" ref="C10:C19" si="0">SUM(D10:H10)</f>
        <v>93959</v>
      </c>
      <c r="D10" s="45">
        <v>3972</v>
      </c>
      <c r="E10" s="45">
        <v>4055</v>
      </c>
      <c r="F10" s="45">
        <v>7252</v>
      </c>
      <c r="G10" s="45">
        <v>20140</v>
      </c>
      <c r="H10" s="45">
        <v>58540</v>
      </c>
      <c r="I10" s="97" t="s">
        <v>55</v>
      </c>
      <c r="J10" s="30"/>
    </row>
    <row r="11" spans="1:14" ht="39.950000000000003" customHeight="1" x14ac:dyDescent="0.2">
      <c r="A11" s="28"/>
      <c r="B11" s="85" t="s">
        <v>68</v>
      </c>
      <c r="C11" s="47">
        <f t="shared" si="0"/>
        <v>105865</v>
      </c>
      <c r="D11" s="47">
        <v>2607</v>
      </c>
      <c r="E11" s="47">
        <v>1940</v>
      </c>
      <c r="F11" s="47">
        <v>4341</v>
      </c>
      <c r="G11" s="47">
        <v>14756</v>
      </c>
      <c r="H11" s="47">
        <v>82221</v>
      </c>
      <c r="I11" s="85" t="s">
        <v>56</v>
      </c>
      <c r="J11" s="30"/>
      <c r="K11" s="5"/>
    </row>
    <row r="12" spans="1:14" ht="39.950000000000003" customHeight="1" x14ac:dyDescent="0.2">
      <c r="A12" s="28"/>
      <c r="B12" s="97" t="s">
        <v>69</v>
      </c>
      <c r="C12" s="45">
        <f t="shared" si="0"/>
        <v>90090</v>
      </c>
      <c r="D12" s="45">
        <v>1939</v>
      </c>
      <c r="E12" s="45">
        <v>2464</v>
      </c>
      <c r="F12" s="45">
        <v>3524</v>
      </c>
      <c r="G12" s="45">
        <v>18633</v>
      </c>
      <c r="H12" s="45">
        <v>63530</v>
      </c>
      <c r="I12" s="97" t="s">
        <v>57</v>
      </c>
      <c r="J12" s="30"/>
    </row>
    <row r="13" spans="1:14" ht="39.950000000000003" customHeight="1" x14ac:dyDescent="0.2">
      <c r="A13" s="28"/>
      <c r="B13" s="85" t="s">
        <v>70</v>
      </c>
      <c r="C13" s="47">
        <f t="shared" si="0"/>
        <v>76155</v>
      </c>
      <c r="D13" s="47">
        <v>2697</v>
      </c>
      <c r="E13" s="47">
        <v>796</v>
      </c>
      <c r="F13" s="47">
        <v>6343</v>
      </c>
      <c r="G13" s="47">
        <v>10926</v>
      </c>
      <c r="H13" s="47">
        <v>55393</v>
      </c>
      <c r="I13" s="85" t="s">
        <v>58</v>
      </c>
      <c r="J13" s="30"/>
    </row>
    <row r="14" spans="1:14" ht="39.950000000000003" customHeight="1" x14ac:dyDescent="0.2">
      <c r="A14" s="28"/>
      <c r="B14" s="97" t="s">
        <v>71</v>
      </c>
      <c r="C14" s="45">
        <f t="shared" si="0"/>
        <v>211860</v>
      </c>
      <c r="D14" s="45">
        <v>4105</v>
      </c>
      <c r="E14" s="45">
        <v>3121</v>
      </c>
      <c r="F14" s="45">
        <v>10113</v>
      </c>
      <c r="G14" s="45">
        <v>24095</v>
      </c>
      <c r="H14" s="45">
        <v>170426</v>
      </c>
      <c r="I14" s="97" t="s">
        <v>59</v>
      </c>
      <c r="J14" s="30"/>
    </row>
    <row r="15" spans="1:14" ht="39.950000000000003" customHeight="1" x14ac:dyDescent="0.2">
      <c r="A15" s="28"/>
      <c r="B15" s="85" t="s">
        <v>72</v>
      </c>
      <c r="C15" s="47">
        <f t="shared" si="0"/>
        <v>167716</v>
      </c>
      <c r="D15" s="47">
        <v>1723</v>
      </c>
      <c r="E15" s="47">
        <v>963</v>
      </c>
      <c r="F15" s="47">
        <v>5946</v>
      </c>
      <c r="G15" s="47">
        <v>13854</v>
      </c>
      <c r="H15" s="47">
        <v>145230</v>
      </c>
      <c r="I15" s="85" t="s">
        <v>60</v>
      </c>
      <c r="J15" s="30"/>
    </row>
    <row r="16" spans="1:14" ht="39.950000000000003" customHeight="1" x14ac:dyDescent="0.2">
      <c r="A16" s="28"/>
      <c r="B16" s="97" t="s">
        <v>73</v>
      </c>
      <c r="C16" s="45">
        <f t="shared" si="0"/>
        <v>1814785</v>
      </c>
      <c r="D16" s="45">
        <v>12846</v>
      </c>
      <c r="E16" s="45">
        <v>9940</v>
      </c>
      <c r="F16" s="45">
        <v>41681</v>
      </c>
      <c r="G16" s="45">
        <v>174123</v>
      </c>
      <c r="H16" s="45">
        <v>1576195</v>
      </c>
      <c r="I16" s="97" t="s">
        <v>61</v>
      </c>
      <c r="J16" s="30"/>
    </row>
    <row r="17" spans="1:10" ht="39.950000000000003" customHeight="1" x14ac:dyDescent="0.2">
      <c r="A17" s="28"/>
      <c r="B17" s="85" t="s">
        <v>74</v>
      </c>
      <c r="C17" s="47">
        <f t="shared" si="0"/>
        <v>250647</v>
      </c>
      <c r="D17" s="47">
        <v>1796</v>
      </c>
      <c r="E17" s="47">
        <v>3029</v>
      </c>
      <c r="F17" s="47">
        <v>6545</v>
      </c>
      <c r="G17" s="47">
        <v>18772</v>
      </c>
      <c r="H17" s="47">
        <v>220505</v>
      </c>
      <c r="I17" s="85" t="s">
        <v>62</v>
      </c>
      <c r="J17" s="30"/>
    </row>
    <row r="18" spans="1:10" ht="39.950000000000003" customHeight="1" x14ac:dyDescent="0.2">
      <c r="A18" s="28"/>
      <c r="B18" s="97" t="s">
        <v>76</v>
      </c>
      <c r="C18" s="45">
        <f t="shared" si="0"/>
        <v>140115</v>
      </c>
      <c r="D18" s="45">
        <v>2595</v>
      </c>
      <c r="E18" s="45">
        <v>2826</v>
      </c>
      <c r="F18" s="45">
        <v>5744</v>
      </c>
      <c r="G18" s="45">
        <v>17576</v>
      </c>
      <c r="H18" s="45">
        <v>111374</v>
      </c>
      <c r="I18" s="97" t="s">
        <v>63</v>
      </c>
      <c r="J18" s="30"/>
    </row>
    <row r="19" spans="1:10" ht="39.950000000000003" customHeight="1" x14ac:dyDescent="0.2">
      <c r="A19" s="28"/>
      <c r="B19" s="85" t="s">
        <v>75</v>
      </c>
      <c r="C19" s="47">
        <f t="shared" si="0"/>
        <v>45610</v>
      </c>
      <c r="D19" s="47">
        <v>1937</v>
      </c>
      <c r="E19" s="47">
        <v>1138</v>
      </c>
      <c r="F19" s="47">
        <v>2344</v>
      </c>
      <c r="G19" s="47">
        <v>9561</v>
      </c>
      <c r="H19" s="47">
        <v>30630</v>
      </c>
      <c r="I19" s="85" t="s">
        <v>64</v>
      </c>
      <c r="J19" s="30"/>
    </row>
    <row r="20" spans="1:10" s="6" customFormat="1" ht="45" customHeight="1" x14ac:dyDescent="0.2">
      <c r="A20" s="49"/>
      <c r="B20" s="98" t="s">
        <v>7</v>
      </c>
      <c r="C20" s="51">
        <f t="shared" ref="C20" si="1">SUM(D20:H20)</f>
        <v>3223515</v>
      </c>
      <c r="D20" s="51">
        <f>SUM(D8:D19)</f>
        <v>42314</v>
      </c>
      <c r="E20" s="51">
        <f>SUM(E8:E19)</f>
        <v>35572</v>
      </c>
      <c r="F20" s="51">
        <f>SUM(F8:F19)</f>
        <v>105978</v>
      </c>
      <c r="G20" s="51">
        <f>SUM(G8:G19)</f>
        <v>362400</v>
      </c>
      <c r="H20" s="51">
        <f>SUM(H8:H19)</f>
        <v>2677251</v>
      </c>
      <c r="I20" s="99" t="s">
        <v>35</v>
      </c>
      <c r="J20" s="30"/>
    </row>
    <row r="21" spans="1:10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186" t="s">
        <v>147</v>
      </c>
      <c r="H21" s="186"/>
      <c r="I21" s="186"/>
      <c r="J21" s="30"/>
    </row>
    <row r="22" spans="1:10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30"/>
    </row>
    <row r="23" spans="1:10" x14ac:dyDescent="0.2">
      <c r="G23" s="8"/>
    </row>
    <row r="24" spans="1:10" ht="45.75" customHeight="1" x14ac:dyDescent="0.2">
      <c r="G24" s="111"/>
    </row>
  </sheetData>
  <protectedRanges>
    <protectedRange sqref="I20" name="نطاق1_1"/>
    <protectedRange sqref="B20 B3:I4" name="نطاق1"/>
    <protectedRange sqref="I5:I19" name="نطاق1_1_1"/>
    <protectedRange sqref="B5:B19" name="نطاق1_2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3B3092"/>
  </sheetPr>
  <dimension ref="A1:N25"/>
  <sheetViews>
    <sheetView view="pageBreakPreview" zoomScale="55" zoomScaleNormal="50" zoomScaleSheetLayoutView="55" zoomScalePageLayoutView="70" workbookViewId="0">
      <selection activeCell="B2" sqref="B2:I21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</row>
    <row r="2" spans="1:14" s="11" customFormat="1" ht="38.25" customHeight="1" x14ac:dyDescent="0.2">
      <c r="A2" s="32"/>
      <c r="B2" s="56" t="s">
        <v>192</v>
      </c>
      <c r="C2" s="32"/>
      <c r="D2" s="32"/>
      <c r="E2" s="32"/>
      <c r="F2" s="32"/>
      <c r="G2" s="32"/>
      <c r="H2" s="32"/>
      <c r="I2" s="36" t="s">
        <v>191</v>
      </c>
      <c r="J2" s="32"/>
      <c r="L2" s="22"/>
      <c r="M2" s="23"/>
      <c r="N2" s="22"/>
    </row>
    <row r="3" spans="1:14" s="17" customFormat="1" ht="38.25" customHeight="1" x14ac:dyDescent="0.2">
      <c r="A3" s="39"/>
      <c r="B3" s="196" t="s">
        <v>415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</row>
    <row r="4" spans="1:14" s="3" customFormat="1" ht="33" customHeight="1" x14ac:dyDescent="0.2">
      <c r="A4" s="42"/>
      <c r="B4" s="197" t="s">
        <v>462</v>
      </c>
      <c r="C4" s="197"/>
      <c r="D4" s="197"/>
      <c r="E4" s="197"/>
      <c r="F4" s="197"/>
      <c r="G4" s="197"/>
      <c r="H4" s="197"/>
      <c r="I4" s="197"/>
      <c r="J4" s="30"/>
    </row>
    <row r="5" spans="1:14" ht="29.25" customHeight="1" x14ac:dyDescent="0.2">
      <c r="A5" s="28"/>
      <c r="B5" s="198" t="s">
        <v>399</v>
      </c>
      <c r="C5" s="208" t="s">
        <v>232</v>
      </c>
      <c r="D5" s="209"/>
      <c r="E5" s="209"/>
      <c r="F5" s="209"/>
      <c r="G5" s="209"/>
      <c r="H5" s="210"/>
      <c r="I5" s="211" t="s">
        <v>113</v>
      </c>
      <c r="J5" s="30"/>
    </row>
    <row r="6" spans="1:1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</row>
    <row r="7" spans="1:1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</row>
    <row r="8" spans="1:14" ht="39.950000000000003" customHeight="1" x14ac:dyDescent="0.2">
      <c r="A8" s="28"/>
      <c r="B8" s="97" t="s">
        <v>65</v>
      </c>
      <c r="C8" s="45">
        <f>SUM(D8:H8)</f>
        <v>84336</v>
      </c>
      <c r="D8" s="45">
        <v>1856</v>
      </c>
      <c r="E8" s="45">
        <v>0</v>
      </c>
      <c r="F8" s="45">
        <v>4439</v>
      </c>
      <c r="G8" s="45">
        <v>10807</v>
      </c>
      <c r="H8" s="45">
        <v>67234</v>
      </c>
      <c r="I8" s="97" t="s">
        <v>53</v>
      </c>
      <c r="J8" s="30"/>
    </row>
    <row r="9" spans="1:14" ht="39.950000000000003" customHeight="1" x14ac:dyDescent="0.2">
      <c r="A9" s="28"/>
      <c r="B9" s="85" t="s">
        <v>66</v>
      </c>
      <c r="C9" s="47">
        <f>SUM(D9:H9)</f>
        <v>100858</v>
      </c>
      <c r="D9" s="47">
        <v>807</v>
      </c>
      <c r="E9" s="47">
        <v>834</v>
      </c>
      <c r="F9" s="47">
        <v>3978</v>
      </c>
      <c r="G9" s="47">
        <v>12946</v>
      </c>
      <c r="H9" s="47">
        <v>82293</v>
      </c>
      <c r="I9" s="85" t="s">
        <v>54</v>
      </c>
      <c r="J9" s="30"/>
    </row>
    <row r="10" spans="1:14" ht="39.950000000000003" customHeight="1" x14ac:dyDescent="0.2">
      <c r="A10" s="28"/>
      <c r="B10" s="97" t="s">
        <v>67</v>
      </c>
      <c r="C10" s="45">
        <f t="shared" ref="C10:C19" si="0">SUM(D10:H10)</f>
        <v>74393</v>
      </c>
      <c r="D10" s="45">
        <v>2081</v>
      </c>
      <c r="E10" s="45">
        <v>779</v>
      </c>
      <c r="F10" s="45">
        <v>5750</v>
      </c>
      <c r="G10" s="45">
        <v>11123</v>
      </c>
      <c r="H10" s="45">
        <v>54660</v>
      </c>
      <c r="I10" s="97" t="s">
        <v>55</v>
      </c>
      <c r="J10" s="30"/>
    </row>
    <row r="11" spans="1:14" ht="39.950000000000003" customHeight="1" x14ac:dyDescent="0.2">
      <c r="A11" s="28"/>
      <c r="B11" s="85" t="s">
        <v>68</v>
      </c>
      <c r="C11" s="47">
        <f t="shared" si="0"/>
        <v>85576</v>
      </c>
      <c r="D11" s="47">
        <v>309</v>
      </c>
      <c r="E11" s="47">
        <v>0</v>
      </c>
      <c r="F11" s="47">
        <v>1474</v>
      </c>
      <c r="G11" s="47">
        <v>10358</v>
      </c>
      <c r="H11" s="47">
        <v>73435</v>
      </c>
      <c r="I11" s="85" t="s">
        <v>56</v>
      </c>
      <c r="J11" s="30"/>
      <c r="K11" s="5"/>
    </row>
    <row r="12" spans="1:14" ht="39.950000000000003" customHeight="1" x14ac:dyDescent="0.2">
      <c r="A12" s="28"/>
      <c r="B12" s="97" t="s">
        <v>69</v>
      </c>
      <c r="C12" s="45">
        <f t="shared" si="0"/>
        <v>75997</v>
      </c>
      <c r="D12" s="45">
        <v>1083</v>
      </c>
      <c r="E12" s="45">
        <v>0</v>
      </c>
      <c r="F12" s="45">
        <v>2843</v>
      </c>
      <c r="G12" s="45">
        <v>11145</v>
      </c>
      <c r="H12" s="45">
        <v>60926</v>
      </c>
      <c r="I12" s="97" t="s">
        <v>57</v>
      </c>
      <c r="J12" s="30"/>
    </row>
    <row r="13" spans="1:14" ht="39.950000000000003" customHeight="1" x14ac:dyDescent="0.2">
      <c r="A13" s="28"/>
      <c r="B13" s="85" t="s">
        <v>70</v>
      </c>
      <c r="C13" s="47">
        <f t="shared" si="0"/>
        <v>60543</v>
      </c>
      <c r="D13" s="47">
        <v>1470</v>
      </c>
      <c r="E13" s="47">
        <v>459</v>
      </c>
      <c r="F13" s="47">
        <v>3860</v>
      </c>
      <c r="G13" s="47">
        <v>5244</v>
      </c>
      <c r="H13" s="47">
        <v>49510</v>
      </c>
      <c r="I13" s="85" t="s">
        <v>58</v>
      </c>
      <c r="J13" s="30"/>
    </row>
    <row r="14" spans="1:14" ht="39.950000000000003" customHeight="1" x14ac:dyDescent="0.2">
      <c r="A14" s="28"/>
      <c r="B14" s="97" t="s">
        <v>71</v>
      </c>
      <c r="C14" s="45">
        <f t="shared" si="0"/>
        <v>160288</v>
      </c>
      <c r="D14" s="45">
        <v>1930</v>
      </c>
      <c r="E14" s="45">
        <v>779</v>
      </c>
      <c r="F14" s="45">
        <v>5424</v>
      </c>
      <c r="G14" s="45">
        <v>17111</v>
      </c>
      <c r="H14" s="45">
        <v>135044</v>
      </c>
      <c r="I14" s="97" t="s">
        <v>59</v>
      </c>
      <c r="J14" s="30"/>
    </row>
    <row r="15" spans="1:14" ht="39.950000000000003" customHeight="1" x14ac:dyDescent="0.2">
      <c r="A15" s="28"/>
      <c r="B15" s="85" t="s">
        <v>72</v>
      </c>
      <c r="C15" s="47">
        <f t="shared" si="0"/>
        <v>142047</v>
      </c>
      <c r="D15" s="47">
        <v>917</v>
      </c>
      <c r="E15" s="47">
        <v>597</v>
      </c>
      <c r="F15" s="47">
        <v>5611</v>
      </c>
      <c r="G15" s="47">
        <v>6978</v>
      </c>
      <c r="H15" s="47">
        <v>127944</v>
      </c>
      <c r="I15" s="85" t="s">
        <v>60</v>
      </c>
      <c r="J15" s="30"/>
    </row>
    <row r="16" spans="1:14" ht="39.950000000000003" customHeight="1" x14ac:dyDescent="0.2">
      <c r="A16" s="28"/>
      <c r="B16" s="97" t="s">
        <v>73</v>
      </c>
      <c r="C16" s="45">
        <f t="shared" si="0"/>
        <v>1503289</v>
      </c>
      <c r="D16" s="45">
        <v>5620</v>
      </c>
      <c r="E16" s="45">
        <v>5216</v>
      </c>
      <c r="F16" s="45">
        <v>18788</v>
      </c>
      <c r="G16" s="45">
        <v>94353</v>
      </c>
      <c r="H16" s="45">
        <v>1379312</v>
      </c>
      <c r="I16" s="97" t="s">
        <v>61</v>
      </c>
      <c r="J16" s="30"/>
    </row>
    <row r="17" spans="1:10" ht="39.950000000000003" customHeight="1" x14ac:dyDescent="0.2">
      <c r="A17" s="28"/>
      <c r="B17" s="85" t="s">
        <v>74</v>
      </c>
      <c r="C17" s="47">
        <f t="shared" si="0"/>
        <v>223566</v>
      </c>
      <c r="D17" s="47">
        <v>1164</v>
      </c>
      <c r="E17" s="47">
        <v>0</v>
      </c>
      <c r="F17" s="47">
        <v>2049</v>
      </c>
      <c r="G17" s="47">
        <v>9868</v>
      </c>
      <c r="H17" s="47">
        <v>210485</v>
      </c>
      <c r="I17" s="85" t="s">
        <v>62</v>
      </c>
      <c r="J17" s="30"/>
    </row>
    <row r="18" spans="1:10" ht="39.950000000000003" customHeight="1" x14ac:dyDescent="0.2">
      <c r="A18" s="28"/>
      <c r="B18" s="97" t="s">
        <v>76</v>
      </c>
      <c r="C18" s="45">
        <f t="shared" si="0"/>
        <v>123053</v>
      </c>
      <c r="D18" s="45">
        <v>1209</v>
      </c>
      <c r="E18" s="45">
        <v>0</v>
      </c>
      <c r="F18" s="45">
        <v>3030</v>
      </c>
      <c r="G18" s="45">
        <v>8648</v>
      </c>
      <c r="H18" s="45">
        <v>110166</v>
      </c>
      <c r="I18" s="97" t="s">
        <v>63</v>
      </c>
      <c r="J18" s="30"/>
    </row>
    <row r="19" spans="1:10" ht="39.950000000000003" customHeight="1" x14ac:dyDescent="0.2">
      <c r="A19" s="28"/>
      <c r="B19" s="85" t="s">
        <v>75</v>
      </c>
      <c r="C19" s="47">
        <f t="shared" si="0"/>
        <v>30992</v>
      </c>
      <c r="D19" s="47">
        <v>788</v>
      </c>
      <c r="E19" s="47">
        <v>404</v>
      </c>
      <c r="F19" s="47">
        <v>1692</v>
      </c>
      <c r="G19" s="47">
        <v>8329</v>
      </c>
      <c r="H19" s="47">
        <v>19779</v>
      </c>
      <c r="I19" s="85" t="s">
        <v>64</v>
      </c>
      <c r="J19" s="30"/>
    </row>
    <row r="20" spans="1:10" s="6" customFormat="1" ht="45" customHeight="1" x14ac:dyDescent="0.2">
      <c r="A20" s="49"/>
      <c r="B20" s="98" t="s">
        <v>7</v>
      </c>
      <c r="C20" s="51">
        <f t="shared" ref="C20" si="1">SUM(C8:C19)</f>
        <v>2664938</v>
      </c>
      <c r="D20" s="51">
        <f>SUM(D8:D19)</f>
        <v>19234</v>
      </c>
      <c r="E20" s="51">
        <f>SUM(E8:E19)</f>
        <v>9068</v>
      </c>
      <c r="F20" s="51">
        <f>SUM(F8:F19)</f>
        <v>58938</v>
      </c>
      <c r="G20" s="51">
        <f>SUM(G8:G19)</f>
        <v>206910</v>
      </c>
      <c r="H20" s="51">
        <f>SUM(H8:H19)</f>
        <v>2370788</v>
      </c>
      <c r="I20" s="99" t="s">
        <v>35</v>
      </c>
      <c r="J20" s="30"/>
    </row>
    <row r="21" spans="1:10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186" t="s">
        <v>147</v>
      </c>
      <c r="H21" s="186"/>
      <c r="I21" s="186"/>
      <c r="J21" s="30"/>
    </row>
    <row r="22" spans="1:10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30"/>
    </row>
    <row r="23" spans="1:10" x14ac:dyDescent="0.2">
      <c r="G23" s="8"/>
    </row>
    <row r="25" spans="1:10" ht="57" customHeight="1" x14ac:dyDescent="0.2">
      <c r="F25" s="111"/>
    </row>
  </sheetData>
  <protectedRanges>
    <protectedRange sqref="I20" name="نطاق1_1"/>
    <protectedRange sqref="B20 B3:I4" name="نطاق1"/>
    <protectedRange sqref="I5:I19" name="نطاق1_1_1"/>
    <protectedRange sqref="B5:B19" name="نطاق1_2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3B3092"/>
  </sheetPr>
  <dimension ref="A1:O26"/>
  <sheetViews>
    <sheetView view="pageBreakPreview" zoomScale="55" zoomScaleNormal="50" zoomScaleSheetLayoutView="55" zoomScalePageLayoutView="70" workbookViewId="0">
      <selection activeCell="B2" sqref="B2:I21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  <c r="O1" s="21"/>
    </row>
    <row r="2" spans="1:15" s="11" customFormat="1" ht="38.25" customHeight="1" x14ac:dyDescent="0.2">
      <c r="A2" s="32"/>
      <c r="B2" s="56" t="s">
        <v>90</v>
      </c>
      <c r="C2" s="32"/>
      <c r="D2" s="32"/>
      <c r="E2" s="32"/>
      <c r="F2" s="32"/>
      <c r="G2" s="32"/>
      <c r="H2" s="32"/>
      <c r="I2" s="36" t="s">
        <v>89</v>
      </c>
      <c r="J2" s="32"/>
      <c r="L2" s="22"/>
      <c r="M2" s="23"/>
      <c r="N2" s="22"/>
      <c r="O2" s="22"/>
    </row>
    <row r="3" spans="1:15" s="17" customFormat="1" ht="38.25" customHeight="1" x14ac:dyDescent="0.2">
      <c r="A3" s="39"/>
      <c r="B3" s="196" t="s">
        <v>416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  <c r="O3" s="24"/>
    </row>
    <row r="4" spans="1:15" s="3" customFormat="1" ht="33" customHeight="1" x14ac:dyDescent="0.2">
      <c r="A4" s="42"/>
      <c r="B4" s="197" t="s">
        <v>463</v>
      </c>
      <c r="C4" s="197"/>
      <c r="D4" s="197"/>
      <c r="E4" s="197"/>
      <c r="F4" s="197"/>
      <c r="G4" s="197"/>
      <c r="H4" s="197"/>
      <c r="I4" s="197"/>
      <c r="J4" s="30"/>
      <c r="L4" s="100"/>
      <c r="M4" s="100"/>
      <c r="N4" s="100"/>
      <c r="O4" s="100"/>
    </row>
    <row r="5" spans="1:15" ht="29.25" customHeight="1" x14ac:dyDescent="0.2">
      <c r="A5" s="28"/>
      <c r="B5" s="198" t="s">
        <v>399</v>
      </c>
      <c r="C5" s="208" t="s">
        <v>232</v>
      </c>
      <c r="D5" s="209"/>
      <c r="E5" s="209"/>
      <c r="F5" s="209"/>
      <c r="G5" s="209"/>
      <c r="H5" s="210"/>
      <c r="I5" s="211" t="s">
        <v>113</v>
      </c>
      <c r="J5" s="30"/>
      <c r="L5" s="21"/>
      <c r="M5" s="21"/>
      <c r="N5" s="21"/>
      <c r="O5" s="21"/>
    </row>
    <row r="6" spans="1:15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  <c r="L6" s="21"/>
      <c r="M6" s="21"/>
      <c r="N6" s="21"/>
      <c r="O6" s="21"/>
    </row>
    <row r="7" spans="1:15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</row>
    <row r="8" spans="1:15" ht="39.950000000000003" customHeight="1" x14ac:dyDescent="0.2">
      <c r="A8" s="28"/>
      <c r="B8" s="97" t="s">
        <v>65</v>
      </c>
      <c r="C8" s="45">
        <f>SUM(D8:H8)</f>
        <v>368840</v>
      </c>
      <c r="D8" s="45">
        <v>26416</v>
      </c>
      <c r="E8" s="45">
        <v>33721</v>
      </c>
      <c r="F8" s="45">
        <v>55775</v>
      </c>
      <c r="G8" s="45">
        <v>96606</v>
      </c>
      <c r="H8" s="45">
        <v>156322</v>
      </c>
      <c r="I8" s="97" t="s">
        <v>53</v>
      </c>
      <c r="J8" s="30"/>
    </row>
    <row r="9" spans="1:15" ht="39.950000000000003" customHeight="1" x14ac:dyDescent="0.2">
      <c r="A9" s="28"/>
      <c r="B9" s="85" t="s">
        <v>66</v>
      </c>
      <c r="C9" s="47">
        <f>SUM(D9:H9)</f>
        <v>251163</v>
      </c>
      <c r="D9" s="47">
        <v>18678</v>
      </c>
      <c r="E9" s="47">
        <v>16316</v>
      </c>
      <c r="F9" s="47">
        <v>32402</v>
      </c>
      <c r="G9" s="47">
        <v>61890</v>
      </c>
      <c r="H9" s="47">
        <v>121877</v>
      </c>
      <c r="I9" s="85" t="s">
        <v>54</v>
      </c>
      <c r="J9" s="30"/>
    </row>
    <row r="10" spans="1:15" ht="39.950000000000003" customHeight="1" x14ac:dyDescent="0.2">
      <c r="A10" s="28"/>
      <c r="B10" s="97" t="s">
        <v>67</v>
      </c>
      <c r="C10" s="45">
        <f t="shared" ref="C10:C19" si="0">SUM(D10:H10)</f>
        <v>277859</v>
      </c>
      <c r="D10" s="45">
        <v>21173</v>
      </c>
      <c r="E10" s="45">
        <v>24430</v>
      </c>
      <c r="F10" s="45">
        <v>29669</v>
      </c>
      <c r="G10" s="45">
        <v>69209</v>
      </c>
      <c r="H10" s="45">
        <v>133378</v>
      </c>
      <c r="I10" s="97" t="s">
        <v>55</v>
      </c>
      <c r="J10" s="30"/>
    </row>
    <row r="11" spans="1:15" ht="39.950000000000003" customHeight="1" x14ac:dyDescent="0.2">
      <c r="A11" s="28"/>
      <c r="B11" s="85" t="s">
        <v>68</v>
      </c>
      <c r="C11" s="47">
        <f t="shared" si="0"/>
        <v>251663</v>
      </c>
      <c r="D11" s="47">
        <v>19712</v>
      </c>
      <c r="E11" s="47">
        <v>19309</v>
      </c>
      <c r="F11" s="47">
        <v>28627</v>
      </c>
      <c r="G11" s="47">
        <v>82752</v>
      </c>
      <c r="H11" s="47">
        <v>101263</v>
      </c>
      <c r="I11" s="85" t="s">
        <v>56</v>
      </c>
      <c r="J11" s="30"/>
      <c r="K11" s="5"/>
    </row>
    <row r="12" spans="1:15" ht="39.950000000000003" customHeight="1" x14ac:dyDescent="0.2">
      <c r="A12" s="28"/>
      <c r="B12" s="97" t="s">
        <v>69</v>
      </c>
      <c r="C12" s="45">
        <f t="shared" si="0"/>
        <v>249758</v>
      </c>
      <c r="D12" s="45">
        <v>11975</v>
      </c>
      <c r="E12" s="45">
        <v>11699</v>
      </c>
      <c r="F12" s="45">
        <v>41165</v>
      </c>
      <c r="G12" s="45">
        <v>70705</v>
      </c>
      <c r="H12" s="45">
        <v>114214</v>
      </c>
      <c r="I12" s="97" t="s">
        <v>57</v>
      </c>
      <c r="J12" s="30"/>
    </row>
    <row r="13" spans="1:15" ht="39.950000000000003" customHeight="1" x14ac:dyDescent="0.2">
      <c r="A13" s="28"/>
      <c r="B13" s="85" t="s">
        <v>70</v>
      </c>
      <c r="C13" s="47">
        <f t="shared" si="0"/>
        <v>255997</v>
      </c>
      <c r="D13" s="47">
        <v>22533</v>
      </c>
      <c r="E13" s="47">
        <v>15927</v>
      </c>
      <c r="F13" s="47">
        <v>29605</v>
      </c>
      <c r="G13" s="47">
        <v>67097</v>
      </c>
      <c r="H13" s="47">
        <v>120835</v>
      </c>
      <c r="I13" s="85" t="s">
        <v>58</v>
      </c>
      <c r="J13" s="30"/>
    </row>
    <row r="14" spans="1:15" ht="39.950000000000003" customHeight="1" x14ac:dyDescent="0.2">
      <c r="A14" s="28"/>
      <c r="B14" s="97" t="s">
        <v>71</v>
      </c>
      <c r="C14" s="45">
        <f t="shared" si="0"/>
        <v>454266</v>
      </c>
      <c r="D14" s="45">
        <v>27874</v>
      </c>
      <c r="E14" s="45">
        <v>27818</v>
      </c>
      <c r="F14" s="45">
        <v>55859</v>
      </c>
      <c r="G14" s="45">
        <v>115416</v>
      </c>
      <c r="H14" s="45">
        <v>227299</v>
      </c>
      <c r="I14" s="97" t="s">
        <v>59</v>
      </c>
      <c r="J14" s="30"/>
    </row>
    <row r="15" spans="1:15" ht="39.950000000000003" customHeight="1" x14ac:dyDescent="0.2">
      <c r="A15" s="28"/>
      <c r="B15" s="85" t="s">
        <v>72</v>
      </c>
      <c r="C15" s="47">
        <f t="shared" si="0"/>
        <v>397677</v>
      </c>
      <c r="D15" s="47">
        <v>22572</v>
      </c>
      <c r="E15" s="47">
        <v>13967</v>
      </c>
      <c r="F15" s="47">
        <v>32770</v>
      </c>
      <c r="G15" s="47">
        <v>70734</v>
      </c>
      <c r="H15" s="47">
        <v>257634</v>
      </c>
      <c r="I15" s="85" t="s">
        <v>60</v>
      </c>
      <c r="J15" s="30"/>
    </row>
    <row r="16" spans="1:15" ht="39.950000000000003" customHeight="1" x14ac:dyDescent="0.2">
      <c r="A16" s="28"/>
      <c r="B16" s="97" t="s">
        <v>73</v>
      </c>
      <c r="C16" s="45">
        <f t="shared" si="0"/>
        <v>3401409</v>
      </c>
      <c r="D16" s="45">
        <v>65080</v>
      </c>
      <c r="E16" s="45">
        <v>79953</v>
      </c>
      <c r="F16" s="45">
        <v>181180</v>
      </c>
      <c r="G16" s="45">
        <v>572605</v>
      </c>
      <c r="H16" s="45">
        <v>2502591</v>
      </c>
      <c r="I16" s="97" t="s">
        <v>61</v>
      </c>
      <c r="J16" s="30"/>
    </row>
    <row r="17" spans="1:10" ht="39.950000000000003" customHeight="1" x14ac:dyDescent="0.2">
      <c r="A17" s="28"/>
      <c r="B17" s="85" t="s">
        <v>74</v>
      </c>
      <c r="C17" s="47">
        <f t="shared" si="0"/>
        <v>379259</v>
      </c>
      <c r="D17" s="47">
        <v>14120</v>
      </c>
      <c r="E17" s="47">
        <v>6481</v>
      </c>
      <c r="F17" s="47">
        <v>24173</v>
      </c>
      <c r="G17" s="47">
        <v>47280</v>
      </c>
      <c r="H17" s="47">
        <v>287205</v>
      </c>
      <c r="I17" s="85" t="s">
        <v>62</v>
      </c>
      <c r="J17" s="30"/>
    </row>
    <row r="18" spans="1:10" ht="39.950000000000003" customHeight="1" x14ac:dyDescent="0.2">
      <c r="A18" s="28"/>
      <c r="B18" s="97" t="s">
        <v>76</v>
      </c>
      <c r="C18" s="45">
        <f t="shared" si="0"/>
        <v>209245</v>
      </c>
      <c r="D18" s="45">
        <v>15800</v>
      </c>
      <c r="E18" s="45">
        <v>7120</v>
      </c>
      <c r="F18" s="45">
        <v>27182</v>
      </c>
      <c r="G18" s="45">
        <v>36899</v>
      </c>
      <c r="H18" s="45">
        <v>122244</v>
      </c>
      <c r="I18" s="97" t="s">
        <v>63</v>
      </c>
      <c r="J18" s="30"/>
    </row>
    <row r="19" spans="1:10" ht="39.950000000000003" customHeight="1" x14ac:dyDescent="0.2">
      <c r="A19" s="28"/>
      <c r="B19" s="85" t="s">
        <v>75</v>
      </c>
      <c r="C19" s="47">
        <f t="shared" si="0"/>
        <v>161643</v>
      </c>
      <c r="D19" s="47">
        <v>10877</v>
      </c>
      <c r="E19" s="47">
        <v>6035</v>
      </c>
      <c r="F19" s="47">
        <v>15204</v>
      </c>
      <c r="G19" s="47">
        <v>38087</v>
      </c>
      <c r="H19" s="47">
        <v>91440</v>
      </c>
      <c r="I19" s="85" t="s">
        <v>64</v>
      </c>
      <c r="J19" s="30"/>
    </row>
    <row r="20" spans="1:10" s="6" customFormat="1" ht="45" customHeight="1" x14ac:dyDescent="0.2">
      <c r="A20" s="49"/>
      <c r="B20" s="98" t="s">
        <v>7</v>
      </c>
      <c r="C20" s="51">
        <f t="shared" ref="C20" si="1">SUM(C8:C19)</f>
        <v>6658779</v>
      </c>
      <c r="D20" s="51">
        <f>SUM(D8:D19)</f>
        <v>276810</v>
      </c>
      <c r="E20" s="51">
        <f>SUM(E8:E19)</f>
        <v>262776</v>
      </c>
      <c r="F20" s="51">
        <f>SUM(F8:F19)</f>
        <v>553611</v>
      </c>
      <c r="G20" s="51">
        <f>SUM(G8:G19)</f>
        <v>1329280</v>
      </c>
      <c r="H20" s="51">
        <f>SUM(H8:H19)</f>
        <v>4236302</v>
      </c>
      <c r="I20" s="99" t="s">
        <v>35</v>
      </c>
      <c r="J20" s="30"/>
    </row>
    <row r="21" spans="1:10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186" t="s">
        <v>147</v>
      </c>
      <c r="H21" s="186"/>
      <c r="I21" s="186"/>
      <c r="J21" s="30"/>
    </row>
    <row r="22" spans="1:10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30"/>
    </row>
    <row r="23" spans="1:10" x14ac:dyDescent="0.2">
      <c r="G23" s="8"/>
    </row>
    <row r="26" spans="1:10" ht="66" customHeight="1" x14ac:dyDescent="0.2">
      <c r="F26" s="111"/>
    </row>
  </sheetData>
  <protectedRanges>
    <protectedRange sqref="I20" name="نطاق1_1"/>
    <protectedRange sqref="B20 B3:I4" name="نطاق1"/>
    <protectedRange sqref="I5:I19" name="نطاق1_1_1"/>
    <protectedRange sqref="B5:B19" name="نطاق1_2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3B3092"/>
  </sheetPr>
  <dimension ref="A1:X30"/>
  <sheetViews>
    <sheetView view="pageBreakPreview" zoomScale="55" zoomScaleNormal="50" zoomScaleSheetLayoutView="55" zoomScalePageLayoutView="70" workbookViewId="0">
      <selection activeCell="B2" sqref="B2:I21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1" width="9.140625" style="1"/>
    <col min="12" max="12" width="18.42578125" style="1" customWidth="1"/>
    <col min="13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M1" s="21"/>
      <c r="N1" s="21"/>
    </row>
    <row r="2" spans="1:14" s="11" customFormat="1" ht="38.25" customHeight="1" x14ac:dyDescent="0.2">
      <c r="A2" s="32"/>
      <c r="B2" s="56" t="s">
        <v>392</v>
      </c>
      <c r="C2" s="32"/>
      <c r="D2" s="32"/>
      <c r="E2" s="32"/>
      <c r="F2" s="32"/>
      <c r="G2" s="32"/>
      <c r="H2" s="32"/>
      <c r="I2" s="36" t="s">
        <v>393</v>
      </c>
      <c r="J2" s="32"/>
      <c r="M2" s="23"/>
      <c r="N2" s="22"/>
    </row>
    <row r="3" spans="1:14" s="17" customFormat="1" ht="38.25" customHeight="1" x14ac:dyDescent="0.2">
      <c r="A3" s="39"/>
      <c r="B3" s="196" t="s">
        <v>417</v>
      </c>
      <c r="C3" s="196"/>
      <c r="D3" s="196"/>
      <c r="E3" s="196"/>
      <c r="F3" s="196"/>
      <c r="G3" s="196"/>
      <c r="H3" s="196"/>
      <c r="I3" s="196"/>
      <c r="J3" s="40"/>
      <c r="M3" s="24"/>
      <c r="N3" s="24"/>
    </row>
    <row r="4" spans="1:14" s="3" customFormat="1" ht="43.5" customHeight="1" x14ac:dyDescent="0.2">
      <c r="A4" s="42"/>
      <c r="B4" s="197" t="s">
        <v>464</v>
      </c>
      <c r="C4" s="197"/>
      <c r="D4" s="197"/>
      <c r="E4" s="197"/>
      <c r="F4" s="197"/>
      <c r="G4" s="197"/>
      <c r="H4" s="197"/>
      <c r="I4" s="197"/>
      <c r="J4" s="30"/>
      <c r="M4" s="100"/>
      <c r="N4" s="100"/>
    </row>
    <row r="5" spans="1:14" ht="29.25" customHeight="1" x14ac:dyDescent="0.2">
      <c r="A5" s="28"/>
      <c r="B5" s="198" t="s">
        <v>399</v>
      </c>
      <c r="C5" s="208" t="s">
        <v>232</v>
      </c>
      <c r="D5" s="209"/>
      <c r="E5" s="209"/>
      <c r="F5" s="209"/>
      <c r="G5" s="209"/>
      <c r="H5" s="210"/>
      <c r="I5" s="211" t="s">
        <v>113</v>
      </c>
      <c r="J5" s="30"/>
      <c r="M5" s="21"/>
      <c r="N5" s="21"/>
    </row>
    <row r="6" spans="1:1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  <c r="M6" s="21"/>
      <c r="N6" s="21"/>
    </row>
    <row r="7" spans="1:1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  <c r="M7" s="21"/>
      <c r="N7" s="21"/>
    </row>
    <row r="8" spans="1:14" ht="39.950000000000003" customHeight="1" x14ac:dyDescent="0.2">
      <c r="A8" s="28"/>
      <c r="B8" s="97" t="s">
        <v>65</v>
      </c>
      <c r="C8" s="45">
        <f>SUM(D8:H8)</f>
        <v>262656</v>
      </c>
      <c r="D8" s="45">
        <v>21484</v>
      </c>
      <c r="E8" s="45">
        <v>24571</v>
      </c>
      <c r="F8" s="45">
        <v>45098</v>
      </c>
      <c r="G8" s="45">
        <v>66071</v>
      </c>
      <c r="H8" s="45">
        <v>105432</v>
      </c>
      <c r="I8" s="97" t="s">
        <v>53</v>
      </c>
      <c r="J8" s="30"/>
      <c r="M8" s="21"/>
      <c r="N8" s="21"/>
    </row>
    <row r="9" spans="1:14" ht="39.950000000000003" customHeight="1" x14ac:dyDescent="0.2">
      <c r="A9" s="28"/>
      <c r="B9" s="85" t="s">
        <v>66</v>
      </c>
      <c r="C9" s="47">
        <f>SUM(D9:H9)</f>
        <v>186883</v>
      </c>
      <c r="D9" s="47">
        <v>13512</v>
      </c>
      <c r="E9" s="47">
        <v>13364</v>
      </c>
      <c r="F9" s="47">
        <v>25133</v>
      </c>
      <c r="G9" s="47">
        <v>46145</v>
      </c>
      <c r="H9" s="47">
        <v>88729</v>
      </c>
      <c r="I9" s="85" t="s">
        <v>54</v>
      </c>
      <c r="J9" s="30"/>
      <c r="M9" s="21"/>
      <c r="N9" s="21"/>
    </row>
    <row r="10" spans="1:14" ht="39.950000000000003" customHeight="1" x14ac:dyDescent="0.2">
      <c r="A10" s="28"/>
      <c r="B10" s="97" t="s">
        <v>67</v>
      </c>
      <c r="C10" s="45">
        <f t="shared" ref="C10:C19" si="0">SUM(D10:H10)</f>
        <v>217398</v>
      </c>
      <c r="D10" s="45">
        <v>17494</v>
      </c>
      <c r="E10" s="45">
        <v>18355</v>
      </c>
      <c r="F10" s="45">
        <v>26635</v>
      </c>
      <c r="G10" s="45">
        <v>54495</v>
      </c>
      <c r="H10" s="45">
        <v>100419</v>
      </c>
      <c r="I10" s="97" t="s">
        <v>55</v>
      </c>
      <c r="J10" s="30"/>
      <c r="M10" s="21"/>
      <c r="N10" s="21"/>
    </row>
    <row r="11" spans="1:14" ht="39.950000000000003" customHeight="1" x14ac:dyDescent="0.2">
      <c r="A11" s="28"/>
      <c r="B11" s="85" t="s">
        <v>68</v>
      </c>
      <c r="C11" s="47">
        <f t="shared" si="0"/>
        <v>178236</v>
      </c>
      <c r="D11" s="47">
        <v>14909</v>
      </c>
      <c r="E11" s="47">
        <v>16349</v>
      </c>
      <c r="F11" s="47">
        <v>20789</v>
      </c>
      <c r="G11" s="47">
        <v>55617</v>
      </c>
      <c r="H11" s="47">
        <v>70572</v>
      </c>
      <c r="I11" s="85" t="s">
        <v>56</v>
      </c>
      <c r="J11" s="30"/>
      <c r="K11" s="5"/>
      <c r="M11" s="21"/>
      <c r="N11" s="21"/>
    </row>
    <row r="12" spans="1:14" ht="39.950000000000003" customHeight="1" x14ac:dyDescent="0.2">
      <c r="A12" s="28"/>
      <c r="B12" s="97" t="s">
        <v>69</v>
      </c>
      <c r="C12" s="45">
        <f t="shared" si="0"/>
        <v>198033</v>
      </c>
      <c r="D12" s="45">
        <v>10335</v>
      </c>
      <c r="E12" s="45">
        <v>10749</v>
      </c>
      <c r="F12" s="45">
        <v>34301</v>
      </c>
      <c r="G12" s="45">
        <v>55972</v>
      </c>
      <c r="H12" s="45">
        <v>86676</v>
      </c>
      <c r="I12" s="97" t="s">
        <v>57</v>
      </c>
      <c r="J12" s="30"/>
      <c r="M12" s="21"/>
      <c r="N12" s="21"/>
    </row>
    <row r="13" spans="1:14" ht="39.950000000000003" customHeight="1" x14ac:dyDescent="0.2">
      <c r="A13" s="28"/>
      <c r="B13" s="85" t="s">
        <v>70</v>
      </c>
      <c r="C13" s="47">
        <f t="shared" si="0"/>
        <v>187296</v>
      </c>
      <c r="D13" s="47">
        <v>16582</v>
      </c>
      <c r="E13" s="47">
        <v>11840</v>
      </c>
      <c r="F13" s="47">
        <v>24639</v>
      </c>
      <c r="G13" s="47">
        <v>52535</v>
      </c>
      <c r="H13" s="47">
        <v>81700</v>
      </c>
      <c r="I13" s="85" t="s">
        <v>58</v>
      </c>
      <c r="J13" s="30"/>
    </row>
    <row r="14" spans="1:14" ht="39.950000000000003" customHeight="1" x14ac:dyDescent="0.2">
      <c r="A14" s="28"/>
      <c r="B14" s="97" t="s">
        <v>71</v>
      </c>
      <c r="C14" s="45">
        <f t="shared" si="0"/>
        <v>359831</v>
      </c>
      <c r="D14" s="45">
        <v>21755</v>
      </c>
      <c r="E14" s="45">
        <v>22911</v>
      </c>
      <c r="F14" s="45">
        <v>48250</v>
      </c>
      <c r="G14" s="45">
        <v>92834</v>
      </c>
      <c r="H14" s="45">
        <v>174081</v>
      </c>
      <c r="I14" s="97" t="s">
        <v>59</v>
      </c>
      <c r="J14" s="30"/>
    </row>
    <row r="15" spans="1:14" ht="39.950000000000003" customHeight="1" x14ac:dyDescent="0.2">
      <c r="A15" s="28"/>
      <c r="B15" s="85" t="s">
        <v>72</v>
      </c>
      <c r="C15" s="47">
        <f t="shared" si="0"/>
        <v>303804</v>
      </c>
      <c r="D15" s="47">
        <v>15115</v>
      </c>
      <c r="E15" s="47">
        <v>11815</v>
      </c>
      <c r="F15" s="47">
        <v>28909</v>
      </c>
      <c r="G15" s="47">
        <v>56893</v>
      </c>
      <c r="H15" s="47">
        <v>191072</v>
      </c>
      <c r="I15" s="85" t="s">
        <v>60</v>
      </c>
      <c r="J15" s="30"/>
    </row>
    <row r="16" spans="1:14" ht="39.950000000000003" customHeight="1" x14ac:dyDescent="0.2">
      <c r="A16" s="28"/>
      <c r="B16" s="97" t="s">
        <v>73</v>
      </c>
      <c r="C16" s="45">
        <f t="shared" si="0"/>
        <v>2403346</v>
      </c>
      <c r="D16" s="45">
        <v>52049</v>
      </c>
      <c r="E16" s="45">
        <v>66388</v>
      </c>
      <c r="F16" s="45">
        <v>150721</v>
      </c>
      <c r="G16" s="45">
        <v>447653</v>
      </c>
      <c r="H16" s="45">
        <v>1686535</v>
      </c>
      <c r="I16" s="97" t="s">
        <v>61</v>
      </c>
      <c r="J16" s="30"/>
    </row>
    <row r="17" spans="1:24" ht="39.950000000000003" customHeight="1" x14ac:dyDescent="0.2">
      <c r="A17" s="28"/>
      <c r="B17" s="85" t="s">
        <v>74</v>
      </c>
      <c r="C17" s="47">
        <f t="shared" si="0"/>
        <v>283503</v>
      </c>
      <c r="D17" s="47">
        <v>11199</v>
      </c>
      <c r="E17" s="47">
        <v>6014</v>
      </c>
      <c r="F17" s="47">
        <v>22020</v>
      </c>
      <c r="G17" s="47">
        <v>36514</v>
      </c>
      <c r="H17" s="47">
        <v>207756</v>
      </c>
      <c r="I17" s="85" t="s">
        <v>62</v>
      </c>
      <c r="J17" s="30"/>
    </row>
    <row r="18" spans="1:24" ht="39.950000000000003" customHeight="1" x14ac:dyDescent="0.2">
      <c r="A18" s="28"/>
      <c r="B18" s="97" t="s">
        <v>76</v>
      </c>
      <c r="C18" s="45">
        <f t="shared" si="0"/>
        <v>150288</v>
      </c>
      <c r="D18" s="45">
        <v>11880</v>
      </c>
      <c r="E18" s="45">
        <v>5921</v>
      </c>
      <c r="F18" s="45">
        <v>19724</v>
      </c>
      <c r="G18" s="45">
        <v>29736</v>
      </c>
      <c r="H18" s="45">
        <v>83027</v>
      </c>
      <c r="I18" s="97" t="s">
        <v>63</v>
      </c>
      <c r="J18" s="30"/>
    </row>
    <row r="19" spans="1:24" ht="39.950000000000003" customHeight="1" x14ac:dyDescent="0.2">
      <c r="A19" s="28"/>
      <c r="B19" s="85" t="s">
        <v>75</v>
      </c>
      <c r="C19" s="47">
        <f t="shared" si="0"/>
        <v>118541</v>
      </c>
      <c r="D19" s="47">
        <v>9195</v>
      </c>
      <c r="E19" s="47">
        <v>5307</v>
      </c>
      <c r="F19" s="47">
        <v>10750</v>
      </c>
      <c r="G19" s="47">
        <v>27565</v>
      </c>
      <c r="H19" s="47">
        <v>65724</v>
      </c>
      <c r="I19" s="85" t="s">
        <v>64</v>
      </c>
      <c r="J19" s="30"/>
    </row>
    <row r="20" spans="1:24" s="6" customFormat="1" ht="45" customHeight="1" x14ac:dyDescent="0.2">
      <c r="A20" s="49"/>
      <c r="B20" s="98" t="s">
        <v>7</v>
      </c>
      <c r="C20" s="51">
        <f t="shared" ref="C20" si="1">SUM(C8:C19)</f>
        <v>4849815</v>
      </c>
      <c r="D20" s="51">
        <f>SUM(D8:D19)</f>
        <v>215509</v>
      </c>
      <c r="E20" s="51">
        <f>SUM(E8:E19)</f>
        <v>213584</v>
      </c>
      <c r="F20" s="51">
        <f>SUM(F8:F19)</f>
        <v>456969</v>
      </c>
      <c r="G20" s="51">
        <f>SUM(G8:G19)</f>
        <v>1022030</v>
      </c>
      <c r="H20" s="51">
        <f>SUM(H8:H19)</f>
        <v>2941723</v>
      </c>
      <c r="I20" s="99" t="s">
        <v>35</v>
      </c>
      <c r="J20" s="3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186" t="s">
        <v>147</v>
      </c>
      <c r="H21" s="186"/>
      <c r="I21" s="186"/>
      <c r="J21" s="30"/>
    </row>
    <row r="22" spans="1:24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30"/>
    </row>
    <row r="23" spans="1:24" x14ac:dyDescent="0.2">
      <c r="G23" s="8"/>
    </row>
    <row r="30" spans="1:24" ht="42" customHeight="1" x14ac:dyDescent="0.2">
      <c r="I30" s="110"/>
    </row>
  </sheetData>
  <protectedRanges>
    <protectedRange sqref="I20" name="نطاق1_1"/>
    <protectedRange sqref="B20 B3:I4" name="نطاق1"/>
    <protectedRange sqref="I5:I19" name="نطاق1_1_1"/>
    <protectedRange sqref="B5:B19" name="نطاق1_2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B3092"/>
  </sheetPr>
  <dimension ref="A1:S29"/>
  <sheetViews>
    <sheetView view="pageBreakPreview" zoomScale="55" zoomScaleNormal="75" zoomScaleSheetLayoutView="55" zoomScalePageLayoutView="70" workbookViewId="0">
      <selection activeCell="B2" sqref="B2:P22"/>
    </sheetView>
  </sheetViews>
  <sheetFormatPr defaultRowHeight="15.75" x14ac:dyDescent="0.2"/>
  <cols>
    <col min="1" max="1" width="9.140625" style="11"/>
    <col min="2" max="2" width="41.7109375" style="10" customWidth="1"/>
    <col min="3" max="6" width="17.7109375" style="10" customWidth="1"/>
    <col min="7" max="15" width="17.7109375" style="11" customWidth="1"/>
    <col min="16" max="16" width="26.85546875" style="11" customWidth="1"/>
    <col min="17" max="17" width="9.140625" style="4"/>
    <col min="18" max="21" width="9.140625" style="11"/>
    <col min="22" max="22" width="13.85546875" style="11" customWidth="1"/>
    <col min="23" max="16384" width="9.140625" style="11"/>
  </cols>
  <sheetData>
    <row r="1" spans="1:19" ht="22.5" x14ac:dyDescent="0.2">
      <c r="A1" s="32"/>
      <c r="B1" s="57"/>
      <c r="C1" s="57"/>
      <c r="D1" s="57"/>
      <c r="E1" s="57"/>
      <c r="F1" s="57"/>
      <c r="G1" s="32"/>
      <c r="H1" s="32"/>
      <c r="I1" s="32"/>
      <c r="J1" s="32"/>
      <c r="K1" s="32"/>
      <c r="L1" s="32"/>
      <c r="M1" s="32"/>
      <c r="N1" s="32"/>
      <c r="O1" s="32"/>
      <c r="P1" s="32"/>
      <c r="Q1" s="72"/>
    </row>
    <row r="2" spans="1:19" ht="38.25" customHeight="1" x14ac:dyDescent="0.2">
      <c r="A2" s="32"/>
      <c r="B2" s="56" t="s">
        <v>539</v>
      </c>
      <c r="C2" s="56"/>
      <c r="D2" s="57"/>
      <c r="E2" s="57"/>
      <c r="F2" s="57"/>
      <c r="G2" s="32"/>
      <c r="H2" s="32"/>
      <c r="I2" s="32"/>
      <c r="J2" s="32"/>
      <c r="K2" s="32"/>
      <c r="L2" s="32"/>
      <c r="M2" s="32"/>
      <c r="N2" s="32"/>
      <c r="O2" s="32"/>
      <c r="P2" s="36" t="s">
        <v>272</v>
      </c>
      <c r="Q2" s="38"/>
    </row>
    <row r="3" spans="1:19" s="18" customFormat="1" ht="38.25" customHeight="1" x14ac:dyDescent="0.2">
      <c r="A3" s="73"/>
      <c r="B3" s="189" t="s">
        <v>520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40"/>
    </row>
    <row r="4" spans="1:19" s="12" customFormat="1" ht="38.25" customHeight="1" x14ac:dyDescent="0.2">
      <c r="A4" s="74"/>
      <c r="B4" s="190" t="s">
        <v>523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75"/>
    </row>
    <row r="5" spans="1:19" s="13" customFormat="1" ht="42.75" customHeight="1" x14ac:dyDescent="0.2">
      <c r="A5" s="76"/>
      <c r="B5" s="191" t="s">
        <v>38</v>
      </c>
      <c r="C5" s="187" t="s">
        <v>78</v>
      </c>
      <c r="D5" s="183" t="s">
        <v>52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192" t="s">
        <v>39</v>
      </c>
      <c r="Q5" s="30"/>
    </row>
    <row r="6" spans="1:19" s="14" customFormat="1" ht="24.75" customHeight="1" x14ac:dyDescent="0.2">
      <c r="A6" s="77"/>
      <c r="B6" s="191"/>
      <c r="C6" s="188"/>
      <c r="D6" s="78" t="s">
        <v>64</v>
      </c>
      <c r="E6" s="78" t="s">
        <v>63</v>
      </c>
      <c r="F6" s="78" t="s">
        <v>62</v>
      </c>
      <c r="G6" s="79" t="s">
        <v>61</v>
      </c>
      <c r="H6" s="79" t="s">
        <v>60</v>
      </c>
      <c r="I6" s="79" t="s">
        <v>59</v>
      </c>
      <c r="J6" s="79" t="s">
        <v>58</v>
      </c>
      <c r="K6" s="79" t="s">
        <v>57</v>
      </c>
      <c r="L6" s="79" t="s">
        <v>56</v>
      </c>
      <c r="M6" s="79" t="s">
        <v>55</v>
      </c>
      <c r="N6" s="79" t="s">
        <v>54</v>
      </c>
      <c r="O6" s="79" t="s">
        <v>53</v>
      </c>
      <c r="P6" s="193"/>
      <c r="Q6" s="30"/>
    </row>
    <row r="7" spans="1:19" s="14" customFormat="1" ht="56.25" customHeight="1" x14ac:dyDescent="0.2">
      <c r="A7" s="77"/>
      <c r="B7" s="191"/>
      <c r="C7" s="80" t="s">
        <v>7</v>
      </c>
      <c r="D7" s="80" t="s">
        <v>75</v>
      </c>
      <c r="E7" s="80" t="s">
        <v>76</v>
      </c>
      <c r="F7" s="80" t="s">
        <v>74</v>
      </c>
      <c r="G7" s="81" t="s">
        <v>73</v>
      </c>
      <c r="H7" s="81" t="s">
        <v>72</v>
      </c>
      <c r="I7" s="81" t="s">
        <v>71</v>
      </c>
      <c r="J7" s="81" t="s">
        <v>70</v>
      </c>
      <c r="K7" s="81" t="s">
        <v>69</v>
      </c>
      <c r="L7" s="81" t="s">
        <v>68</v>
      </c>
      <c r="M7" s="81" t="s">
        <v>67</v>
      </c>
      <c r="N7" s="81" t="s">
        <v>66</v>
      </c>
      <c r="O7" s="81" t="s">
        <v>65</v>
      </c>
      <c r="P7" s="193"/>
      <c r="Q7" s="30"/>
    </row>
    <row r="8" spans="1:19" s="15" customFormat="1" ht="39" customHeight="1" x14ac:dyDescent="0.2">
      <c r="A8" s="82"/>
      <c r="B8" s="83" t="s">
        <v>10</v>
      </c>
      <c r="C8" s="84">
        <f>SUM(D8:O8)</f>
        <v>1242475</v>
      </c>
      <c r="D8" s="84">
        <v>34061</v>
      </c>
      <c r="E8" s="84">
        <v>67259</v>
      </c>
      <c r="F8" s="84">
        <v>148523</v>
      </c>
      <c r="G8" s="84">
        <v>519941</v>
      </c>
      <c r="H8" s="84">
        <v>105082</v>
      </c>
      <c r="I8" s="84">
        <v>72953</v>
      </c>
      <c r="J8" s="84">
        <v>48768</v>
      </c>
      <c r="K8" s="84">
        <v>39076</v>
      </c>
      <c r="L8" s="84">
        <v>35409</v>
      </c>
      <c r="M8" s="84">
        <v>48367</v>
      </c>
      <c r="N8" s="84">
        <v>55378</v>
      </c>
      <c r="O8" s="84">
        <v>67658</v>
      </c>
      <c r="P8" s="83" t="s">
        <v>40</v>
      </c>
      <c r="Q8" s="30"/>
    </row>
    <row r="9" spans="1:19" s="15" customFormat="1" ht="39" customHeight="1" x14ac:dyDescent="0.2">
      <c r="A9" s="82"/>
      <c r="B9" s="85" t="s">
        <v>12</v>
      </c>
      <c r="C9" s="47">
        <f>SUM(D9:O9)</f>
        <v>4328956</v>
      </c>
      <c r="D9" s="47">
        <v>85843</v>
      </c>
      <c r="E9" s="47">
        <v>108734</v>
      </c>
      <c r="F9" s="47">
        <v>124433</v>
      </c>
      <c r="G9" s="47">
        <v>2560697</v>
      </c>
      <c r="H9" s="47">
        <v>206540</v>
      </c>
      <c r="I9" s="47">
        <v>281938</v>
      </c>
      <c r="J9" s="47">
        <v>134884</v>
      </c>
      <c r="K9" s="47">
        <v>142840</v>
      </c>
      <c r="L9" s="47">
        <v>138775</v>
      </c>
      <c r="M9" s="47">
        <v>165573</v>
      </c>
      <c r="N9" s="47">
        <v>163661</v>
      </c>
      <c r="O9" s="47">
        <v>215038</v>
      </c>
      <c r="P9" s="85" t="s">
        <v>41</v>
      </c>
      <c r="Q9" s="30"/>
    </row>
    <row r="10" spans="1:19" s="15" customFormat="1" ht="39" customHeight="1" x14ac:dyDescent="0.2">
      <c r="A10" s="82"/>
      <c r="B10" s="83" t="s">
        <v>14</v>
      </c>
      <c r="C10" s="84">
        <f t="shared" ref="C10:C20" si="0">SUM(D10:O10)</f>
        <v>516806</v>
      </c>
      <c r="D10" s="84">
        <v>9450</v>
      </c>
      <c r="E10" s="84">
        <v>16524</v>
      </c>
      <c r="F10" s="84">
        <v>48225</v>
      </c>
      <c r="G10" s="84">
        <v>298074</v>
      </c>
      <c r="H10" s="84">
        <v>28384</v>
      </c>
      <c r="I10" s="84">
        <v>25760</v>
      </c>
      <c r="J10" s="84">
        <v>9691</v>
      </c>
      <c r="K10" s="84">
        <v>12457</v>
      </c>
      <c r="L10" s="84">
        <v>15466</v>
      </c>
      <c r="M10" s="84">
        <v>15106</v>
      </c>
      <c r="N10" s="84">
        <v>14805</v>
      </c>
      <c r="O10" s="84">
        <v>22864</v>
      </c>
      <c r="P10" s="83" t="s">
        <v>15</v>
      </c>
      <c r="Q10" s="30"/>
    </row>
    <row r="11" spans="1:19" s="15" customFormat="1" ht="39" customHeight="1" x14ac:dyDescent="0.2">
      <c r="A11" s="82"/>
      <c r="B11" s="85" t="s">
        <v>16</v>
      </c>
      <c r="C11" s="47">
        <f t="shared" si="0"/>
        <v>262034</v>
      </c>
      <c r="D11" s="47">
        <v>7110</v>
      </c>
      <c r="E11" s="47">
        <v>23407</v>
      </c>
      <c r="F11" s="47">
        <v>42644</v>
      </c>
      <c r="G11" s="47">
        <v>91633</v>
      </c>
      <c r="H11" s="47">
        <v>19988</v>
      </c>
      <c r="I11" s="47">
        <v>18789</v>
      </c>
      <c r="J11" s="47">
        <v>11713</v>
      </c>
      <c r="K11" s="47">
        <v>7867</v>
      </c>
      <c r="L11" s="47">
        <v>13391</v>
      </c>
      <c r="M11" s="47">
        <v>8490</v>
      </c>
      <c r="N11" s="47">
        <v>10455</v>
      </c>
      <c r="O11" s="47">
        <v>6547</v>
      </c>
      <c r="P11" s="85" t="s">
        <v>42</v>
      </c>
      <c r="Q11" s="30"/>
      <c r="S11" s="16"/>
    </row>
    <row r="12" spans="1:19" s="15" customFormat="1" ht="39" customHeight="1" x14ac:dyDescent="0.2">
      <c r="A12" s="82"/>
      <c r="B12" s="83" t="s">
        <v>18</v>
      </c>
      <c r="C12" s="84">
        <f t="shared" si="0"/>
        <v>591975</v>
      </c>
      <c r="D12" s="84">
        <v>8936</v>
      </c>
      <c r="E12" s="84">
        <v>33245</v>
      </c>
      <c r="F12" s="84">
        <v>73930</v>
      </c>
      <c r="G12" s="84">
        <v>168540</v>
      </c>
      <c r="H12" s="84">
        <v>39791</v>
      </c>
      <c r="I12" s="84">
        <v>88280</v>
      </c>
      <c r="J12" s="84">
        <v>24907</v>
      </c>
      <c r="K12" s="84">
        <v>34796</v>
      </c>
      <c r="L12" s="84">
        <v>42335</v>
      </c>
      <c r="M12" s="84">
        <v>28350</v>
      </c>
      <c r="N12" s="84">
        <v>22512</v>
      </c>
      <c r="O12" s="84">
        <v>26353</v>
      </c>
      <c r="P12" s="83" t="s">
        <v>43</v>
      </c>
      <c r="Q12" s="30"/>
    </row>
    <row r="13" spans="1:19" s="15" customFormat="1" ht="39" customHeight="1" x14ac:dyDescent="0.2">
      <c r="A13" s="82"/>
      <c r="B13" s="85" t="s">
        <v>19</v>
      </c>
      <c r="C13" s="47">
        <f t="shared" si="0"/>
        <v>490892</v>
      </c>
      <c r="D13" s="47">
        <v>5295</v>
      </c>
      <c r="E13" s="47">
        <v>12762</v>
      </c>
      <c r="F13" s="47">
        <v>42366</v>
      </c>
      <c r="G13" s="47">
        <v>284354</v>
      </c>
      <c r="H13" s="47">
        <v>27551</v>
      </c>
      <c r="I13" s="47">
        <v>36174</v>
      </c>
      <c r="J13" s="47">
        <v>9178</v>
      </c>
      <c r="K13" s="47">
        <v>14339</v>
      </c>
      <c r="L13" s="47">
        <v>15552</v>
      </c>
      <c r="M13" s="47">
        <v>14198</v>
      </c>
      <c r="N13" s="47">
        <v>14725</v>
      </c>
      <c r="O13" s="47">
        <v>14398</v>
      </c>
      <c r="P13" s="85" t="s">
        <v>44</v>
      </c>
      <c r="Q13" s="30"/>
    </row>
    <row r="14" spans="1:19" s="15" customFormat="1" ht="39" customHeight="1" x14ac:dyDescent="0.2">
      <c r="A14" s="82"/>
      <c r="B14" s="83" t="s">
        <v>21</v>
      </c>
      <c r="C14" s="84">
        <f t="shared" si="0"/>
        <v>122371</v>
      </c>
      <c r="D14" s="84">
        <v>1890</v>
      </c>
      <c r="E14" s="84">
        <v>4923</v>
      </c>
      <c r="F14" s="84">
        <v>6069</v>
      </c>
      <c r="G14" s="84">
        <v>59439</v>
      </c>
      <c r="H14" s="84">
        <v>7266</v>
      </c>
      <c r="I14" s="84">
        <v>10576</v>
      </c>
      <c r="J14" s="84">
        <v>5609</v>
      </c>
      <c r="K14" s="84">
        <v>8810</v>
      </c>
      <c r="L14" s="84">
        <v>3198</v>
      </c>
      <c r="M14" s="84">
        <v>6759</v>
      </c>
      <c r="N14" s="84">
        <v>4562</v>
      </c>
      <c r="O14" s="84">
        <v>3270</v>
      </c>
      <c r="P14" s="83" t="s">
        <v>45</v>
      </c>
      <c r="Q14" s="30"/>
    </row>
    <row r="15" spans="1:19" s="15" customFormat="1" ht="39" customHeight="1" x14ac:dyDescent="0.2">
      <c r="A15" s="82"/>
      <c r="B15" s="85" t="s">
        <v>23</v>
      </c>
      <c r="C15" s="47">
        <f t="shared" si="0"/>
        <v>89210</v>
      </c>
      <c r="D15" s="47">
        <v>1486</v>
      </c>
      <c r="E15" s="47">
        <v>6107</v>
      </c>
      <c r="F15" s="47">
        <v>10127</v>
      </c>
      <c r="G15" s="47">
        <v>31367</v>
      </c>
      <c r="H15" s="47">
        <v>6567</v>
      </c>
      <c r="I15" s="47">
        <v>5106</v>
      </c>
      <c r="J15" s="47">
        <v>6167</v>
      </c>
      <c r="K15" s="47">
        <v>4477</v>
      </c>
      <c r="L15" s="47">
        <v>3885</v>
      </c>
      <c r="M15" s="47">
        <v>5016</v>
      </c>
      <c r="N15" s="47">
        <v>6165</v>
      </c>
      <c r="O15" s="47">
        <v>2740</v>
      </c>
      <c r="P15" s="85" t="s">
        <v>46</v>
      </c>
      <c r="Q15" s="30"/>
    </row>
    <row r="16" spans="1:19" s="15" customFormat="1" ht="39" customHeight="1" x14ac:dyDescent="0.2">
      <c r="A16" s="82"/>
      <c r="B16" s="83" t="s">
        <v>25</v>
      </c>
      <c r="C16" s="84">
        <f t="shared" si="0"/>
        <v>23466</v>
      </c>
      <c r="D16" s="84">
        <v>531</v>
      </c>
      <c r="E16" s="84">
        <v>1123</v>
      </c>
      <c r="F16" s="84">
        <v>1959</v>
      </c>
      <c r="G16" s="84">
        <v>12978</v>
      </c>
      <c r="H16" s="84">
        <v>2002</v>
      </c>
      <c r="I16" s="84">
        <v>1794</v>
      </c>
      <c r="J16" s="84">
        <v>536</v>
      </c>
      <c r="K16" s="84">
        <v>1105</v>
      </c>
      <c r="L16" s="84">
        <v>361</v>
      </c>
      <c r="M16" s="84">
        <v>257</v>
      </c>
      <c r="N16" s="84">
        <v>336</v>
      </c>
      <c r="O16" s="84">
        <v>484</v>
      </c>
      <c r="P16" s="83" t="s">
        <v>26</v>
      </c>
      <c r="Q16" s="30"/>
    </row>
    <row r="17" spans="1:17" s="15" customFormat="1" ht="39" customHeight="1" x14ac:dyDescent="0.2">
      <c r="A17" s="82"/>
      <c r="B17" s="85" t="s">
        <v>27</v>
      </c>
      <c r="C17" s="47">
        <f t="shared" si="0"/>
        <v>176911</v>
      </c>
      <c r="D17" s="47">
        <v>2961</v>
      </c>
      <c r="E17" s="47">
        <v>8196</v>
      </c>
      <c r="F17" s="47">
        <v>16206</v>
      </c>
      <c r="G17" s="47">
        <v>89779</v>
      </c>
      <c r="H17" s="47">
        <v>12748</v>
      </c>
      <c r="I17" s="47">
        <v>9240</v>
      </c>
      <c r="J17" s="47">
        <v>4816</v>
      </c>
      <c r="K17" s="47">
        <v>9903</v>
      </c>
      <c r="L17" s="47">
        <v>3872</v>
      </c>
      <c r="M17" s="47">
        <v>9958</v>
      </c>
      <c r="N17" s="47">
        <v>5459</v>
      </c>
      <c r="O17" s="47">
        <v>3773</v>
      </c>
      <c r="P17" s="85" t="s">
        <v>47</v>
      </c>
      <c r="Q17" s="30"/>
    </row>
    <row r="18" spans="1:17" s="15" customFormat="1" ht="39" customHeight="1" x14ac:dyDescent="0.2">
      <c r="A18" s="82"/>
      <c r="B18" s="83" t="s">
        <v>29</v>
      </c>
      <c r="C18" s="84">
        <f t="shared" si="0"/>
        <v>81833</v>
      </c>
      <c r="D18" s="84">
        <v>3390</v>
      </c>
      <c r="E18" s="84">
        <v>4035</v>
      </c>
      <c r="F18" s="84">
        <v>10634</v>
      </c>
      <c r="G18" s="84">
        <v>18564</v>
      </c>
      <c r="H18" s="84">
        <v>6912</v>
      </c>
      <c r="I18" s="84">
        <v>13418</v>
      </c>
      <c r="J18" s="84">
        <v>2564</v>
      </c>
      <c r="K18" s="84">
        <v>6166</v>
      </c>
      <c r="L18" s="84">
        <v>5146</v>
      </c>
      <c r="M18" s="84">
        <v>3015</v>
      </c>
      <c r="N18" s="84">
        <v>5108</v>
      </c>
      <c r="O18" s="84">
        <v>2881</v>
      </c>
      <c r="P18" s="83" t="s">
        <v>48</v>
      </c>
      <c r="Q18" s="30"/>
    </row>
    <row r="19" spans="1:17" s="15" customFormat="1" ht="39" customHeight="1" x14ac:dyDescent="0.2">
      <c r="A19" s="82"/>
      <c r="B19" s="85" t="s">
        <v>31</v>
      </c>
      <c r="C19" s="47">
        <f t="shared" si="0"/>
        <v>90841</v>
      </c>
      <c r="D19" s="47">
        <v>1298</v>
      </c>
      <c r="E19" s="47">
        <v>2783</v>
      </c>
      <c r="F19" s="47">
        <v>5322</v>
      </c>
      <c r="G19" s="47">
        <v>58533</v>
      </c>
      <c r="H19" s="47">
        <v>4814</v>
      </c>
      <c r="I19" s="47">
        <v>2780</v>
      </c>
      <c r="J19" s="47">
        <v>2227</v>
      </c>
      <c r="K19" s="47">
        <v>4032</v>
      </c>
      <c r="L19" s="47">
        <v>4037</v>
      </c>
      <c r="M19" s="47">
        <v>2843</v>
      </c>
      <c r="N19" s="47">
        <v>1685</v>
      </c>
      <c r="O19" s="47">
        <v>487</v>
      </c>
      <c r="P19" s="85" t="s">
        <v>49</v>
      </c>
      <c r="Q19" s="30"/>
    </row>
    <row r="20" spans="1:17" s="15" customFormat="1" ht="39" customHeight="1" x14ac:dyDescent="0.2">
      <c r="A20" s="82"/>
      <c r="B20" s="83" t="s">
        <v>33</v>
      </c>
      <c r="C20" s="84">
        <f t="shared" si="0"/>
        <v>55560</v>
      </c>
      <c r="D20" s="84">
        <v>1900</v>
      </c>
      <c r="E20" s="84">
        <v>1305</v>
      </c>
      <c r="F20" s="84">
        <v>3712</v>
      </c>
      <c r="G20" s="84">
        <v>24232</v>
      </c>
      <c r="H20" s="84">
        <v>3875</v>
      </c>
      <c r="I20" s="84">
        <v>4883</v>
      </c>
      <c r="J20" s="84">
        <v>2391</v>
      </c>
      <c r="K20" s="84">
        <v>2255</v>
      </c>
      <c r="L20" s="84">
        <v>2674</v>
      </c>
      <c r="M20" s="84">
        <v>3425</v>
      </c>
      <c r="N20" s="84">
        <v>2418</v>
      </c>
      <c r="O20" s="84">
        <v>2490</v>
      </c>
      <c r="P20" s="83" t="s">
        <v>50</v>
      </c>
      <c r="Q20" s="48"/>
    </row>
    <row r="21" spans="1:17" s="15" customFormat="1" ht="39.950000000000003" customHeight="1" x14ac:dyDescent="0.2">
      <c r="A21" s="82"/>
      <c r="B21" s="86" t="s">
        <v>7</v>
      </c>
      <c r="C21" s="87">
        <f t="shared" ref="C21" si="1">SUM(C8:C20)</f>
        <v>8073330</v>
      </c>
      <c r="D21" s="87">
        <f t="shared" ref="D21:O21" si="2">SUM(D8:D20)</f>
        <v>164151</v>
      </c>
      <c r="E21" s="87">
        <f t="shared" si="2"/>
        <v>290403</v>
      </c>
      <c r="F21" s="87">
        <f t="shared" si="2"/>
        <v>534150</v>
      </c>
      <c r="G21" s="87">
        <f t="shared" si="2"/>
        <v>4218131</v>
      </c>
      <c r="H21" s="87">
        <f t="shared" si="2"/>
        <v>471520</v>
      </c>
      <c r="I21" s="87">
        <f t="shared" si="2"/>
        <v>571691</v>
      </c>
      <c r="J21" s="87">
        <f t="shared" si="2"/>
        <v>263451</v>
      </c>
      <c r="K21" s="87">
        <f t="shared" si="2"/>
        <v>288123</v>
      </c>
      <c r="L21" s="87">
        <f t="shared" si="2"/>
        <v>284101</v>
      </c>
      <c r="M21" s="87">
        <f t="shared" si="2"/>
        <v>311357</v>
      </c>
      <c r="N21" s="87">
        <f t="shared" si="2"/>
        <v>307269</v>
      </c>
      <c r="O21" s="87">
        <f t="shared" si="2"/>
        <v>368983</v>
      </c>
      <c r="P21" s="86" t="s">
        <v>51</v>
      </c>
      <c r="Q21" s="30"/>
    </row>
    <row r="22" spans="1:17" s="7" customFormat="1" ht="30" customHeight="1" x14ac:dyDescent="0.2">
      <c r="A22" s="53"/>
      <c r="B22" s="186" t="s">
        <v>149</v>
      </c>
      <c r="C22" s="186"/>
      <c r="D22" s="186"/>
      <c r="E22" s="186"/>
      <c r="F22" s="53"/>
      <c r="G22" s="53"/>
      <c r="H22" s="53"/>
      <c r="I22" s="53"/>
      <c r="J22" s="53"/>
      <c r="K22" s="53"/>
      <c r="L22" s="53"/>
      <c r="M22" s="53"/>
      <c r="N22" s="186" t="s">
        <v>147</v>
      </c>
      <c r="O22" s="186"/>
      <c r="P22" s="186"/>
      <c r="Q22" s="53"/>
    </row>
    <row r="23" spans="1:17" ht="22.5" x14ac:dyDescent="0.2">
      <c r="A23" s="32"/>
      <c r="B23" s="57"/>
      <c r="C23" s="57"/>
      <c r="D23" s="57"/>
      <c r="E23" s="57"/>
      <c r="F23" s="57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0"/>
    </row>
    <row r="29" spans="1:17" ht="44.25" customHeight="1" x14ac:dyDescent="0.2">
      <c r="I29" s="105"/>
      <c r="J29" s="105"/>
      <c r="L29" s="106"/>
    </row>
  </sheetData>
  <mergeCells count="8">
    <mergeCell ref="B22:E22"/>
    <mergeCell ref="N22:P22"/>
    <mergeCell ref="C5:C6"/>
    <mergeCell ref="B3:P3"/>
    <mergeCell ref="B4:P4"/>
    <mergeCell ref="B5:B7"/>
    <mergeCell ref="D5:O5"/>
    <mergeCell ref="P5:P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3B3092"/>
  </sheetPr>
  <dimension ref="A1:N25"/>
  <sheetViews>
    <sheetView view="pageBreakPreview" zoomScale="55" zoomScaleNormal="50" zoomScaleSheetLayoutView="55" zoomScalePageLayoutView="70" workbookViewId="0">
      <selection activeCell="B2" sqref="B2:I21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28"/>
      <c r="J1" s="30"/>
      <c r="L1" s="21"/>
      <c r="M1" s="21"/>
      <c r="N1" s="21"/>
    </row>
    <row r="2" spans="1:14" s="11" customFormat="1" ht="38.25" customHeight="1" x14ac:dyDescent="0.2">
      <c r="A2" s="32"/>
      <c r="B2" s="56" t="s">
        <v>394</v>
      </c>
      <c r="C2" s="32"/>
      <c r="D2" s="32"/>
      <c r="E2" s="32"/>
      <c r="F2" s="32"/>
      <c r="G2" s="32"/>
      <c r="H2" s="32"/>
      <c r="I2" s="36" t="s">
        <v>395</v>
      </c>
      <c r="J2" s="32"/>
      <c r="L2" s="22"/>
      <c r="M2" s="23"/>
      <c r="N2" s="22"/>
    </row>
    <row r="3" spans="1:14" s="17" customFormat="1" ht="38.25" customHeight="1" x14ac:dyDescent="0.2">
      <c r="A3" s="39"/>
      <c r="B3" s="196" t="s">
        <v>418</v>
      </c>
      <c r="C3" s="196"/>
      <c r="D3" s="196"/>
      <c r="E3" s="196"/>
      <c r="F3" s="196"/>
      <c r="G3" s="196"/>
      <c r="H3" s="196"/>
      <c r="I3" s="196"/>
      <c r="J3" s="40"/>
      <c r="L3" s="24"/>
      <c r="M3" s="24"/>
      <c r="N3" s="24"/>
    </row>
    <row r="4" spans="1:14" s="3" customFormat="1" ht="34.5" customHeight="1" x14ac:dyDescent="0.2">
      <c r="A4" s="42"/>
      <c r="B4" s="197" t="s">
        <v>465</v>
      </c>
      <c r="C4" s="197"/>
      <c r="D4" s="197"/>
      <c r="E4" s="197"/>
      <c r="F4" s="197"/>
      <c r="G4" s="197"/>
      <c r="H4" s="197"/>
      <c r="I4" s="197"/>
      <c r="J4" s="30"/>
      <c r="L4" s="100"/>
      <c r="M4" s="100"/>
      <c r="N4" s="100"/>
    </row>
    <row r="5" spans="1:14" ht="29.25" customHeight="1" x14ac:dyDescent="0.2">
      <c r="A5" s="28"/>
      <c r="B5" s="198" t="s">
        <v>399</v>
      </c>
      <c r="C5" s="208" t="s">
        <v>232</v>
      </c>
      <c r="D5" s="209"/>
      <c r="E5" s="209"/>
      <c r="F5" s="209"/>
      <c r="G5" s="209"/>
      <c r="H5" s="210"/>
      <c r="I5" s="211" t="s">
        <v>113</v>
      </c>
      <c r="J5" s="30"/>
      <c r="L5" s="21"/>
      <c r="M5" s="21"/>
      <c r="N5" s="21"/>
    </row>
    <row r="6" spans="1:14" ht="25.5" customHeight="1" x14ac:dyDescent="0.2">
      <c r="A6" s="28"/>
      <c r="B6" s="198"/>
      <c r="C6" s="43" t="s">
        <v>2</v>
      </c>
      <c r="D6" s="43" t="s">
        <v>157</v>
      </c>
      <c r="E6" s="43" t="s">
        <v>107</v>
      </c>
      <c r="F6" s="43" t="s">
        <v>106</v>
      </c>
      <c r="G6" s="43" t="s">
        <v>105</v>
      </c>
      <c r="H6" s="43" t="s">
        <v>104</v>
      </c>
      <c r="I6" s="211" t="s">
        <v>5</v>
      </c>
      <c r="J6" s="30"/>
      <c r="L6" s="21"/>
      <c r="M6" s="21"/>
      <c r="N6" s="21"/>
    </row>
    <row r="7" spans="1:14" ht="25.5" customHeight="1" x14ac:dyDescent="0.2">
      <c r="A7" s="28"/>
      <c r="B7" s="198" t="s">
        <v>6</v>
      </c>
      <c r="C7" s="43" t="s">
        <v>7</v>
      </c>
      <c r="D7" s="43" t="s">
        <v>404</v>
      </c>
      <c r="E7" s="58" t="s">
        <v>126</v>
      </c>
      <c r="F7" s="43" t="s">
        <v>125</v>
      </c>
      <c r="G7" s="43" t="s">
        <v>124</v>
      </c>
      <c r="H7" s="58" t="s">
        <v>123</v>
      </c>
      <c r="I7" s="211"/>
      <c r="J7" s="30"/>
      <c r="L7" s="21"/>
      <c r="M7" s="21"/>
      <c r="N7" s="21"/>
    </row>
    <row r="8" spans="1:14" ht="39.950000000000003" customHeight="1" x14ac:dyDescent="0.2">
      <c r="A8" s="28"/>
      <c r="B8" s="97" t="s">
        <v>65</v>
      </c>
      <c r="C8" s="45">
        <f>SUM(D8:H8)</f>
        <v>106184</v>
      </c>
      <c r="D8" s="45">
        <v>4932</v>
      </c>
      <c r="E8" s="45">
        <v>9150</v>
      </c>
      <c r="F8" s="45">
        <v>10677</v>
      </c>
      <c r="G8" s="45">
        <v>30535</v>
      </c>
      <c r="H8" s="45">
        <v>50890</v>
      </c>
      <c r="I8" s="97" t="s">
        <v>53</v>
      </c>
      <c r="J8" s="30"/>
      <c r="L8" s="21"/>
      <c r="M8" s="21"/>
      <c r="N8" s="21"/>
    </row>
    <row r="9" spans="1:14" ht="39.950000000000003" customHeight="1" x14ac:dyDescent="0.2">
      <c r="A9" s="28"/>
      <c r="B9" s="85" t="s">
        <v>66</v>
      </c>
      <c r="C9" s="47">
        <f>SUM(D9:H9)</f>
        <v>64280</v>
      </c>
      <c r="D9" s="47">
        <v>5166</v>
      </c>
      <c r="E9" s="47">
        <v>2952</v>
      </c>
      <c r="F9" s="47">
        <v>7269</v>
      </c>
      <c r="G9" s="47">
        <v>15745</v>
      </c>
      <c r="H9" s="47">
        <v>33148</v>
      </c>
      <c r="I9" s="85" t="s">
        <v>54</v>
      </c>
      <c r="J9" s="30"/>
    </row>
    <row r="10" spans="1:14" ht="39.950000000000003" customHeight="1" x14ac:dyDescent="0.2">
      <c r="A10" s="28"/>
      <c r="B10" s="97" t="s">
        <v>67</v>
      </c>
      <c r="C10" s="45">
        <f t="shared" ref="C10:C19" si="0">SUM(D10:H10)</f>
        <v>60461</v>
      </c>
      <c r="D10" s="45">
        <v>3679</v>
      </c>
      <c r="E10" s="45">
        <v>6075</v>
      </c>
      <c r="F10" s="45">
        <v>3034</v>
      </c>
      <c r="G10" s="45">
        <v>14714</v>
      </c>
      <c r="H10" s="45">
        <v>32959</v>
      </c>
      <c r="I10" s="97" t="s">
        <v>55</v>
      </c>
      <c r="J10" s="30"/>
    </row>
    <row r="11" spans="1:14" ht="39.950000000000003" customHeight="1" x14ac:dyDescent="0.2">
      <c r="A11" s="28"/>
      <c r="B11" s="85" t="s">
        <v>68</v>
      </c>
      <c r="C11" s="47">
        <f t="shared" si="0"/>
        <v>73427</v>
      </c>
      <c r="D11" s="47">
        <v>4803</v>
      </c>
      <c r="E11" s="47">
        <v>2960</v>
      </c>
      <c r="F11" s="47">
        <v>7838</v>
      </c>
      <c r="G11" s="47">
        <v>27135</v>
      </c>
      <c r="H11" s="47">
        <v>30691</v>
      </c>
      <c r="I11" s="85" t="s">
        <v>56</v>
      </c>
      <c r="J11" s="30"/>
      <c r="K11" s="5"/>
    </row>
    <row r="12" spans="1:14" ht="39.950000000000003" customHeight="1" x14ac:dyDescent="0.2">
      <c r="A12" s="28"/>
      <c r="B12" s="97" t="s">
        <v>69</v>
      </c>
      <c r="C12" s="45">
        <f t="shared" si="0"/>
        <v>51725</v>
      </c>
      <c r="D12" s="45">
        <v>1640</v>
      </c>
      <c r="E12" s="45">
        <v>950</v>
      </c>
      <c r="F12" s="45">
        <v>6864</v>
      </c>
      <c r="G12" s="45">
        <v>14733</v>
      </c>
      <c r="H12" s="45">
        <v>27538</v>
      </c>
      <c r="I12" s="97" t="s">
        <v>57</v>
      </c>
      <c r="J12" s="30"/>
    </row>
    <row r="13" spans="1:14" ht="39.950000000000003" customHeight="1" x14ac:dyDescent="0.2">
      <c r="A13" s="28"/>
      <c r="B13" s="85" t="s">
        <v>70</v>
      </c>
      <c r="C13" s="47">
        <f t="shared" si="0"/>
        <v>68701</v>
      </c>
      <c r="D13" s="47">
        <v>5951</v>
      </c>
      <c r="E13" s="47">
        <v>4087</v>
      </c>
      <c r="F13" s="47">
        <v>4966</v>
      </c>
      <c r="G13" s="47">
        <v>14562</v>
      </c>
      <c r="H13" s="47">
        <v>39135</v>
      </c>
      <c r="I13" s="85" t="s">
        <v>58</v>
      </c>
      <c r="J13" s="30"/>
    </row>
    <row r="14" spans="1:14" ht="39.950000000000003" customHeight="1" x14ac:dyDescent="0.2">
      <c r="A14" s="28"/>
      <c r="B14" s="97" t="s">
        <v>71</v>
      </c>
      <c r="C14" s="45">
        <f t="shared" si="0"/>
        <v>94435</v>
      </c>
      <c r="D14" s="45">
        <v>6119</v>
      </c>
      <c r="E14" s="45">
        <v>4907</v>
      </c>
      <c r="F14" s="45">
        <v>7609</v>
      </c>
      <c r="G14" s="45">
        <v>22582</v>
      </c>
      <c r="H14" s="45">
        <v>53218</v>
      </c>
      <c r="I14" s="97" t="s">
        <v>59</v>
      </c>
      <c r="J14" s="30"/>
    </row>
    <row r="15" spans="1:14" ht="39.950000000000003" customHeight="1" x14ac:dyDescent="0.2">
      <c r="A15" s="28"/>
      <c r="B15" s="85" t="s">
        <v>72</v>
      </c>
      <c r="C15" s="47">
        <f t="shared" si="0"/>
        <v>93873</v>
      </c>
      <c r="D15" s="47">
        <v>7457</v>
      </c>
      <c r="E15" s="47">
        <v>2152</v>
      </c>
      <c r="F15" s="47">
        <v>3861</v>
      </c>
      <c r="G15" s="47">
        <v>13841</v>
      </c>
      <c r="H15" s="47">
        <v>66562</v>
      </c>
      <c r="I15" s="85" t="s">
        <v>60</v>
      </c>
      <c r="J15" s="30"/>
    </row>
    <row r="16" spans="1:14" ht="39.950000000000003" customHeight="1" x14ac:dyDescent="0.2">
      <c r="A16" s="28"/>
      <c r="B16" s="97" t="s">
        <v>73</v>
      </c>
      <c r="C16" s="45">
        <f t="shared" si="0"/>
        <v>998063</v>
      </c>
      <c r="D16" s="45">
        <v>13031</v>
      </c>
      <c r="E16" s="45">
        <v>13565</v>
      </c>
      <c r="F16" s="45">
        <v>30459</v>
      </c>
      <c r="G16" s="45">
        <v>124952</v>
      </c>
      <c r="H16" s="45">
        <v>816056</v>
      </c>
      <c r="I16" s="97" t="s">
        <v>61</v>
      </c>
      <c r="J16" s="30"/>
    </row>
    <row r="17" spans="1:10" ht="39.950000000000003" customHeight="1" x14ac:dyDescent="0.2">
      <c r="A17" s="28"/>
      <c r="B17" s="85" t="s">
        <v>74</v>
      </c>
      <c r="C17" s="47">
        <f t="shared" si="0"/>
        <v>95756</v>
      </c>
      <c r="D17" s="47">
        <v>2921</v>
      </c>
      <c r="E17" s="47">
        <v>467</v>
      </c>
      <c r="F17" s="47">
        <v>2153</v>
      </c>
      <c r="G17" s="47">
        <v>10766</v>
      </c>
      <c r="H17" s="47">
        <v>79449</v>
      </c>
      <c r="I17" s="85" t="s">
        <v>62</v>
      </c>
      <c r="J17" s="30"/>
    </row>
    <row r="18" spans="1:10" ht="39.950000000000003" customHeight="1" x14ac:dyDescent="0.2">
      <c r="A18" s="28"/>
      <c r="B18" s="97" t="s">
        <v>76</v>
      </c>
      <c r="C18" s="45">
        <f t="shared" si="0"/>
        <v>58957</v>
      </c>
      <c r="D18" s="45">
        <v>3920</v>
      </c>
      <c r="E18" s="45">
        <v>1199</v>
      </c>
      <c r="F18" s="45">
        <v>7458</v>
      </c>
      <c r="G18" s="45">
        <v>7163</v>
      </c>
      <c r="H18" s="45">
        <v>39217</v>
      </c>
      <c r="I18" s="97" t="s">
        <v>63</v>
      </c>
      <c r="J18" s="30"/>
    </row>
    <row r="19" spans="1:10" ht="39.950000000000003" customHeight="1" x14ac:dyDescent="0.2">
      <c r="A19" s="28"/>
      <c r="B19" s="85" t="s">
        <v>75</v>
      </c>
      <c r="C19" s="47">
        <f t="shared" si="0"/>
        <v>43102</v>
      </c>
      <c r="D19" s="47">
        <v>1682</v>
      </c>
      <c r="E19" s="47">
        <v>728</v>
      </c>
      <c r="F19" s="47">
        <v>4454</v>
      </c>
      <c r="G19" s="47">
        <v>10522</v>
      </c>
      <c r="H19" s="47">
        <v>25716</v>
      </c>
      <c r="I19" s="85" t="s">
        <v>64</v>
      </c>
      <c r="J19" s="30"/>
    </row>
    <row r="20" spans="1:10" s="6" customFormat="1" ht="45" customHeight="1" x14ac:dyDescent="0.2">
      <c r="A20" s="49"/>
      <c r="B20" s="98" t="s">
        <v>7</v>
      </c>
      <c r="C20" s="51">
        <f t="shared" ref="C20" si="1">SUM(C8:C19)</f>
        <v>1808964</v>
      </c>
      <c r="D20" s="51">
        <f>SUM(D8:D19)</f>
        <v>61301</v>
      </c>
      <c r="E20" s="51">
        <f>SUM(E8:E19)</f>
        <v>49192</v>
      </c>
      <c r="F20" s="51">
        <f>SUM(F8:F19)</f>
        <v>96642</v>
      </c>
      <c r="G20" s="51">
        <f>SUM(G8:G19)</f>
        <v>307250</v>
      </c>
      <c r="H20" s="51">
        <f>SUM(H8:H19)</f>
        <v>1294579</v>
      </c>
      <c r="I20" s="99" t="s">
        <v>35</v>
      </c>
      <c r="J20" s="30"/>
    </row>
    <row r="21" spans="1:10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186" t="s">
        <v>147</v>
      </c>
      <c r="H21" s="186"/>
      <c r="I21" s="186"/>
      <c r="J21" s="30"/>
    </row>
    <row r="22" spans="1:10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30"/>
    </row>
    <row r="23" spans="1:10" x14ac:dyDescent="0.2">
      <c r="G23" s="8"/>
    </row>
    <row r="25" spans="1:10" ht="77.25" customHeight="1" x14ac:dyDescent="0.2">
      <c r="G25" s="113"/>
    </row>
  </sheetData>
  <protectedRanges>
    <protectedRange sqref="F5:H5" name="نطاق1_2_1"/>
    <protectedRange sqref="I20" name="نطاق1_1"/>
    <protectedRange sqref="B20 B3:I4" name="نطاق1"/>
    <protectedRange sqref="I5:I19" name="نطاق1_1_1"/>
    <protectedRange sqref="B5:B19" name="نطاق1_2"/>
  </protectedRanges>
  <mergeCells count="7">
    <mergeCell ref="G21:I21"/>
    <mergeCell ref="B3:I3"/>
    <mergeCell ref="B4:I4"/>
    <mergeCell ref="B5:B7"/>
    <mergeCell ref="C5:H5"/>
    <mergeCell ref="I5:I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3B3092"/>
  </sheetPr>
  <dimension ref="A1:AB25"/>
  <sheetViews>
    <sheetView view="pageBreakPreview" zoomScale="55" zoomScaleNormal="50" zoomScaleSheetLayoutView="55" zoomScalePageLayoutView="70" workbookViewId="0">
      <selection activeCell="H20" sqref="H20"/>
    </sheetView>
  </sheetViews>
  <sheetFormatPr defaultRowHeight="15.75" x14ac:dyDescent="0.2"/>
  <cols>
    <col min="1" max="1" width="9.140625" style="1"/>
    <col min="2" max="2" width="32.140625" style="1" customWidth="1"/>
    <col min="3" max="9" width="20.42578125" style="1" customWidth="1"/>
    <col min="10" max="10" width="25.7109375" style="1" customWidth="1"/>
    <col min="11" max="11" width="9.140625" style="4"/>
    <col min="12" max="13" width="9.140625" style="1"/>
    <col min="14" max="14" width="17" style="1" customWidth="1"/>
    <col min="15" max="24" width="9.140625" style="1"/>
    <col min="25" max="25" width="23.140625" style="1" customWidth="1"/>
    <col min="26" max="16384" width="9.140625" style="1"/>
  </cols>
  <sheetData>
    <row r="1" spans="1:28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11" customFormat="1" ht="38.25" customHeight="1" x14ac:dyDescent="0.2">
      <c r="A2" s="32"/>
      <c r="B2" s="56" t="s">
        <v>396</v>
      </c>
      <c r="C2" s="32"/>
      <c r="D2" s="32"/>
      <c r="E2" s="32"/>
      <c r="F2" s="32"/>
      <c r="G2" s="32"/>
      <c r="H2" s="32"/>
      <c r="I2" s="32"/>
      <c r="J2" s="36" t="s">
        <v>397</v>
      </c>
      <c r="K2" s="32"/>
      <c r="M2" s="22"/>
      <c r="N2" s="23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s="17" customFormat="1" ht="38.25" customHeight="1" x14ac:dyDescent="0.2">
      <c r="A3" s="39"/>
      <c r="B3" s="217" t="s">
        <v>419</v>
      </c>
      <c r="C3" s="217"/>
      <c r="D3" s="217"/>
      <c r="E3" s="217"/>
      <c r="F3" s="217"/>
      <c r="G3" s="217"/>
      <c r="H3" s="217"/>
      <c r="I3" s="217"/>
      <c r="J3" s="217"/>
      <c r="K3" s="40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s="3" customFormat="1" ht="39.75" customHeight="1" x14ac:dyDescent="0.2">
      <c r="A4" s="42"/>
      <c r="B4" s="197" t="s">
        <v>466</v>
      </c>
      <c r="C4" s="197"/>
      <c r="D4" s="197"/>
      <c r="E4" s="197"/>
      <c r="F4" s="197"/>
      <c r="G4" s="197"/>
      <c r="H4" s="197"/>
      <c r="I4" s="197"/>
      <c r="J4" s="197"/>
      <c r="K4" s="3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</row>
    <row r="5" spans="1:28" ht="29.25" customHeight="1" x14ac:dyDescent="0.2">
      <c r="A5" s="28"/>
      <c r="B5" s="198" t="s">
        <v>399</v>
      </c>
      <c r="C5" s="208" t="s">
        <v>281</v>
      </c>
      <c r="D5" s="209"/>
      <c r="E5" s="209"/>
      <c r="F5" s="209"/>
      <c r="G5" s="209"/>
      <c r="H5" s="209"/>
      <c r="I5" s="210"/>
      <c r="J5" s="211" t="s">
        <v>113</v>
      </c>
      <c r="K5" s="30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ht="39.950000000000003" customHeight="1" x14ac:dyDescent="0.2">
      <c r="A8" s="28"/>
      <c r="B8" s="97" t="s">
        <v>65</v>
      </c>
      <c r="C8" s="45">
        <f>SUM(D8:I8)</f>
        <v>559503</v>
      </c>
      <c r="D8" s="45">
        <v>19429</v>
      </c>
      <c r="E8" s="45">
        <v>16001</v>
      </c>
      <c r="F8" s="45">
        <v>53776</v>
      </c>
      <c r="G8" s="45">
        <v>100206</v>
      </c>
      <c r="H8" s="45">
        <v>37856</v>
      </c>
      <c r="I8" s="45">
        <v>332235</v>
      </c>
      <c r="J8" s="97" t="s">
        <v>53</v>
      </c>
      <c r="K8" s="30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ht="39.950000000000003" customHeight="1" x14ac:dyDescent="0.2">
      <c r="A9" s="28"/>
      <c r="B9" s="85" t="s">
        <v>66</v>
      </c>
      <c r="C9" s="47">
        <f>SUM(D9:I9)</f>
        <v>472407</v>
      </c>
      <c r="D9" s="47">
        <v>22667</v>
      </c>
      <c r="E9" s="47">
        <v>12574</v>
      </c>
      <c r="F9" s="47">
        <v>56562</v>
      </c>
      <c r="G9" s="47">
        <v>90164</v>
      </c>
      <c r="H9" s="47">
        <v>34987</v>
      </c>
      <c r="I9" s="47">
        <v>255453</v>
      </c>
      <c r="J9" s="85" t="s">
        <v>54</v>
      </c>
      <c r="K9" s="30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ht="39.950000000000003" customHeight="1" x14ac:dyDescent="0.2">
      <c r="A10" s="28"/>
      <c r="B10" s="97" t="s">
        <v>67</v>
      </c>
      <c r="C10" s="45">
        <f t="shared" ref="C10:C19" si="0">SUM(D10:I10)</f>
        <v>446211</v>
      </c>
      <c r="D10" s="45">
        <v>21758</v>
      </c>
      <c r="E10" s="45">
        <v>19586</v>
      </c>
      <c r="F10" s="45">
        <v>51590</v>
      </c>
      <c r="G10" s="45">
        <v>60856</v>
      </c>
      <c r="H10" s="45">
        <v>43666</v>
      </c>
      <c r="I10" s="45">
        <v>248755</v>
      </c>
      <c r="J10" s="97" t="s">
        <v>55</v>
      </c>
      <c r="K10" s="30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ht="39.950000000000003" customHeight="1" x14ac:dyDescent="0.2">
      <c r="A11" s="28"/>
      <c r="B11" s="85" t="s">
        <v>68</v>
      </c>
      <c r="C11" s="47">
        <f t="shared" si="0"/>
        <v>443104</v>
      </c>
      <c r="D11" s="47">
        <v>26944</v>
      </c>
      <c r="E11" s="47">
        <v>30153</v>
      </c>
      <c r="F11" s="47">
        <v>80176</v>
      </c>
      <c r="G11" s="47">
        <v>59781</v>
      </c>
      <c r="H11" s="47">
        <v>28395</v>
      </c>
      <c r="I11" s="47">
        <v>217655</v>
      </c>
      <c r="J11" s="85" t="s">
        <v>56</v>
      </c>
      <c r="K11" s="30"/>
      <c r="L11" s="5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ht="39.950000000000003" customHeight="1" x14ac:dyDescent="0.2">
      <c r="A12" s="28"/>
      <c r="B12" s="97" t="s">
        <v>69</v>
      </c>
      <c r="C12" s="45">
        <f t="shared" si="0"/>
        <v>415845</v>
      </c>
      <c r="D12" s="45">
        <v>19850</v>
      </c>
      <c r="E12" s="45">
        <v>16349</v>
      </c>
      <c r="F12" s="45">
        <v>79105</v>
      </c>
      <c r="G12" s="45">
        <v>61048</v>
      </c>
      <c r="H12" s="45">
        <v>37223</v>
      </c>
      <c r="I12" s="45">
        <v>202270</v>
      </c>
      <c r="J12" s="97" t="s">
        <v>57</v>
      </c>
      <c r="K12" s="30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ht="39.950000000000003" customHeight="1" x14ac:dyDescent="0.2">
      <c r="A13" s="28"/>
      <c r="B13" s="85" t="s">
        <v>70</v>
      </c>
      <c r="C13" s="47">
        <f t="shared" si="0"/>
        <v>392695</v>
      </c>
      <c r="D13" s="47">
        <v>19744</v>
      </c>
      <c r="E13" s="47">
        <v>13402</v>
      </c>
      <c r="F13" s="47">
        <v>48060</v>
      </c>
      <c r="G13" s="47">
        <v>70182</v>
      </c>
      <c r="H13" s="47">
        <v>31104</v>
      </c>
      <c r="I13" s="47">
        <v>210203</v>
      </c>
      <c r="J13" s="85" t="s">
        <v>58</v>
      </c>
      <c r="K13" s="30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8" ht="39.950000000000003" customHeight="1" x14ac:dyDescent="0.2">
      <c r="A14" s="28"/>
      <c r="B14" s="97" t="s">
        <v>71</v>
      </c>
      <c r="C14" s="45">
        <f t="shared" si="0"/>
        <v>826414</v>
      </c>
      <c r="D14" s="45">
        <v>36505</v>
      </c>
      <c r="E14" s="45">
        <v>36343</v>
      </c>
      <c r="F14" s="45">
        <v>137904</v>
      </c>
      <c r="G14" s="45">
        <v>132973</v>
      </c>
      <c r="H14" s="45">
        <v>66376</v>
      </c>
      <c r="I14" s="45">
        <v>416313</v>
      </c>
      <c r="J14" s="97" t="s">
        <v>59</v>
      </c>
      <c r="K14" s="30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8" ht="39.950000000000003" customHeight="1" x14ac:dyDescent="0.2">
      <c r="A15" s="28"/>
      <c r="B15" s="85" t="s">
        <v>72</v>
      </c>
      <c r="C15" s="47">
        <f t="shared" si="0"/>
        <v>707440</v>
      </c>
      <c r="D15" s="47">
        <v>42095</v>
      </c>
      <c r="E15" s="47">
        <v>29802</v>
      </c>
      <c r="F15" s="47">
        <v>100496</v>
      </c>
      <c r="G15" s="47">
        <v>119490</v>
      </c>
      <c r="H15" s="47">
        <v>61802</v>
      </c>
      <c r="I15" s="47">
        <v>353755</v>
      </c>
      <c r="J15" s="85" t="s">
        <v>60</v>
      </c>
      <c r="K15" s="30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28" ht="39.950000000000003" customHeight="1" x14ac:dyDescent="0.2">
      <c r="A16" s="28"/>
      <c r="B16" s="97" t="s">
        <v>73</v>
      </c>
      <c r="C16" s="45">
        <f t="shared" si="0"/>
        <v>6719483</v>
      </c>
      <c r="D16" s="45">
        <v>252007</v>
      </c>
      <c r="E16" s="45">
        <v>99022</v>
      </c>
      <c r="F16" s="45">
        <v>491026</v>
      </c>
      <c r="G16" s="45">
        <v>744186</v>
      </c>
      <c r="H16" s="45">
        <v>668405</v>
      </c>
      <c r="I16" s="45">
        <v>4464837</v>
      </c>
      <c r="J16" s="97" t="s">
        <v>61</v>
      </c>
      <c r="K16" s="30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ht="39.950000000000003" customHeight="1" x14ac:dyDescent="0.2">
      <c r="A17" s="28"/>
      <c r="B17" s="85" t="s">
        <v>74</v>
      </c>
      <c r="C17" s="47">
        <f t="shared" si="0"/>
        <v>853472</v>
      </c>
      <c r="D17" s="47">
        <v>141080</v>
      </c>
      <c r="E17" s="47">
        <v>35409</v>
      </c>
      <c r="F17" s="47">
        <v>138601</v>
      </c>
      <c r="G17" s="47">
        <v>185900</v>
      </c>
      <c r="H17" s="47">
        <v>116523</v>
      </c>
      <c r="I17" s="47">
        <v>235959</v>
      </c>
      <c r="J17" s="85" t="s">
        <v>62</v>
      </c>
      <c r="K17" s="30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ht="39.950000000000003" customHeight="1" x14ac:dyDescent="0.2">
      <c r="A18" s="28"/>
      <c r="B18" s="97" t="s">
        <v>76</v>
      </c>
      <c r="C18" s="45">
        <f t="shared" si="0"/>
        <v>472413</v>
      </c>
      <c r="D18" s="45">
        <v>52080</v>
      </c>
      <c r="E18" s="45">
        <v>21224</v>
      </c>
      <c r="F18" s="45">
        <v>72552</v>
      </c>
      <c r="G18" s="45">
        <v>88532</v>
      </c>
      <c r="H18" s="45">
        <v>55651</v>
      </c>
      <c r="I18" s="45">
        <v>182374</v>
      </c>
      <c r="J18" s="97" t="s">
        <v>63</v>
      </c>
      <c r="K18" s="30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39.950000000000003" customHeight="1" x14ac:dyDescent="0.2">
      <c r="A19" s="28"/>
      <c r="B19" s="85" t="s">
        <v>75</v>
      </c>
      <c r="C19" s="47">
        <f t="shared" si="0"/>
        <v>238245</v>
      </c>
      <c r="D19" s="47">
        <v>19947</v>
      </c>
      <c r="E19" s="47">
        <v>10360</v>
      </c>
      <c r="F19" s="47">
        <v>23138</v>
      </c>
      <c r="G19" s="47">
        <v>24645</v>
      </c>
      <c r="H19" s="47">
        <v>14413</v>
      </c>
      <c r="I19" s="47">
        <v>145742</v>
      </c>
      <c r="J19" s="85" t="s">
        <v>64</v>
      </c>
      <c r="K19" s="30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28" s="6" customFormat="1" ht="45" customHeight="1" x14ac:dyDescent="0.2">
      <c r="A20" s="49"/>
      <c r="B20" s="98" t="s">
        <v>7</v>
      </c>
      <c r="C20" s="51">
        <f t="shared" ref="C20:I20" si="1">SUM(C8:C19)</f>
        <v>12547232</v>
      </c>
      <c r="D20" s="51">
        <f t="shared" si="1"/>
        <v>674106</v>
      </c>
      <c r="E20" s="51">
        <f t="shared" si="1"/>
        <v>340225</v>
      </c>
      <c r="F20" s="51">
        <f t="shared" si="1"/>
        <v>1332986</v>
      </c>
      <c r="G20" s="51">
        <f t="shared" si="1"/>
        <v>1737963</v>
      </c>
      <c r="H20" s="51">
        <f>SUM(H8:H19)</f>
        <v>1196401</v>
      </c>
      <c r="I20" s="51">
        <f t="shared" si="1"/>
        <v>7265551</v>
      </c>
      <c r="J20" s="99" t="s">
        <v>35</v>
      </c>
      <c r="K20" s="30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216" t="s">
        <v>147</v>
      </c>
      <c r="H21" s="216"/>
      <c r="I21" s="216"/>
      <c r="J21" s="216"/>
      <c r="K21" s="30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30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x14ac:dyDescent="0.2">
      <c r="G23" s="8"/>
      <c r="H23" s="8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28" x14ac:dyDescent="0.2"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8" ht="49.5" customHeight="1" x14ac:dyDescent="0.2">
      <c r="F25" s="11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</sheetData>
  <protectedRanges>
    <protectedRange sqref="F5:I5" name="نطاق1_2_1"/>
    <protectedRange sqref="J5:J20" name="نطاق1_1"/>
    <protectedRange sqref="C3:J4 B3:B20" name="نطاق1"/>
  </protectedRanges>
  <mergeCells count="7">
    <mergeCell ref="G21:J21"/>
    <mergeCell ref="B3:J3"/>
    <mergeCell ref="B4:J4"/>
    <mergeCell ref="B5:B7"/>
    <mergeCell ref="C5:I5"/>
    <mergeCell ref="J5:J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3B3092"/>
  </sheetPr>
  <dimension ref="A1:P24"/>
  <sheetViews>
    <sheetView view="pageBreakPreview" zoomScale="55" zoomScaleNormal="50" zoomScaleSheetLayoutView="55" zoomScalePageLayoutView="70" workbookViewId="0">
      <selection activeCell="B2" sqref="B2:J21"/>
    </sheetView>
  </sheetViews>
  <sheetFormatPr defaultRowHeight="15.75" x14ac:dyDescent="0.2"/>
  <cols>
    <col min="1" max="1" width="9.140625" style="1"/>
    <col min="2" max="2" width="32.1406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6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  <c r="P1" s="21"/>
    </row>
    <row r="2" spans="1:16" s="11" customFormat="1" ht="38.25" customHeight="1" x14ac:dyDescent="0.2">
      <c r="A2" s="32"/>
      <c r="B2" s="56" t="s">
        <v>235</v>
      </c>
      <c r="C2" s="32"/>
      <c r="D2" s="32"/>
      <c r="E2" s="32"/>
      <c r="F2" s="32"/>
      <c r="G2" s="32"/>
      <c r="H2" s="32"/>
      <c r="I2" s="32"/>
      <c r="J2" s="36" t="s">
        <v>398</v>
      </c>
      <c r="K2" s="32"/>
      <c r="M2" s="22"/>
      <c r="N2" s="23"/>
      <c r="O2" s="22"/>
      <c r="P2" s="22"/>
    </row>
    <row r="3" spans="1:16" s="17" customFormat="1" ht="38.25" customHeight="1" x14ac:dyDescent="0.2">
      <c r="A3" s="39"/>
      <c r="B3" s="196" t="s">
        <v>420</v>
      </c>
      <c r="C3" s="196"/>
      <c r="D3" s="196"/>
      <c r="E3" s="196"/>
      <c r="F3" s="196"/>
      <c r="G3" s="196"/>
      <c r="H3" s="196"/>
      <c r="I3" s="196"/>
      <c r="J3" s="196"/>
      <c r="K3" s="40"/>
    </row>
    <row r="4" spans="1:16" s="3" customFormat="1" ht="41.25" customHeight="1" x14ac:dyDescent="0.2">
      <c r="A4" s="42"/>
      <c r="B4" s="197" t="s">
        <v>467</v>
      </c>
      <c r="C4" s="197"/>
      <c r="D4" s="197"/>
      <c r="E4" s="197"/>
      <c r="F4" s="197"/>
      <c r="G4" s="197"/>
      <c r="H4" s="197"/>
      <c r="I4" s="197"/>
      <c r="J4" s="197"/>
      <c r="K4" s="30"/>
    </row>
    <row r="5" spans="1:16" ht="29.25" customHeight="1" x14ac:dyDescent="0.2">
      <c r="A5" s="28"/>
      <c r="B5" s="198" t="s">
        <v>399</v>
      </c>
      <c r="C5" s="208" t="s">
        <v>281</v>
      </c>
      <c r="D5" s="209"/>
      <c r="E5" s="209"/>
      <c r="F5" s="209"/>
      <c r="G5" s="209"/>
      <c r="H5" s="209"/>
      <c r="I5" s="210"/>
      <c r="J5" s="211" t="s">
        <v>113</v>
      </c>
      <c r="K5" s="30"/>
    </row>
    <row r="6" spans="1:16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6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6" ht="39.950000000000003" customHeight="1" x14ac:dyDescent="0.2">
      <c r="A8" s="28"/>
      <c r="B8" s="97" t="s">
        <v>65</v>
      </c>
      <c r="C8" s="45">
        <f>SUM(D8:I8)</f>
        <v>368983</v>
      </c>
      <c r="D8" s="45">
        <v>11159</v>
      </c>
      <c r="E8" s="45">
        <v>7355</v>
      </c>
      <c r="F8" s="45">
        <v>34021</v>
      </c>
      <c r="G8" s="45">
        <v>62842</v>
      </c>
      <c r="H8" s="45">
        <v>28136</v>
      </c>
      <c r="I8" s="45">
        <v>225470</v>
      </c>
      <c r="J8" s="97" t="s">
        <v>53</v>
      </c>
      <c r="K8" s="30"/>
    </row>
    <row r="9" spans="1:16" ht="39.950000000000003" customHeight="1" x14ac:dyDescent="0.2">
      <c r="A9" s="28"/>
      <c r="B9" s="85" t="s">
        <v>66</v>
      </c>
      <c r="C9" s="47">
        <f>SUM(D9:I9)</f>
        <v>307269</v>
      </c>
      <c r="D9" s="47">
        <v>11306</v>
      </c>
      <c r="E9" s="47">
        <v>8053</v>
      </c>
      <c r="F9" s="47">
        <v>34964</v>
      </c>
      <c r="G9" s="47">
        <v>55261</v>
      </c>
      <c r="H9" s="47">
        <v>21872</v>
      </c>
      <c r="I9" s="47">
        <v>175813</v>
      </c>
      <c r="J9" s="85" t="s">
        <v>54</v>
      </c>
      <c r="K9" s="30"/>
    </row>
    <row r="10" spans="1:16" ht="39.950000000000003" customHeight="1" x14ac:dyDescent="0.2">
      <c r="A10" s="28"/>
      <c r="B10" s="97" t="s">
        <v>67</v>
      </c>
      <c r="C10" s="45">
        <f t="shared" ref="C10:C19" si="0">SUM(D10:I10)</f>
        <v>311357</v>
      </c>
      <c r="D10" s="45">
        <v>13346</v>
      </c>
      <c r="E10" s="45">
        <v>11127</v>
      </c>
      <c r="F10" s="45">
        <v>36761</v>
      </c>
      <c r="G10" s="45">
        <v>40412</v>
      </c>
      <c r="H10" s="45">
        <v>30215</v>
      </c>
      <c r="I10" s="45">
        <v>179496</v>
      </c>
      <c r="J10" s="97" t="s">
        <v>55</v>
      </c>
      <c r="K10" s="30"/>
    </row>
    <row r="11" spans="1:16" ht="39.950000000000003" customHeight="1" x14ac:dyDescent="0.2">
      <c r="A11" s="28"/>
      <c r="B11" s="85" t="s">
        <v>68</v>
      </c>
      <c r="C11" s="47">
        <f t="shared" si="0"/>
        <v>284101</v>
      </c>
      <c r="D11" s="47">
        <v>15142</v>
      </c>
      <c r="E11" s="47">
        <v>16361</v>
      </c>
      <c r="F11" s="47">
        <v>49955</v>
      </c>
      <c r="G11" s="47">
        <v>33512</v>
      </c>
      <c r="H11" s="47">
        <v>20901</v>
      </c>
      <c r="I11" s="47">
        <v>148230</v>
      </c>
      <c r="J11" s="85" t="s">
        <v>56</v>
      </c>
      <c r="K11" s="30"/>
      <c r="L11" s="5"/>
    </row>
    <row r="12" spans="1:16" ht="39.950000000000003" customHeight="1" x14ac:dyDescent="0.2">
      <c r="A12" s="28"/>
      <c r="B12" s="97" t="s">
        <v>69</v>
      </c>
      <c r="C12" s="45">
        <f t="shared" si="0"/>
        <v>288123</v>
      </c>
      <c r="D12" s="45">
        <v>9675</v>
      </c>
      <c r="E12" s="45">
        <v>8822</v>
      </c>
      <c r="F12" s="45">
        <v>47564</v>
      </c>
      <c r="G12" s="45">
        <v>41796</v>
      </c>
      <c r="H12" s="45">
        <v>28408</v>
      </c>
      <c r="I12" s="45">
        <v>151858</v>
      </c>
      <c r="J12" s="97" t="s">
        <v>57</v>
      </c>
      <c r="K12" s="30"/>
    </row>
    <row r="13" spans="1:16" ht="39.950000000000003" customHeight="1" x14ac:dyDescent="0.2">
      <c r="A13" s="28"/>
      <c r="B13" s="85" t="s">
        <v>70</v>
      </c>
      <c r="C13" s="47">
        <f t="shared" si="0"/>
        <v>263451</v>
      </c>
      <c r="D13" s="47">
        <v>10490</v>
      </c>
      <c r="E13" s="47">
        <v>7967</v>
      </c>
      <c r="F13" s="47">
        <v>32686</v>
      </c>
      <c r="G13" s="47">
        <v>44164</v>
      </c>
      <c r="H13" s="47">
        <v>22278</v>
      </c>
      <c r="I13" s="47">
        <v>145866</v>
      </c>
      <c r="J13" s="85" t="s">
        <v>58</v>
      </c>
      <c r="K13" s="30"/>
    </row>
    <row r="14" spans="1:16" ht="39.950000000000003" customHeight="1" x14ac:dyDescent="0.2">
      <c r="A14" s="28"/>
      <c r="B14" s="97" t="s">
        <v>71</v>
      </c>
      <c r="C14" s="45">
        <f t="shared" si="0"/>
        <v>571691</v>
      </c>
      <c r="D14" s="45">
        <v>22749</v>
      </c>
      <c r="E14" s="45">
        <v>21457</v>
      </c>
      <c r="F14" s="45">
        <v>86388</v>
      </c>
      <c r="G14" s="45">
        <v>90365</v>
      </c>
      <c r="H14" s="45">
        <v>49252</v>
      </c>
      <c r="I14" s="45">
        <v>301480</v>
      </c>
      <c r="J14" s="97" t="s">
        <v>59</v>
      </c>
      <c r="K14" s="30"/>
    </row>
    <row r="15" spans="1:16" ht="39.950000000000003" customHeight="1" x14ac:dyDescent="0.2">
      <c r="A15" s="28"/>
      <c r="B15" s="85" t="s">
        <v>72</v>
      </c>
      <c r="C15" s="47">
        <f t="shared" si="0"/>
        <v>471520</v>
      </c>
      <c r="D15" s="47">
        <v>27090</v>
      </c>
      <c r="E15" s="47">
        <v>17902</v>
      </c>
      <c r="F15" s="47">
        <v>70851</v>
      </c>
      <c r="G15" s="47">
        <v>78940</v>
      </c>
      <c r="H15" s="47">
        <v>42179</v>
      </c>
      <c r="I15" s="47">
        <v>234558</v>
      </c>
      <c r="J15" s="85" t="s">
        <v>60</v>
      </c>
      <c r="K15" s="30"/>
    </row>
    <row r="16" spans="1:16" ht="39.950000000000003" customHeight="1" x14ac:dyDescent="0.2">
      <c r="A16" s="28"/>
      <c r="B16" s="97" t="s">
        <v>73</v>
      </c>
      <c r="C16" s="45">
        <f t="shared" si="0"/>
        <v>4218131</v>
      </c>
      <c r="D16" s="45">
        <v>154307</v>
      </c>
      <c r="E16" s="45">
        <v>64323</v>
      </c>
      <c r="F16" s="45">
        <v>320393</v>
      </c>
      <c r="G16" s="45">
        <v>481676</v>
      </c>
      <c r="H16" s="45">
        <v>445332</v>
      </c>
      <c r="I16" s="45">
        <v>2752100</v>
      </c>
      <c r="J16" s="97" t="s">
        <v>61</v>
      </c>
      <c r="K16" s="30"/>
    </row>
    <row r="17" spans="1:11" ht="39.950000000000003" customHeight="1" x14ac:dyDescent="0.2">
      <c r="A17" s="28"/>
      <c r="B17" s="85" t="s">
        <v>74</v>
      </c>
      <c r="C17" s="47">
        <f t="shared" si="0"/>
        <v>534150</v>
      </c>
      <c r="D17" s="47">
        <v>75843</v>
      </c>
      <c r="E17" s="47">
        <v>21464</v>
      </c>
      <c r="F17" s="47">
        <v>91081</v>
      </c>
      <c r="G17" s="47">
        <v>107996</v>
      </c>
      <c r="H17" s="47">
        <v>77828</v>
      </c>
      <c r="I17" s="47">
        <v>159938</v>
      </c>
      <c r="J17" s="85" t="s">
        <v>62</v>
      </c>
      <c r="K17" s="30"/>
    </row>
    <row r="18" spans="1:11" ht="39.950000000000003" customHeight="1" x14ac:dyDescent="0.2">
      <c r="A18" s="28"/>
      <c r="B18" s="97" t="s">
        <v>76</v>
      </c>
      <c r="C18" s="45">
        <f t="shared" si="0"/>
        <v>290403</v>
      </c>
      <c r="D18" s="45">
        <v>28893</v>
      </c>
      <c r="E18" s="45">
        <v>9091</v>
      </c>
      <c r="F18" s="45">
        <v>46105</v>
      </c>
      <c r="G18" s="45">
        <v>49258</v>
      </c>
      <c r="H18" s="45">
        <v>32651</v>
      </c>
      <c r="I18" s="45">
        <v>124405</v>
      </c>
      <c r="J18" s="97" t="s">
        <v>63</v>
      </c>
      <c r="K18" s="30"/>
    </row>
    <row r="19" spans="1:11" ht="39.950000000000003" customHeight="1" x14ac:dyDescent="0.2">
      <c r="A19" s="28"/>
      <c r="B19" s="85" t="s">
        <v>75</v>
      </c>
      <c r="C19" s="47">
        <f t="shared" si="0"/>
        <v>164151</v>
      </c>
      <c r="D19" s="47">
        <v>15041</v>
      </c>
      <c r="E19" s="47">
        <v>4642</v>
      </c>
      <c r="F19" s="47">
        <v>17335</v>
      </c>
      <c r="G19" s="47">
        <v>18089</v>
      </c>
      <c r="H19" s="47">
        <v>11282</v>
      </c>
      <c r="I19" s="47">
        <v>97762</v>
      </c>
      <c r="J19" s="85" t="s">
        <v>64</v>
      </c>
      <c r="K19" s="30"/>
    </row>
    <row r="20" spans="1:11" s="6" customFormat="1" ht="45" customHeight="1" x14ac:dyDescent="0.2">
      <c r="A20" s="49"/>
      <c r="B20" s="98" t="s">
        <v>7</v>
      </c>
      <c r="C20" s="51">
        <f t="shared" ref="C20:I20" si="1">SUM(C8:C19)</f>
        <v>8073330</v>
      </c>
      <c r="D20" s="51">
        <f t="shared" si="1"/>
        <v>395041</v>
      </c>
      <c r="E20" s="51">
        <f t="shared" si="1"/>
        <v>198564</v>
      </c>
      <c r="F20" s="51">
        <f t="shared" si="1"/>
        <v>868104</v>
      </c>
      <c r="G20" s="51">
        <f t="shared" si="1"/>
        <v>1104311</v>
      </c>
      <c r="H20" s="51">
        <f>SUM(H8:H19)</f>
        <v>810334</v>
      </c>
      <c r="I20" s="51">
        <f t="shared" si="1"/>
        <v>4696976</v>
      </c>
      <c r="J20" s="99" t="s">
        <v>35</v>
      </c>
      <c r="K20" s="30"/>
    </row>
    <row r="21" spans="1:11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216" t="s">
        <v>147</v>
      </c>
      <c r="H21" s="216"/>
      <c r="I21" s="216"/>
      <c r="J21" s="216"/>
      <c r="K21" s="30"/>
    </row>
    <row r="22" spans="1:11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30"/>
    </row>
    <row r="23" spans="1:11" x14ac:dyDescent="0.2">
      <c r="G23" s="8"/>
      <c r="H23" s="8"/>
    </row>
    <row r="24" spans="1:11" ht="59.25" customHeight="1" x14ac:dyDescent="0.2">
      <c r="H24" s="110"/>
    </row>
  </sheetData>
  <protectedRanges>
    <protectedRange sqref="F5:I5" name="نطاق1_2_1"/>
    <protectedRange sqref="J5:J20" name="نطاق1_1"/>
    <protectedRange sqref="C3:J4 B3:B20" name="نطاق1"/>
  </protectedRanges>
  <mergeCells count="7">
    <mergeCell ref="G21:J21"/>
    <mergeCell ref="B3:J3"/>
    <mergeCell ref="B4:J4"/>
    <mergeCell ref="B5:B7"/>
    <mergeCell ref="C5:I5"/>
    <mergeCell ref="J5:J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3B3092"/>
  </sheetPr>
  <dimension ref="A1:P26"/>
  <sheetViews>
    <sheetView view="pageBreakPreview" zoomScale="55" zoomScaleNormal="50" zoomScaleSheetLayoutView="55" zoomScalePageLayoutView="70" workbookViewId="0">
      <selection activeCell="B2" sqref="B2:J21"/>
    </sheetView>
  </sheetViews>
  <sheetFormatPr defaultRowHeight="15.75" x14ac:dyDescent="0.2"/>
  <cols>
    <col min="1" max="1" width="9.140625" style="1"/>
    <col min="2" max="2" width="32.1406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6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  <c r="P1" s="21"/>
    </row>
    <row r="2" spans="1:16" s="11" customFormat="1" ht="38.25" customHeight="1" x14ac:dyDescent="0.2">
      <c r="A2" s="32"/>
      <c r="B2" s="56" t="s">
        <v>194</v>
      </c>
      <c r="C2" s="32"/>
      <c r="D2" s="32"/>
      <c r="E2" s="32"/>
      <c r="F2" s="32"/>
      <c r="G2" s="32"/>
      <c r="H2" s="32"/>
      <c r="I2" s="32"/>
      <c r="J2" s="36" t="s">
        <v>193</v>
      </c>
      <c r="K2" s="32"/>
      <c r="M2" s="22"/>
      <c r="N2" s="23"/>
      <c r="O2" s="22"/>
      <c r="P2" s="22"/>
    </row>
    <row r="3" spans="1:16" s="17" customFormat="1" ht="38.25" customHeight="1" x14ac:dyDescent="0.2">
      <c r="A3" s="39"/>
      <c r="B3" s="196" t="s">
        <v>421</v>
      </c>
      <c r="C3" s="196"/>
      <c r="D3" s="196"/>
      <c r="E3" s="196"/>
      <c r="F3" s="196"/>
      <c r="G3" s="196"/>
      <c r="H3" s="196"/>
      <c r="I3" s="196"/>
      <c r="J3" s="196"/>
      <c r="K3" s="40"/>
      <c r="M3" s="24"/>
      <c r="N3" s="24"/>
      <c r="O3" s="24"/>
      <c r="P3" s="24"/>
    </row>
    <row r="4" spans="1:16" s="3" customFormat="1" ht="33" customHeight="1" x14ac:dyDescent="0.2">
      <c r="A4" s="42"/>
      <c r="B4" s="197" t="s">
        <v>468</v>
      </c>
      <c r="C4" s="197"/>
      <c r="D4" s="197"/>
      <c r="E4" s="197"/>
      <c r="F4" s="197"/>
      <c r="G4" s="197"/>
      <c r="H4" s="197"/>
      <c r="I4" s="197"/>
      <c r="J4" s="197"/>
      <c r="K4" s="30"/>
      <c r="M4" s="100"/>
      <c r="N4" s="100"/>
      <c r="O4" s="100"/>
      <c r="P4" s="100"/>
    </row>
    <row r="5" spans="1:16" ht="29.25" customHeight="1" x14ac:dyDescent="0.2">
      <c r="A5" s="28"/>
      <c r="B5" s="198" t="s">
        <v>399</v>
      </c>
      <c r="C5" s="208" t="s">
        <v>281</v>
      </c>
      <c r="D5" s="209"/>
      <c r="E5" s="209"/>
      <c r="F5" s="209"/>
      <c r="G5" s="209"/>
      <c r="H5" s="209"/>
      <c r="I5" s="210"/>
      <c r="J5" s="211" t="s">
        <v>113</v>
      </c>
      <c r="K5" s="30"/>
      <c r="M5" s="21"/>
      <c r="N5" s="21"/>
      <c r="O5" s="21"/>
      <c r="P5" s="21"/>
    </row>
    <row r="6" spans="1:16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120</v>
      </c>
      <c r="J6" s="211" t="s">
        <v>5</v>
      </c>
      <c r="K6" s="30"/>
    </row>
    <row r="7" spans="1:16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6" ht="39.950000000000003" customHeight="1" x14ac:dyDescent="0.2">
      <c r="A8" s="28"/>
      <c r="B8" s="97" t="s">
        <v>65</v>
      </c>
      <c r="C8" s="45">
        <f>SUM(D8:I8)</f>
        <v>190520</v>
      </c>
      <c r="D8" s="45">
        <v>8270</v>
      </c>
      <c r="E8" s="45">
        <v>8646</v>
      </c>
      <c r="F8" s="45">
        <v>19755</v>
      </c>
      <c r="G8" s="45">
        <v>37364</v>
      </c>
      <c r="H8" s="45">
        <v>9720</v>
      </c>
      <c r="I8" s="45">
        <v>106765</v>
      </c>
      <c r="J8" s="97" t="s">
        <v>53</v>
      </c>
      <c r="K8" s="30"/>
    </row>
    <row r="9" spans="1:16" ht="39.950000000000003" customHeight="1" x14ac:dyDescent="0.2">
      <c r="A9" s="28"/>
      <c r="B9" s="85" t="s">
        <v>66</v>
      </c>
      <c r="C9" s="47">
        <f>SUM(D9:I9)</f>
        <v>165138</v>
      </c>
      <c r="D9" s="47">
        <v>11361</v>
      </c>
      <c r="E9" s="47">
        <v>4521</v>
      </c>
      <c r="F9" s="47">
        <v>21598</v>
      </c>
      <c r="G9" s="47">
        <v>34903</v>
      </c>
      <c r="H9" s="47">
        <v>13115</v>
      </c>
      <c r="I9" s="47">
        <v>79640</v>
      </c>
      <c r="J9" s="85" t="s">
        <v>54</v>
      </c>
      <c r="K9" s="30"/>
    </row>
    <row r="10" spans="1:16" ht="39.950000000000003" customHeight="1" x14ac:dyDescent="0.2">
      <c r="A10" s="28"/>
      <c r="B10" s="97" t="s">
        <v>67</v>
      </c>
      <c r="C10" s="45">
        <f t="shared" ref="C10:C19" si="0">SUM(D10:I10)</f>
        <v>134854</v>
      </c>
      <c r="D10" s="45">
        <v>8412</v>
      </c>
      <c r="E10" s="45">
        <v>8459</v>
      </c>
      <c r="F10" s="45">
        <v>14829</v>
      </c>
      <c r="G10" s="45">
        <v>20444</v>
      </c>
      <c r="H10" s="45">
        <v>13451</v>
      </c>
      <c r="I10" s="45">
        <v>69259</v>
      </c>
      <c r="J10" s="97" t="s">
        <v>55</v>
      </c>
      <c r="K10" s="30"/>
    </row>
    <row r="11" spans="1:16" ht="39.950000000000003" customHeight="1" x14ac:dyDescent="0.2">
      <c r="A11" s="28"/>
      <c r="B11" s="85" t="s">
        <v>68</v>
      </c>
      <c r="C11" s="47">
        <f t="shared" si="0"/>
        <v>159003</v>
      </c>
      <c r="D11" s="47">
        <v>11802</v>
      </c>
      <c r="E11" s="47">
        <v>13792</v>
      </c>
      <c r="F11" s="47">
        <v>30221</v>
      </c>
      <c r="G11" s="47">
        <v>26269</v>
      </c>
      <c r="H11" s="47">
        <v>7494</v>
      </c>
      <c r="I11" s="47">
        <v>69425</v>
      </c>
      <c r="J11" s="85" t="s">
        <v>56</v>
      </c>
      <c r="K11" s="30"/>
      <c r="L11" s="5"/>
    </row>
    <row r="12" spans="1:16" ht="39.950000000000003" customHeight="1" x14ac:dyDescent="0.2">
      <c r="A12" s="28"/>
      <c r="B12" s="97" t="s">
        <v>69</v>
      </c>
      <c r="C12" s="45">
        <f t="shared" si="0"/>
        <v>127722</v>
      </c>
      <c r="D12" s="45">
        <v>10175</v>
      </c>
      <c r="E12" s="45">
        <v>7527</v>
      </c>
      <c r="F12" s="45">
        <v>31541</v>
      </c>
      <c r="G12" s="45">
        <v>19252</v>
      </c>
      <c r="H12" s="45">
        <v>8815</v>
      </c>
      <c r="I12" s="45">
        <v>50412</v>
      </c>
      <c r="J12" s="97" t="s">
        <v>57</v>
      </c>
      <c r="K12" s="30"/>
    </row>
    <row r="13" spans="1:16" ht="39.950000000000003" customHeight="1" x14ac:dyDescent="0.2">
      <c r="A13" s="28"/>
      <c r="B13" s="85" t="s">
        <v>70</v>
      </c>
      <c r="C13" s="47">
        <f t="shared" si="0"/>
        <v>129244</v>
      </c>
      <c r="D13" s="47">
        <v>9254</v>
      </c>
      <c r="E13" s="47">
        <v>5435</v>
      </c>
      <c r="F13" s="47">
        <v>15374</v>
      </c>
      <c r="G13" s="47">
        <v>26018</v>
      </c>
      <c r="H13" s="47">
        <v>8826</v>
      </c>
      <c r="I13" s="47">
        <v>64337</v>
      </c>
      <c r="J13" s="85" t="s">
        <v>58</v>
      </c>
      <c r="K13" s="30"/>
    </row>
    <row r="14" spans="1:16" ht="39.950000000000003" customHeight="1" x14ac:dyDescent="0.2">
      <c r="A14" s="28"/>
      <c r="B14" s="97" t="s">
        <v>71</v>
      </c>
      <c r="C14" s="45">
        <f t="shared" si="0"/>
        <v>254723</v>
      </c>
      <c r="D14" s="45">
        <v>13756</v>
      </c>
      <c r="E14" s="45">
        <v>14886</v>
      </c>
      <c r="F14" s="45">
        <v>51516</v>
      </c>
      <c r="G14" s="45">
        <v>42608</v>
      </c>
      <c r="H14" s="45">
        <v>17124</v>
      </c>
      <c r="I14" s="45">
        <v>114833</v>
      </c>
      <c r="J14" s="97" t="s">
        <v>59</v>
      </c>
      <c r="K14" s="30"/>
    </row>
    <row r="15" spans="1:16" ht="39.950000000000003" customHeight="1" x14ac:dyDescent="0.2">
      <c r="A15" s="28"/>
      <c r="B15" s="85" t="s">
        <v>72</v>
      </c>
      <c r="C15" s="47">
        <f t="shared" si="0"/>
        <v>235920</v>
      </c>
      <c r="D15" s="47">
        <v>15005</v>
      </c>
      <c r="E15" s="47">
        <v>11900</v>
      </c>
      <c r="F15" s="47">
        <v>29645</v>
      </c>
      <c r="G15" s="47">
        <v>40550</v>
      </c>
      <c r="H15" s="47">
        <v>19623</v>
      </c>
      <c r="I15" s="47">
        <v>119197</v>
      </c>
      <c r="J15" s="85" t="s">
        <v>60</v>
      </c>
      <c r="K15" s="30"/>
    </row>
    <row r="16" spans="1:16" ht="39.950000000000003" customHeight="1" x14ac:dyDescent="0.2">
      <c r="A16" s="28"/>
      <c r="B16" s="97" t="s">
        <v>73</v>
      </c>
      <c r="C16" s="45">
        <f t="shared" si="0"/>
        <v>2501352</v>
      </c>
      <c r="D16" s="45">
        <v>97700</v>
      </c>
      <c r="E16" s="45">
        <v>34699</v>
      </c>
      <c r="F16" s="45">
        <v>170633</v>
      </c>
      <c r="G16" s="45">
        <v>262510</v>
      </c>
      <c r="H16" s="45">
        <v>223073</v>
      </c>
      <c r="I16" s="45">
        <v>1712737</v>
      </c>
      <c r="J16" s="97" t="s">
        <v>61</v>
      </c>
      <c r="K16" s="30"/>
    </row>
    <row r="17" spans="1:11" ht="39.950000000000003" customHeight="1" x14ac:dyDescent="0.2">
      <c r="A17" s="28"/>
      <c r="B17" s="85" t="s">
        <v>74</v>
      </c>
      <c r="C17" s="47">
        <f t="shared" si="0"/>
        <v>319322</v>
      </c>
      <c r="D17" s="47">
        <v>65237</v>
      </c>
      <c r="E17" s="47">
        <v>13945</v>
      </c>
      <c r="F17" s="47">
        <v>47520</v>
      </c>
      <c r="G17" s="47">
        <v>77904</v>
      </c>
      <c r="H17" s="47">
        <v>38695</v>
      </c>
      <c r="I17" s="47">
        <v>76021</v>
      </c>
      <c r="J17" s="85" t="s">
        <v>62</v>
      </c>
      <c r="K17" s="30"/>
    </row>
    <row r="18" spans="1:11" ht="39.950000000000003" customHeight="1" x14ac:dyDescent="0.2">
      <c r="A18" s="28"/>
      <c r="B18" s="97" t="s">
        <v>76</v>
      </c>
      <c r="C18" s="45">
        <f t="shared" si="0"/>
        <v>182010</v>
      </c>
      <c r="D18" s="45">
        <v>23187</v>
      </c>
      <c r="E18" s="45">
        <v>12133</v>
      </c>
      <c r="F18" s="45">
        <v>26447</v>
      </c>
      <c r="G18" s="45">
        <v>39274</v>
      </c>
      <c r="H18" s="45">
        <v>23000</v>
      </c>
      <c r="I18" s="45">
        <v>57969</v>
      </c>
      <c r="J18" s="97" t="s">
        <v>63</v>
      </c>
      <c r="K18" s="30"/>
    </row>
    <row r="19" spans="1:11" ht="39.950000000000003" customHeight="1" x14ac:dyDescent="0.2">
      <c r="A19" s="28"/>
      <c r="B19" s="85" t="s">
        <v>75</v>
      </c>
      <c r="C19" s="47">
        <f t="shared" si="0"/>
        <v>74094</v>
      </c>
      <c r="D19" s="47">
        <v>4906</v>
      </c>
      <c r="E19" s="47">
        <v>5718</v>
      </c>
      <c r="F19" s="47">
        <v>5803</v>
      </c>
      <c r="G19" s="47">
        <v>6556</v>
      </c>
      <c r="H19" s="47">
        <v>3131</v>
      </c>
      <c r="I19" s="47">
        <v>47980</v>
      </c>
      <c r="J19" s="85" t="s">
        <v>64</v>
      </c>
      <c r="K19" s="30"/>
    </row>
    <row r="20" spans="1:11" s="6" customFormat="1" ht="45" customHeight="1" x14ac:dyDescent="0.2">
      <c r="A20" s="49"/>
      <c r="B20" s="98" t="s">
        <v>7</v>
      </c>
      <c r="C20" s="51">
        <f t="shared" ref="C20:I20" si="1">SUM(C8:C19)</f>
        <v>4473902</v>
      </c>
      <c r="D20" s="51">
        <f t="shared" si="1"/>
        <v>279065</v>
      </c>
      <c r="E20" s="51">
        <f t="shared" si="1"/>
        <v>141661</v>
      </c>
      <c r="F20" s="51">
        <f t="shared" si="1"/>
        <v>464882</v>
      </c>
      <c r="G20" s="51">
        <f t="shared" si="1"/>
        <v>633652</v>
      </c>
      <c r="H20" s="51">
        <f>SUM(H8:H19)</f>
        <v>386067</v>
      </c>
      <c r="I20" s="51">
        <f t="shared" si="1"/>
        <v>2568575</v>
      </c>
      <c r="J20" s="99" t="s">
        <v>35</v>
      </c>
      <c r="K20" s="30"/>
    </row>
    <row r="21" spans="1:11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216" t="s">
        <v>147</v>
      </c>
      <c r="H21" s="216"/>
      <c r="I21" s="216"/>
      <c r="J21" s="216"/>
      <c r="K21" s="30"/>
    </row>
    <row r="22" spans="1:11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30"/>
    </row>
    <row r="23" spans="1:11" x14ac:dyDescent="0.2">
      <c r="G23" s="8"/>
      <c r="H23" s="8"/>
    </row>
    <row r="26" spans="1:11" ht="57.75" customHeight="1" x14ac:dyDescent="0.2">
      <c r="H26" s="110"/>
    </row>
  </sheetData>
  <protectedRanges>
    <protectedRange sqref="F5:I5" name="نطاق1_2_1"/>
    <protectedRange sqref="J5:J20" name="نطاق1_1"/>
    <protectedRange sqref="C3:J4 B3:B20" name="نطاق1"/>
  </protectedRanges>
  <mergeCells count="7">
    <mergeCell ref="G21:J21"/>
    <mergeCell ref="B3:J3"/>
    <mergeCell ref="B4:J4"/>
    <mergeCell ref="B5:B7"/>
    <mergeCell ref="C5:I5"/>
    <mergeCell ref="J5:J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3B3092"/>
  </sheetPr>
  <dimension ref="A1:O26"/>
  <sheetViews>
    <sheetView view="pageBreakPreview" zoomScale="55" zoomScaleNormal="50" zoomScaleSheetLayoutView="55" zoomScalePageLayoutView="70" workbookViewId="0">
      <selection activeCell="B2" sqref="B2:J21"/>
    </sheetView>
  </sheetViews>
  <sheetFormatPr defaultRowHeight="15.75" x14ac:dyDescent="0.2"/>
  <cols>
    <col min="1" max="1" width="9.140625" style="1"/>
    <col min="2" max="2" width="32.1406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</row>
    <row r="2" spans="1:15" s="11" customFormat="1" ht="38.25" customHeight="1" x14ac:dyDescent="0.2">
      <c r="A2" s="32"/>
      <c r="B2" s="56" t="s">
        <v>236</v>
      </c>
      <c r="C2" s="32"/>
      <c r="D2" s="32"/>
      <c r="E2" s="32"/>
      <c r="F2" s="32"/>
      <c r="G2" s="32"/>
      <c r="H2" s="32"/>
      <c r="I2" s="32"/>
      <c r="J2" s="36" t="s">
        <v>91</v>
      </c>
      <c r="K2" s="32"/>
      <c r="M2" s="22"/>
      <c r="N2" s="23"/>
      <c r="O2" s="22"/>
    </row>
    <row r="3" spans="1:15" s="17" customFormat="1" ht="38.25" customHeight="1" x14ac:dyDescent="0.2">
      <c r="A3" s="39"/>
      <c r="B3" s="196" t="s">
        <v>422</v>
      </c>
      <c r="C3" s="196"/>
      <c r="D3" s="196"/>
      <c r="E3" s="196"/>
      <c r="F3" s="196"/>
      <c r="G3" s="196"/>
      <c r="H3" s="196"/>
      <c r="I3" s="196"/>
      <c r="J3" s="196"/>
      <c r="K3" s="40"/>
    </row>
    <row r="4" spans="1:15" s="3" customFormat="1" ht="35.25" customHeight="1" x14ac:dyDescent="0.2">
      <c r="A4" s="42"/>
      <c r="B4" s="197" t="s">
        <v>469</v>
      </c>
      <c r="C4" s="197"/>
      <c r="D4" s="197"/>
      <c r="E4" s="197"/>
      <c r="F4" s="197"/>
      <c r="G4" s="197"/>
      <c r="H4" s="197"/>
      <c r="I4" s="197"/>
      <c r="J4" s="197"/>
      <c r="K4" s="30"/>
    </row>
    <row r="5" spans="1:15" ht="29.25" customHeight="1" x14ac:dyDescent="0.2">
      <c r="A5" s="28"/>
      <c r="B5" s="198" t="s">
        <v>399</v>
      </c>
      <c r="C5" s="208" t="s">
        <v>281</v>
      </c>
      <c r="D5" s="209"/>
      <c r="E5" s="209"/>
      <c r="F5" s="209"/>
      <c r="G5" s="209"/>
      <c r="H5" s="209"/>
      <c r="I5" s="210"/>
      <c r="J5" s="211" t="s">
        <v>113</v>
      </c>
      <c r="K5" s="30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65</v>
      </c>
      <c r="C8" s="45">
        <f>SUM(D8:I8)</f>
        <v>190663</v>
      </c>
      <c r="D8" s="45">
        <v>13351</v>
      </c>
      <c r="E8" s="45">
        <v>13048</v>
      </c>
      <c r="F8" s="45">
        <v>28567</v>
      </c>
      <c r="G8" s="45">
        <v>53648</v>
      </c>
      <c r="H8" s="45">
        <v>13833</v>
      </c>
      <c r="I8" s="45">
        <v>68216</v>
      </c>
      <c r="J8" s="97" t="s">
        <v>53</v>
      </c>
      <c r="K8" s="30"/>
    </row>
    <row r="9" spans="1:15" ht="39.950000000000003" customHeight="1" x14ac:dyDescent="0.2">
      <c r="A9" s="28"/>
      <c r="B9" s="85" t="s">
        <v>66</v>
      </c>
      <c r="C9" s="47">
        <f>SUM(D9:I9)</f>
        <v>221244</v>
      </c>
      <c r="D9" s="47">
        <v>16383</v>
      </c>
      <c r="E9" s="47">
        <v>10836</v>
      </c>
      <c r="F9" s="47">
        <v>35506</v>
      </c>
      <c r="G9" s="47">
        <v>61284</v>
      </c>
      <c r="H9" s="47">
        <v>19721</v>
      </c>
      <c r="I9" s="47">
        <v>77514</v>
      </c>
      <c r="J9" s="85" t="s">
        <v>54</v>
      </c>
      <c r="K9" s="30"/>
    </row>
    <row r="10" spans="1:15" ht="39.950000000000003" customHeight="1" x14ac:dyDescent="0.2">
      <c r="A10" s="28"/>
      <c r="B10" s="97" t="s">
        <v>67</v>
      </c>
      <c r="C10" s="45">
        <f t="shared" ref="C10:C19" si="0">SUM(D10:I10)</f>
        <v>168352</v>
      </c>
      <c r="D10" s="45">
        <v>14737</v>
      </c>
      <c r="E10" s="45">
        <v>13374</v>
      </c>
      <c r="F10" s="45">
        <v>21898</v>
      </c>
      <c r="G10" s="45">
        <v>23533</v>
      </c>
      <c r="H10" s="45">
        <v>18714</v>
      </c>
      <c r="I10" s="45">
        <v>76096</v>
      </c>
      <c r="J10" s="97" t="s">
        <v>55</v>
      </c>
      <c r="K10" s="30"/>
    </row>
    <row r="11" spans="1:15" ht="39.950000000000003" customHeight="1" x14ac:dyDescent="0.2">
      <c r="A11" s="28"/>
      <c r="B11" s="85" t="s">
        <v>68</v>
      </c>
      <c r="C11" s="47">
        <f t="shared" si="0"/>
        <v>191441</v>
      </c>
      <c r="D11" s="47">
        <v>20784</v>
      </c>
      <c r="E11" s="47">
        <v>23444</v>
      </c>
      <c r="F11" s="47">
        <v>46191</v>
      </c>
      <c r="G11" s="47">
        <v>31978</v>
      </c>
      <c r="H11" s="47">
        <v>12549</v>
      </c>
      <c r="I11" s="47">
        <v>56495</v>
      </c>
      <c r="J11" s="85" t="s">
        <v>56</v>
      </c>
      <c r="K11" s="30"/>
      <c r="L11" s="5"/>
    </row>
    <row r="12" spans="1:15" ht="39.950000000000003" customHeight="1" x14ac:dyDescent="0.2">
      <c r="A12" s="28"/>
      <c r="B12" s="97" t="s">
        <v>69</v>
      </c>
      <c r="C12" s="45">
        <f t="shared" si="0"/>
        <v>166087</v>
      </c>
      <c r="D12" s="45">
        <v>16793</v>
      </c>
      <c r="E12" s="45">
        <v>12690</v>
      </c>
      <c r="F12" s="45">
        <v>32847</v>
      </c>
      <c r="G12" s="45">
        <v>28798</v>
      </c>
      <c r="H12" s="45">
        <v>15772</v>
      </c>
      <c r="I12" s="45">
        <v>59187</v>
      </c>
      <c r="J12" s="97" t="s">
        <v>57</v>
      </c>
      <c r="K12" s="30"/>
    </row>
    <row r="13" spans="1:15" ht="39.950000000000003" customHeight="1" x14ac:dyDescent="0.2">
      <c r="A13" s="28"/>
      <c r="B13" s="85" t="s">
        <v>70</v>
      </c>
      <c r="C13" s="47">
        <f t="shared" si="0"/>
        <v>136698</v>
      </c>
      <c r="D13" s="47">
        <v>11168</v>
      </c>
      <c r="E13" s="47">
        <v>5532</v>
      </c>
      <c r="F13" s="47">
        <v>23005</v>
      </c>
      <c r="G13" s="47">
        <v>32432</v>
      </c>
      <c r="H13" s="47">
        <v>10422</v>
      </c>
      <c r="I13" s="47">
        <v>54139</v>
      </c>
      <c r="J13" s="85" t="s">
        <v>58</v>
      </c>
      <c r="K13" s="30"/>
    </row>
    <row r="14" spans="1:15" ht="39.950000000000003" customHeight="1" x14ac:dyDescent="0.2">
      <c r="A14" s="28"/>
      <c r="B14" s="97" t="s">
        <v>71</v>
      </c>
      <c r="C14" s="45">
        <f t="shared" si="0"/>
        <v>372148</v>
      </c>
      <c r="D14" s="45">
        <v>27026</v>
      </c>
      <c r="E14" s="45">
        <v>28443</v>
      </c>
      <c r="F14" s="45">
        <v>86257</v>
      </c>
      <c r="G14" s="45">
        <v>71966</v>
      </c>
      <c r="H14" s="45">
        <v>28086</v>
      </c>
      <c r="I14" s="45">
        <v>130370</v>
      </c>
      <c r="J14" s="97" t="s">
        <v>59</v>
      </c>
      <c r="K14" s="30"/>
    </row>
    <row r="15" spans="1:15" ht="39.950000000000003" customHeight="1" x14ac:dyDescent="0.2">
      <c r="A15" s="28"/>
      <c r="B15" s="85" t="s">
        <v>72</v>
      </c>
      <c r="C15" s="47">
        <f t="shared" si="0"/>
        <v>309763</v>
      </c>
      <c r="D15" s="47">
        <v>26313</v>
      </c>
      <c r="E15" s="47">
        <v>26220</v>
      </c>
      <c r="F15" s="47">
        <v>42271</v>
      </c>
      <c r="G15" s="47">
        <v>60700</v>
      </c>
      <c r="H15" s="47">
        <v>30816</v>
      </c>
      <c r="I15" s="47">
        <v>123443</v>
      </c>
      <c r="J15" s="85" t="s">
        <v>60</v>
      </c>
      <c r="K15" s="30"/>
    </row>
    <row r="16" spans="1:15" ht="39.950000000000003" customHeight="1" x14ac:dyDescent="0.2">
      <c r="A16" s="28"/>
      <c r="B16" s="97" t="s">
        <v>73</v>
      </c>
      <c r="C16" s="45">
        <f t="shared" si="0"/>
        <v>3318074</v>
      </c>
      <c r="D16" s="45">
        <v>169832</v>
      </c>
      <c r="E16" s="45">
        <v>63545</v>
      </c>
      <c r="F16" s="45">
        <v>265114</v>
      </c>
      <c r="G16" s="45">
        <v>431703</v>
      </c>
      <c r="H16" s="45">
        <v>393526</v>
      </c>
      <c r="I16" s="45">
        <v>1994354</v>
      </c>
      <c r="J16" s="97" t="s">
        <v>61</v>
      </c>
      <c r="K16" s="30"/>
    </row>
    <row r="17" spans="1:11" ht="39.950000000000003" customHeight="1" x14ac:dyDescent="0.2">
      <c r="A17" s="28"/>
      <c r="B17" s="85" t="s">
        <v>74</v>
      </c>
      <c r="C17" s="47">
        <f t="shared" si="0"/>
        <v>474213</v>
      </c>
      <c r="D17" s="47">
        <v>119087</v>
      </c>
      <c r="E17" s="47">
        <v>20570</v>
      </c>
      <c r="F17" s="47">
        <v>74044</v>
      </c>
      <c r="G17" s="47">
        <v>113255</v>
      </c>
      <c r="H17" s="47">
        <v>61148</v>
      </c>
      <c r="I17" s="47">
        <v>86109</v>
      </c>
      <c r="J17" s="85" t="s">
        <v>62</v>
      </c>
      <c r="K17" s="30"/>
    </row>
    <row r="18" spans="1:11" ht="39.950000000000003" customHeight="1" x14ac:dyDescent="0.2">
      <c r="A18" s="28"/>
      <c r="B18" s="97" t="s">
        <v>76</v>
      </c>
      <c r="C18" s="45">
        <f t="shared" si="0"/>
        <v>263168</v>
      </c>
      <c r="D18" s="45">
        <v>49333</v>
      </c>
      <c r="E18" s="45">
        <v>15812</v>
      </c>
      <c r="F18" s="45">
        <v>43704</v>
      </c>
      <c r="G18" s="45">
        <v>56247</v>
      </c>
      <c r="H18" s="45">
        <v>37023</v>
      </c>
      <c r="I18" s="45">
        <v>61049</v>
      </c>
      <c r="J18" s="97" t="s">
        <v>63</v>
      </c>
      <c r="K18" s="30"/>
    </row>
    <row r="19" spans="1:11" ht="39.950000000000003" customHeight="1" x14ac:dyDescent="0.2">
      <c r="A19" s="28"/>
      <c r="B19" s="85" t="s">
        <v>75</v>
      </c>
      <c r="C19" s="47">
        <f t="shared" si="0"/>
        <v>76602</v>
      </c>
      <c r="D19" s="47">
        <v>14110</v>
      </c>
      <c r="E19" s="47">
        <v>7006</v>
      </c>
      <c r="F19" s="47">
        <v>6354</v>
      </c>
      <c r="G19" s="47">
        <v>11413</v>
      </c>
      <c r="H19" s="47">
        <v>5949</v>
      </c>
      <c r="I19" s="47">
        <v>31770</v>
      </c>
      <c r="J19" s="85" t="s">
        <v>64</v>
      </c>
      <c r="K19" s="30"/>
    </row>
    <row r="20" spans="1:11" s="6" customFormat="1" ht="45" customHeight="1" x14ac:dyDescent="0.2">
      <c r="A20" s="49"/>
      <c r="B20" s="98" t="s">
        <v>7</v>
      </c>
      <c r="C20" s="51">
        <f t="shared" ref="C20:G20" si="1">SUM(C8:C19)</f>
        <v>5888453</v>
      </c>
      <c r="D20" s="51">
        <f t="shared" si="1"/>
        <v>498917</v>
      </c>
      <c r="E20" s="51">
        <f t="shared" si="1"/>
        <v>240520</v>
      </c>
      <c r="F20" s="51">
        <f t="shared" si="1"/>
        <v>705758</v>
      </c>
      <c r="G20" s="51">
        <f t="shared" si="1"/>
        <v>976957</v>
      </c>
      <c r="H20" s="51">
        <f>SUM(H8:H19)</f>
        <v>647559</v>
      </c>
      <c r="I20" s="51">
        <f>SUM(I8:I19)</f>
        <v>2818742</v>
      </c>
      <c r="J20" s="99" t="s">
        <v>35</v>
      </c>
      <c r="K20" s="30"/>
    </row>
    <row r="21" spans="1:11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216" t="s">
        <v>147</v>
      </c>
      <c r="H21" s="216"/>
      <c r="I21" s="216"/>
      <c r="J21" s="216"/>
      <c r="K21" s="30"/>
    </row>
    <row r="22" spans="1:11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30"/>
    </row>
    <row r="23" spans="1:11" x14ac:dyDescent="0.2">
      <c r="G23" s="8"/>
      <c r="H23" s="8"/>
    </row>
    <row r="26" spans="1:11" ht="48.75" customHeight="1" x14ac:dyDescent="0.2">
      <c r="H26" s="110"/>
    </row>
  </sheetData>
  <protectedRanges>
    <protectedRange sqref="F5:I5" name="نطاق1_2_1"/>
    <protectedRange sqref="J5:J20" name="نطاق1_1"/>
    <protectedRange sqref="C3:J4 B3:B20" name="نطاق1"/>
  </protectedRanges>
  <mergeCells count="7">
    <mergeCell ref="G21:J21"/>
    <mergeCell ref="B3:J3"/>
    <mergeCell ref="B4:J4"/>
    <mergeCell ref="B5:B7"/>
    <mergeCell ref="C5:I5"/>
    <mergeCell ref="J5:J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3B3092"/>
  </sheetPr>
  <dimension ref="A1:O24"/>
  <sheetViews>
    <sheetView view="pageBreakPreview" zoomScale="55" zoomScaleNormal="50" zoomScaleSheetLayoutView="55" zoomScalePageLayoutView="70" workbookViewId="0">
      <selection activeCell="B2" sqref="B2:J21"/>
    </sheetView>
  </sheetViews>
  <sheetFormatPr defaultRowHeight="15.75" x14ac:dyDescent="0.2"/>
  <cols>
    <col min="1" max="1" width="9.140625" style="1"/>
    <col min="2" max="2" width="32.1406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</row>
    <row r="2" spans="1:15" s="11" customFormat="1" ht="38.25" customHeight="1" x14ac:dyDescent="0.2">
      <c r="A2" s="32"/>
      <c r="B2" s="56" t="s">
        <v>196</v>
      </c>
      <c r="C2" s="32"/>
      <c r="D2" s="32"/>
      <c r="E2" s="32"/>
      <c r="F2" s="32"/>
      <c r="G2" s="32"/>
      <c r="H2" s="32"/>
      <c r="I2" s="32"/>
      <c r="J2" s="36" t="s">
        <v>195</v>
      </c>
      <c r="K2" s="32"/>
      <c r="M2" s="22"/>
      <c r="N2" s="23"/>
      <c r="O2" s="22"/>
    </row>
    <row r="3" spans="1:15" s="17" customFormat="1" ht="38.25" customHeight="1" x14ac:dyDescent="0.2">
      <c r="A3" s="39"/>
      <c r="B3" s="196" t="s">
        <v>423</v>
      </c>
      <c r="C3" s="196"/>
      <c r="D3" s="196"/>
      <c r="E3" s="196"/>
      <c r="F3" s="196"/>
      <c r="G3" s="196"/>
      <c r="H3" s="196"/>
      <c r="I3" s="196"/>
      <c r="J3" s="196"/>
      <c r="K3" s="40"/>
      <c r="M3" s="24"/>
      <c r="N3" s="24"/>
      <c r="O3" s="24"/>
    </row>
    <row r="4" spans="1:15" s="3" customFormat="1" ht="51.75" customHeight="1" x14ac:dyDescent="0.2">
      <c r="A4" s="42"/>
      <c r="B4" s="197" t="s">
        <v>470</v>
      </c>
      <c r="C4" s="197"/>
      <c r="D4" s="197"/>
      <c r="E4" s="197"/>
      <c r="F4" s="197"/>
      <c r="G4" s="197"/>
      <c r="H4" s="197"/>
      <c r="I4" s="197"/>
      <c r="J4" s="197"/>
      <c r="K4" s="30"/>
      <c r="M4" s="100"/>
      <c r="N4" s="100"/>
      <c r="O4" s="100"/>
    </row>
    <row r="5" spans="1:15" ht="29.25" customHeight="1" x14ac:dyDescent="0.2">
      <c r="A5" s="28"/>
      <c r="B5" s="198" t="s">
        <v>399</v>
      </c>
      <c r="C5" s="208" t="s">
        <v>281</v>
      </c>
      <c r="D5" s="209"/>
      <c r="E5" s="209"/>
      <c r="F5" s="209"/>
      <c r="G5" s="209"/>
      <c r="H5" s="209"/>
      <c r="I5" s="210"/>
      <c r="J5" s="211" t="s">
        <v>113</v>
      </c>
      <c r="K5" s="30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65</v>
      </c>
      <c r="C8" s="45">
        <f>SUM(D8:I8)</f>
        <v>106327</v>
      </c>
      <c r="D8" s="45">
        <v>7933</v>
      </c>
      <c r="E8" s="45">
        <v>6238</v>
      </c>
      <c r="F8" s="45">
        <v>14587</v>
      </c>
      <c r="G8" s="45">
        <v>28221</v>
      </c>
      <c r="H8" s="45">
        <v>8969</v>
      </c>
      <c r="I8" s="45">
        <v>40379</v>
      </c>
      <c r="J8" s="97" t="s">
        <v>53</v>
      </c>
      <c r="K8" s="30"/>
    </row>
    <row r="9" spans="1:15" ht="39.950000000000003" customHeight="1" x14ac:dyDescent="0.2">
      <c r="A9" s="28"/>
      <c r="B9" s="85" t="s">
        <v>66</v>
      </c>
      <c r="C9" s="47">
        <f>SUM(D9:I9)</f>
        <v>120386</v>
      </c>
      <c r="D9" s="47">
        <v>7565</v>
      </c>
      <c r="E9" s="47">
        <v>6315</v>
      </c>
      <c r="F9" s="47">
        <v>18151</v>
      </c>
      <c r="G9" s="47">
        <v>33948</v>
      </c>
      <c r="H9" s="47">
        <v>10087</v>
      </c>
      <c r="I9" s="47">
        <v>44320</v>
      </c>
      <c r="J9" s="85" t="s">
        <v>54</v>
      </c>
      <c r="K9" s="30"/>
    </row>
    <row r="10" spans="1:15" ht="39.950000000000003" customHeight="1" x14ac:dyDescent="0.2">
      <c r="A10" s="28"/>
      <c r="B10" s="97" t="s">
        <v>67</v>
      </c>
      <c r="C10" s="45">
        <f t="shared" ref="C10:C19" si="0">SUM(D10:I10)</f>
        <v>93959</v>
      </c>
      <c r="D10" s="45">
        <v>7655</v>
      </c>
      <c r="E10" s="45">
        <v>6507</v>
      </c>
      <c r="F10" s="45">
        <v>12253</v>
      </c>
      <c r="G10" s="45">
        <v>12428</v>
      </c>
      <c r="H10" s="45">
        <v>11103</v>
      </c>
      <c r="I10" s="45">
        <v>44013</v>
      </c>
      <c r="J10" s="97" t="s">
        <v>55</v>
      </c>
      <c r="K10" s="30"/>
    </row>
    <row r="11" spans="1:15" ht="39.950000000000003" customHeight="1" x14ac:dyDescent="0.2">
      <c r="A11" s="28"/>
      <c r="B11" s="85" t="s">
        <v>68</v>
      </c>
      <c r="C11" s="47">
        <f t="shared" si="0"/>
        <v>105865</v>
      </c>
      <c r="D11" s="47">
        <v>11531</v>
      </c>
      <c r="E11" s="47">
        <v>12203</v>
      </c>
      <c r="F11" s="47">
        <v>25296</v>
      </c>
      <c r="G11" s="47">
        <v>15745</v>
      </c>
      <c r="H11" s="47">
        <v>8348</v>
      </c>
      <c r="I11" s="47">
        <v>32742</v>
      </c>
      <c r="J11" s="85" t="s">
        <v>56</v>
      </c>
      <c r="K11" s="30"/>
      <c r="L11" s="5"/>
    </row>
    <row r="12" spans="1:15" ht="39.950000000000003" customHeight="1" x14ac:dyDescent="0.2">
      <c r="A12" s="28"/>
      <c r="B12" s="97" t="s">
        <v>69</v>
      </c>
      <c r="C12" s="45">
        <f t="shared" si="0"/>
        <v>90090</v>
      </c>
      <c r="D12" s="45">
        <v>8673</v>
      </c>
      <c r="E12" s="45">
        <v>6381</v>
      </c>
      <c r="F12" s="45">
        <v>15677</v>
      </c>
      <c r="G12" s="45">
        <v>16109</v>
      </c>
      <c r="H12" s="45">
        <v>10291</v>
      </c>
      <c r="I12" s="45">
        <v>32959</v>
      </c>
      <c r="J12" s="97" t="s">
        <v>57</v>
      </c>
      <c r="K12" s="30"/>
    </row>
    <row r="13" spans="1:15" ht="39.950000000000003" customHeight="1" x14ac:dyDescent="0.2">
      <c r="A13" s="28"/>
      <c r="B13" s="85" t="s">
        <v>70</v>
      </c>
      <c r="C13" s="47">
        <f t="shared" si="0"/>
        <v>76155</v>
      </c>
      <c r="D13" s="47">
        <v>5706</v>
      </c>
      <c r="E13" s="47">
        <v>3709</v>
      </c>
      <c r="F13" s="47">
        <v>12412</v>
      </c>
      <c r="G13" s="47">
        <v>17512</v>
      </c>
      <c r="H13" s="47">
        <v>5070</v>
      </c>
      <c r="I13" s="47">
        <v>31746</v>
      </c>
      <c r="J13" s="85" t="s">
        <v>58</v>
      </c>
      <c r="K13" s="30"/>
    </row>
    <row r="14" spans="1:15" ht="39.950000000000003" customHeight="1" x14ac:dyDescent="0.2">
      <c r="A14" s="28"/>
      <c r="B14" s="97" t="s">
        <v>71</v>
      </c>
      <c r="C14" s="45">
        <f t="shared" si="0"/>
        <v>211860</v>
      </c>
      <c r="D14" s="45">
        <v>16515</v>
      </c>
      <c r="E14" s="45">
        <v>15672</v>
      </c>
      <c r="F14" s="45">
        <v>46539</v>
      </c>
      <c r="G14" s="45">
        <v>41949</v>
      </c>
      <c r="H14" s="45">
        <v>18477</v>
      </c>
      <c r="I14" s="45">
        <v>72708</v>
      </c>
      <c r="J14" s="97" t="s">
        <v>59</v>
      </c>
      <c r="K14" s="30"/>
    </row>
    <row r="15" spans="1:15" ht="39.950000000000003" customHeight="1" x14ac:dyDescent="0.2">
      <c r="A15" s="28"/>
      <c r="B15" s="85" t="s">
        <v>72</v>
      </c>
      <c r="C15" s="47">
        <f t="shared" si="0"/>
        <v>167716</v>
      </c>
      <c r="D15" s="47">
        <v>13687</v>
      </c>
      <c r="E15" s="47">
        <v>14434</v>
      </c>
      <c r="F15" s="47">
        <v>24168</v>
      </c>
      <c r="G15" s="47">
        <v>33659</v>
      </c>
      <c r="H15" s="47">
        <v>17871</v>
      </c>
      <c r="I15" s="47">
        <v>63897</v>
      </c>
      <c r="J15" s="85" t="s">
        <v>60</v>
      </c>
      <c r="K15" s="30"/>
    </row>
    <row r="16" spans="1:15" ht="39.950000000000003" customHeight="1" x14ac:dyDescent="0.2">
      <c r="A16" s="28"/>
      <c r="B16" s="97" t="s">
        <v>73</v>
      </c>
      <c r="C16" s="45">
        <f t="shared" si="0"/>
        <v>1814785</v>
      </c>
      <c r="D16" s="45">
        <v>95992</v>
      </c>
      <c r="E16" s="45">
        <v>35218</v>
      </c>
      <c r="F16" s="45">
        <v>143127</v>
      </c>
      <c r="G16" s="45">
        <v>248294</v>
      </c>
      <c r="H16" s="45">
        <v>235669</v>
      </c>
      <c r="I16" s="45">
        <v>1056485</v>
      </c>
      <c r="J16" s="97" t="s">
        <v>61</v>
      </c>
      <c r="K16" s="30"/>
    </row>
    <row r="17" spans="1:11" ht="39.950000000000003" customHeight="1" x14ac:dyDescent="0.2">
      <c r="A17" s="28"/>
      <c r="B17" s="85" t="s">
        <v>74</v>
      </c>
      <c r="C17" s="47">
        <f t="shared" si="0"/>
        <v>250647</v>
      </c>
      <c r="D17" s="47">
        <v>59433</v>
      </c>
      <c r="E17" s="47">
        <v>11130</v>
      </c>
      <c r="F17" s="47">
        <v>39558</v>
      </c>
      <c r="G17" s="47">
        <v>57504</v>
      </c>
      <c r="H17" s="47">
        <v>35233</v>
      </c>
      <c r="I17" s="47">
        <v>47789</v>
      </c>
      <c r="J17" s="85" t="s">
        <v>62</v>
      </c>
      <c r="K17" s="30"/>
    </row>
    <row r="18" spans="1:11" ht="39.950000000000003" customHeight="1" x14ac:dyDescent="0.2">
      <c r="A18" s="28"/>
      <c r="B18" s="97" t="s">
        <v>76</v>
      </c>
      <c r="C18" s="45">
        <f t="shared" si="0"/>
        <v>140115</v>
      </c>
      <c r="D18" s="45">
        <v>27649</v>
      </c>
      <c r="E18" s="45">
        <v>6400</v>
      </c>
      <c r="F18" s="45">
        <v>23448</v>
      </c>
      <c r="G18" s="45">
        <v>28231</v>
      </c>
      <c r="H18" s="45">
        <v>18451</v>
      </c>
      <c r="I18" s="45">
        <v>35936</v>
      </c>
      <c r="J18" s="97" t="s">
        <v>63</v>
      </c>
      <c r="K18" s="30"/>
    </row>
    <row r="19" spans="1:11" ht="39.950000000000003" customHeight="1" x14ac:dyDescent="0.2">
      <c r="A19" s="28"/>
      <c r="B19" s="85" t="s">
        <v>75</v>
      </c>
      <c r="C19" s="47">
        <f t="shared" si="0"/>
        <v>45610</v>
      </c>
      <c r="D19" s="47">
        <v>9781</v>
      </c>
      <c r="E19" s="47">
        <v>3101</v>
      </c>
      <c r="F19" s="47">
        <v>3945</v>
      </c>
      <c r="G19" s="47">
        <v>6862</v>
      </c>
      <c r="H19" s="47">
        <v>3829</v>
      </c>
      <c r="I19" s="47">
        <v>18092</v>
      </c>
      <c r="J19" s="85" t="s">
        <v>64</v>
      </c>
      <c r="K19" s="30"/>
    </row>
    <row r="20" spans="1:11" s="6" customFormat="1" ht="45" customHeight="1" x14ac:dyDescent="0.2">
      <c r="A20" s="49"/>
      <c r="B20" s="98" t="s">
        <v>7</v>
      </c>
      <c r="C20" s="51">
        <f t="shared" ref="C20:I20" si="1">SUM(C8:C19)</f>
        <v>3223515</v>
      </c>
      <c r="D20" s="51">
        <f t="shared" si="1"/>
        <v>272120</v>
      </c>
      <c r="E20" s="51">
        <f t="shared" si="1"/>
        <v>127308</v>
      </c>
      <c r="F20" s="51">
        <f t="shared" si="1"/>
        <v>379161</v>
      </c>
      <c r="G20" s="51">
        <f t="shared" si="1"/>
        <v>540462</v>
      </c>
      <c r="H20" s="51">
        <f>SUM(H8:H19)</f>
        <v>383398</v>
      </c>
      <c r="I20" s="51">
        <f t="shared" si="1"/>
        <v>1521066</v>
      </c>
      <c r="J20" s="99" t="s">
        <v>35</v>
      </c>
      <c r="K20" s="30"/>
    </row>
    <row r="21" spans="1:11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216" t="s">
        <v>147</v>
      </c>
      <c r="H21" s="216"/>
      <c r="I21" s="216"/>
      <c r="J21" s="216"/>
      <c r="K21" s="30"/>
    </row>
    <row r="22" spans="1:11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30"/>
    </row>
    <row r="23" spans="1:11" x14ac:dyDescent="0.2">
      <c r="G23" s="8"/>
      <c r="H23" s="8"/>
    </row>
    <row r="24" spans="1:11" ht="62.25" customHeight="1" x14ac:dyDescent="0.2">
      <c r="G24" s="110"/>
    </row>
  </sheetData>
  <protectedRanges>
    <protectedRange sqref="F5:I5" name="نطاق1_2_1"/>
    <protectedRange sqref="J5:J20" name="نطاق1_1"/>
    <protectedRange sqref="C3:J4 B3:B20" name="نطاق1"/>
  </protectedRanges>
  <mergeCells count="7">
    <mergeCell ref="G21:J21"/>
    <mergeCell ref="B3:J3"/>
    <mergeCell ref="B4:J4"/>
    <mergeCell ref="B5:B7"/>
    <mergeCell ref="C5:I5"/>
    <mergeCell ref="J5:J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3B3092"/>
  </sheetPr>
  <dimension ref="A1:O27"/>
  <sheetViews>
    <sheetView view="pageBreakPreview" zoomScale="55" zoomScaleNormal="50" zoomScaleSheetLayoutView="55" zoomScalePageLayoutView="70" workbookViewId="0">
      <selection activeCell="B2" sqref="B2:J21"/>
    </sheetView>
  </sheetViews>
  <sheetFormatPr defaultRowHeight="15.75" x14ac:dyDescent="0.2"/>
  <cols>
    <col min="1" max="1" width="9.140625" style="1"/>
    <col min="2" max="2" width="32.1406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L1" s="21"/>
      <c r="M1" s="21"/>
      <c r="N1" s="21"/>
      <c r="O1" s="21"/>
    </row>
    <row r="2" spans="1:15" s="11" customFormat="1" ht="38.25" customHeight="1" x14ac:dyDescent="0.2">
      <c r="A2" s="32"/>
      <c r="B2" s="56" t="s">
        <v>237</v>
      </c>
      <c r="C2" s="32"/>
      <c r="D2" s="32"/>
      <c r="E2" s="32"/>
      <c r="F2" s="32"/>
      <c r="G2" s="32"/>
      <c r="H2" s="32"/>
      <c r="I2" s="32"/>
      <c r="J2" s="36" t="s">
        <v>197</v>
      </c>
      <c r="K2" s="32"/>
      <c r="L2" s="22"/>
      <c r="M2" s="22"/>
      <c r="N2" s="23"/>
      <c r="O2" s="22"/>
    </row>
    <row r="3" spans="1:15" s="17" customFormat="1" ht="38.25" customHeight="1" x14ac:dyDescent="0.2">
      <c r="A3" s="39"/>
      <c r="B3" s="196" t="s">
        <v>424</v>
      </c>
      <c r="C3" s="196"/>
      <c r="D3" s="196"/>
      <c r="E3" s="196"/>
      <c r="F3" s="196"/>
      <c r="G3" s="196"/>
      <c r="H3" s="196"/>
      <c r="I3" s="196"/>
      <c r="J3" s="196"/>
      <c r="K3" s="40"/>
      <c r="L3" s="24"/>
      <c r="M3" s="24"/>
      <c r="N3" s="24"/>
      <c r="O3" s="24"/>
    </row>
    <row r="4" spans="1:15" s="3" customFormat="1" ht="34.5" customHeight="1" x14ac:dyDescent="0.2">
      <c r="A4" s="42"/>
      <c r="B4" s="197" t="s">
        <v>471</v>
      </c>
      <c r="C4" s="197"/>
      <c r="D4" s="197"/>
      <c r="E4" s="197"/>
      <c r="F4" s="197"/>
      <c r="G4" s="197"/>
      <c r="H4" s="197"/>
      <c r="I4" s="197"/>
      <c r="J4" s="197"/>
      <c r="K4" s="30"/>
      <c r="L4" s="100"/>
      <c r="M4" s="100"/>
      <c r="N4" s="100"/>
      <c r="O4" s="100"/>
    </row>
    <row r="5" spans="1:15" ht="29.25" customHeight="1" x14ac:dyDescent="0.2">
      <c r="A5" s="28"/>
      <c r="B5" s="198" t="s">
        <v>399</v>
      </c>
      <c r="C5" s="208" t="s">
        <v>281</v>
      </c>
      <c r="D5" s="209"/>
      <c r="E5" s="209"/>
      <c r="F5" s="209"/>
      <c r="G5" s="209"/>
      <c r="H5" s="209"/>
      <c r="I5" s="210"/>
      <c r="J5" s="211" t="s">
        <v>113</v>
      </c>
      <c r="K5" s="30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65</v>
      </c>
      <c r="C8" s="45">
        <f>SUM(D8:I8)</f>
        <v>84336</v>
      </c>
      <c r="D8" s="45">
        <v>5418</v>
      </c>
      <c r="E8" s="45">
        <v>6810</v>
      </c>
      <c r="F8" s="45">
        <v>13980</v>
      </c>
      <c r="G8" s="45">
        <v>25427</v>
      </c>
      <c r="H8" s="45">
        <v>4864</v>
      </c>
      <c r="I8" s="45">
        <v>27837</v>
      </c>
      <c r="J8" s="97" t="s">
        <v>53</v>
      </c>
      <c r="K8" s="30"/>
    </row>
    <row r="9" spans="1:15" ht="39.950000000000003" customHeight="1" x14ac:dyDescent="0.2">
      <c r="A9" s="28"/>
      <c r="B9" s="85" t="s">
        <v>66</v>
      </c>
      <c r="C9" s="47">
        <f>SUM(D9:I9)</f>
        <v>100858</v>
      </c>
      <c r="D9" s="47">
        <v>8818</v>
      </c>
      <c r="E9" s="47">
        <v>4521</v>
      </c>
      <c r="F9" s="47">
        <v>17355</v>
      </c>
      <c r="G9" s="47">
        <v>27336</v>
      </c>
      <c r="H9" s="47">
        <v>9634</v>
      </c>
      <c r="I9" s="47">
        <v>33194</v>
      </c>
      <c r="J9" s="85" t="s">
        <v>54</v>
      </c>
      <c r="K9" s="30"/>
    </row>
    <row r="10" spans="1:15" ht="39.950000000000003" customHeight="1" x14ac:dyDescent="0.2">
      <c r="A10" s="28"/>
      <c r="B10" s="97" t="s">
        <v>67</v>
      </c>
      <c r="C10" s="45">
        <f t="shared" ref="C10:C19" si="0">SUM(D10:I10)</f>
        <v>74393</v>
      </c>
      <c r="D10" s="45">
        <v>7082</v>
      </c>
      <c r="E10" s="45">
        <v>6867</v>
      </c>
      <c r="F10" s="45">
        <v>9645</v>
      </c>
      <c r="G10" s="45">
        <v>11105</v>
      </c>
      <c r="H10" s="45">
        <v>7611</v>
      </c>
      <c r="I10" s="45">
        <v>32083</v>
      </c>
      <c r="J10" s="97" t="s">
        <v>55</v>
      </c>
      <c r="K10" s="30"/>
    </row>
    <row r="11" spans="1:15" ht="39.950000000000003" customHeight="1" x14ac:dyDescent="0.2">
      <c r="A11" s="28"/>
      <c r="B11" s="85" t="s">
        <v>68</v>
      </c>
      <c r="C11" s="47">
        <f t="shared" si="0"/>
        <v>85576</v>
      </c>
      <c r="D11" s="47">
        <v>9253</v>
      </c>
      <c r="E11" s="47">
        <v>11241</v>
      </c>
      <c r="F11" s="47">
        <v>20895</v>
      </c>
      <c r="G11" s="47">
        <v>16233</v>
      </c>
      <c r="H11" s="47">
        <v>4201</v>
      </c>
      <c r="I11" s="47">
        <v>23753</v>
      </c>
      <c r="J11" s="85" t="s">
        <v>56</v>
      </c>
      <c r="K11" s="30"/>
      <c r="L11" s="5"/>
    </row>
    <row r="12" spans="1:15" ht="39.950000000000003" customHeight="1" x14ac:dyDescent="0.2">
      <c r="A12" s="28"/>
      <c r="B12" s="97" t="s">
        <v>69</v>
      </c>
      <c r="C12" s="45">
        <f t="shared" si="0"/>
        <v>75997</v>
      </c>
      <c r="D12" s="45">
        <v>8120</v>
      </c>
      <c r="E12" s="45">
        <v>6309</v>
      </c>
      <c r="F12" s="45">
        <v>17170</v>
      </c>
      <c r="G12" s="45">
        <v>12689</v>
      </c>
      <c r="H12" s="45">
        <v>5481</v>
      </c>
      <c r="I12" s="45">
        <v>26228</v>
      </c>
      <c r="J12" s="97" t="s">
        <v>57</v>
      </c>
      <c r="K12" s="30"/>
    </row>
    <row r="13" spans="1:15" ht="39.950000000000003" customHeight="1" x14ac:dyDescent="0.2">
      <c r="A13" s="28"/>
      <c r="B13" s="85" t="s">
        <v>70</v>
      </c>
      <c r="C13" s="47">
        <f t="shared" si="0"/>
        <v>60543</v>
      </c>
      <c r="D13" s="47">
        <v>5462</v>
      </c>
      <c r="E13" s="47">
        <v>1823</v>
      </c>
      <c r="F13" s="47">
        <v>10593</v>
      </c>
      <c r="G13" s="47">
        <v>14920</v>
      </c>
      <c r="H13" s="47">
        <v>5352</v>
      </c>
      <c r="I13" s="47">
        <v>22393</v>
      </c>
      <c r="J13" s="85" t="s">
        <v>58</v>
      </c>
      <c r="K13" s="30"/>
    </row>
    <row r="14" spans="1:15" ht="39.950000000000003" customHeight="1" x14ac:dyDescent="0.2">
      <c r="A14" s="28"/>
      <c r="B14" s="97" t="s">
        <v>71</v>
      </c>
      <c r="C14" s="45">
        <f t="shared" si="0"/>
        <v>160288</v>
      </c>
      <c r="D14" s="45">
        <v>10511</v>
      </c>
      <c r="E14" s="45">
        <v>12771</v>
      </c>
      <c r="F14" s="45">
        <v>39718</v>
      </c>
      <c r="G14" s="45">
        <v>30017</v>
      </c>
      <c r="H14" s="45">
        <v>9609</v>
      </c>
      <c r="I14" s="45">
        <v>57662</v>
      </c>
      <c r="J14" s="97" t="s">
        <v>59</v>
      </c>
      <c r="K14" s="30"/>
    </row>
    <row r="15" spans="1:15" ht="39.950000000000003" customHeight="1" x14ac:dyDescent="0.2">
      <c r="A15" s="28"/>
      <c r="B15" s="85" t="s">
        <v>72</v>
      </c>
      <c r="C15" s="47">
        <f t="shared" si="0"/>
        <v>142047</v>
      </c>
      <c r="D15" s="47">
        <v>12626</v>
      </c>
      <c r="E15" s="47">
        <v>11786</v>
      </c>
      <c r="F15" s="47">
        <v>18103</v>
      </c>
      <c r="G15" s="47">
        <v>27041</v>
      </c>
      <c r="H15" s="47">
        <v>12945</v>
      </c>
      <c r="I15" s="47">
        <v>59546</v>
      </c>
      <c r="J15" s="85" t="s">
        <v>60</v>
      </c>
      <c r="K15" s="30"/>
    </row>
    <row r="16" spans="1:15" ht="39.950000000000003" customHeight="1" x14ac:dyDescent="0.2">
      <c r="A16" s="28"/>
      <c r="B16" s="97" t="s">
        <v>73</v>
      </c>
      <c r="C16" s="45">
        <f t="shared" si="0"/>
        <v>1503289</v>
      </c>
      <c r="D16" s="45">
        <v>73840</v>
      </c>
      <c r="E16" s="45">
        <v>28327</v>
      </c>
      <c r="F16" s="45">
        <v>121987</v>
      </c>
      <c r="G16" s="45">
        <v>183409</v>
      </c>
      <c r="H16" s="45">
        <v>157857</v>
      </c>
      <c r="I16" s="45">
        <v>937869</v>
      </c>
      <c r="J16" s="97" t="s">
        <v>61</v>
      </c>
      <c r="K16" s="30"/>
    </row>
    <row r="17" spans="1:11" ht="39.950000000000003" customHeight="1" x14ac:dyDescent="0.2">
      <c r="A17" s="28"/>
      <c r="B17" s="85" t="s">
        <v>74</v>
      </c>
      <c r="C17" s="47">
        <f t="shared" si="0"/>
        <v>223566</v>
      </c>
      <c r="D17" s="47">
        <v>59654</v>
      </c>
      <c r="E17" s="47">
        <v>9440</v>
      </c>
      <c r="F17" s="47">
        <v>34486</v>
      </c>
      <c r="G17" s="47">
        <v>55751</v>
      </c>
      <c r="H17" s="47">
        <v>25915</v>
      </c>
      <c r="I17" s="47">
        <v>38320</v>
      </c>
      <c r="J17" s="85" t="s">
        <v>62</v>
      </c>
      <c r="K17" s="30"/>
    </row>
    <row r="18" spans="1:11" ht="39.950000000000003" customHeight="1" x14ac:dyDescent="0.2">
      <c r="A18" s="28"/>
      <c r="B18" s="97" t="s">
        <v>76</v>
      </c>
      <c r="C18" s="45">
        <f t="shared" si="0"/>
        <v>123053</v>
      </c>
      <c r="D18" s="45">
        <v>21684</v>
      </c>
      <c r="E18" s="45">
        <v>9412</v>
      </c>
      <c r="F18" s="45">
        <v>20256</v>
      </c>
      <c r="G18" s="45">
        <v>28016</v>
      </c>
      <c r="H18" s="45">
        <v>18572</v>
      </c>
      <c r="I18" s="45">
        <v>25113</v>
      </c>
      <c r="J18" s="97" t="s">
        <v>63</v>
      </c>
      <c r="K18" s="30"/>
    </row>
    <row r="19" spans="1:11" ht="39.950000000000003" customHeight="1" x14ac:dyDescent="0.2">
      <c r="A19" s="28"/>
      <c r="B19" s="85" t="s">
        <v>75</v>
      </c>
      <c r="C19" s="47">
        <f t="shared" si="0"/>
        <v>30992</v>
      </c>
      <c r="D19" s="47">
        <v>4329</v>
      </c>
      <c r="E19" s="47">
        <v>3905</v>
      </c>
      <c r="F19" s="47">
        <v>2409</v>
      </c>
      <c r="G19" s="47">
        <v>4551</v>
      </c>
      <c r="H19" s="47">
        <v>2120</v>
      </c>
      <c r="I19" s="47">
        <v>13678</v>
      </c>
      <c r="J19" s="85" t="s">
        <v>64</v>
      </c>
      <c r="K19" s="30"/>
    </row>
    <row r="20" spans="1:11" s="6" customFormat="1" ht="45" customHeight="1" x14ac:dyDescent="0.2">
      <c r="A20" s="49"/>
      <c r="B20" s="98" t="s">
        <v>7</v>
      </c>
      <c r="C20" s="51">
        <f t="shared" ref="C20:I20" si="1">SUM(C8:C19)</f>
        <v>2664938</v>
      </c>
      <c r="D20" s="51">
        <f t="shared" si="1"/>
        <v>226797</v>
      </c>
      <c r="E20" s="51">
        <f t="shared" si="1"/>
        <v>113212</v>
      </c>
      <c r="F20" s="51">
        <f t="shared" si="1"/>
        <v>326597</v>
      </c>
      <c r="G20" s="51">
        <f t="shared" si="1"/>
        <v>436495</v>
      </c>
      <c r="H20" s="51">
        <f>SUM(H8:H19)</f>
        <v>264161</v>
      </c>
      <c r="I20" s="51">
        <f t="shared" si="1"/>
        <v>1297676</v>
      </c>
      <c r="J20" s="99" t="s">
        <v>35</v>
      </c>
      <c r="K20" s="30"/>
    </row>
    <row r="21" spans="1:11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216" t="s">
        <v>147</v>
      </c>
      <c r="H21" s="216"/>
      <c r="I21" s="216"/>
      <c r="J21" s="216"/>
      <c r="K21" s="30"/>
    </row>
    <row r="22" spans="1:11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30"/>
    </row>
    <row r="23" spans="1:11" x14ac:dyDescent="0.2">
      <c r="G23" s="8"/>
      <c r="H23" s="8"/>
    </row>
    <row r="27" spans="1:11" ht="81" customHeight="1" x14ac:dyDescent="0.2">
      <c r="I27" s="110"/>
    </row>
  </sheetData>
  <protectedRanges>
    <protectedRange sqref="F5:I5" name="نطاق1_2_1"/>
    <protectedRange sqref="J5:J20" name="نطاق1_1"/>
    <protectedRange sqref="C3:J4 B3:B20" name="نطاق1"/>
  </protectedRanges>
  <mergeCells count="7">
    <mergeCell ref="G21:J21"/>
    <mergeCell ref="B3:J3"/>
    <mergeCell ref="B4:J4"/>
    <mergeCell ref="B5:B7"/>
    <mergeCell ref="C5:I5"/>
    <mergeCell ref="J5:J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3B3092"/>
  </sheetPr>
  <dimension ref="A1:O24"/>
  <sheetViews>
    <sheetView view="pageBreakPreview" zoomScale="55" zoomScaleNormal="50" zoomScaleSheetLayoutView="55" zoomScalePageLayoutView="70" workbookViewId="0">
      <selection activeCell="B2" sqref="B2:J21"/>
    </sheetView>
  </sheetViews>
  <sheetFormatPr defaultRowHeight="15.75" x14ac:dyDescent="0.2"/>
  <cols>
    <col min="1" max="1" width="9.140625" style="1"/>
    <col min="2" max="2" width="32.1406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</row>
    <row r="2" spans="1:15" s="11" customFormat="1" ht="38.25" customHeight="1" x14ac:dyDescent="0.2">
      <c r="A2" s="32"/>
      <c r="B2" s="56" t="s">
        <v>93</v>
      </c>
      <c r="C2" s="32"/>
      <c r="D2" s="32"/>
      <c r="E2" s="32"/>
      <c r="F2" s="32"/>
      <c r="G2" s="32"/>
      <c r="H2" s="32"/>
      <c r="I2" s="32"/>
      <c r="J2" s="36" t="s">
        <v>92</v>
      </c>
      <c r="K2" s="32"/>
      <c r="M2" s="22"/>
      <c r="N2" s="23"/>
      <c r="O2" s="22"/>
    </row>
    <row r="3" spans="1:15" s="17" customFormat="1" ht="38.25" customHeight="1" x14ac:dyDescent="0.2">
      <c r="A3" s="39"/>
      <c r="B3" s="196" t="s">
        <v>425</v>
      </c>
      <c r="C3" s="196"/>
      <c r="D3" s="196"/>
      <c r="E3" s="196"/>
      <c r="F3" s="196"/>
      <c r="G3" s="196"/>
      <c r="H3" s="196"/>
      <c r="I3" s="196"/>
      <c r="J3" s="196"/>
      <c r="K3" s="40"/>
      <c r="M3" s="24"/>
      <c r="N3" s="24"/>
      <c r="O3" s="24"/>
    </row>
    <row r="4" spans="1:15" s="3" customFormat="1" ht="34.5" customHeight="1" x14ac:dyDescent="0.2">
      <c r="A4" s="42"/>
      <c r="B4" s="197" t="s">
        <v>472</v>
      </c>
      <c r="C4" s="197"/>
      <c r="D4" s="197"/>
      <c r="E4" s="197"/>
      <c r="F4" s="197"/>
      <c r="G4" s="197"/>
      <c r="H4" s="197"/>
      <c r="I4" s="197"/>
      <c r="J4" s="197"/>
      <c r="K4" s="30"/>
      <c r="M4" s="100"/>
      <c r="N4" s="100"/>
      <c r="O4" s="100"/>
    </row>
    <row r="5" spans="1:15" ht="29.25" customHeight="1" x14ac:dyDescent="0.2">
      <c r="A5" s="28"/>
      <c r="B5" s="198" t="s">
        <v>399</v>
      </c>
      <c r="C5" s="208" t="s">
        <v>281</v>
      </c>
      <c r="D5" s="209"/>
      <c r="E5" s="209"/>
      <c r="F5" s="209"/>
      <c r="G5" s="209"/>
      <c r="H5" s="209"/>
      <c r="I5" s="210"/>
      <c r="J5" s="211" t="s">
        <v>113</v>
      </c>
      <c r="K5" s="30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65</v>
      </c>
      <c r="C8" s="45">
        <f>SUM(D8:I8)</f>
        <v>368840</v>
      </c>
      <c r="D8" s="45">
        <v>6078</v>
      </c>
      <c r="E8" s="45">
        <v>2953</v>
      </c>
      <c r="F8" s="45">
        <v>25209</v>
      </c>
      <c r="G8" s="45">
        <v>46558</v>
      </c>
      <c r="H8" s="45">
        <v>24023</v>
      </c>
      <c r="I8" s="45">
        <v>264019</v>
      </c>
      <c r="J8" s="97" t="s">
        <v>53</v>
      </c>
      <c r="K8" s="30"/>
    </row>
    <row r="9" spans="1:15" ht="39.950000000000003" customHeight="1" x14ac:dyDescent="0.2">
      <c r="A9" s="28"/>
      <c r="B9" s="85" t="s">
        <v>66</v>
      </c>
      <c r="C9" s="47">
        <f>SUM(D9:I9)</f>
        <v>251163</v>
      </c>
      <c r="D9" s="47">
        <v>6284</v>
      </c>
      <c r="E9" s="47">
        <v>1738</v>
      </c>
      <c r="F9" s="47">
        <v>21056</v>
      </c>
      <c r="G9" s="47">
        <v>28880</v>
      </c>
      <c r="H9" s="47">
        <v>15266</v>
      </c>
      <c r="I9" s="47">
        <v>177939</v>
      </c>
      <c r="J9" s="85" t="s">
        <v>54</v>
      </c>
      <c r="K9" s="30"/>
    </row>
    <row r="10" spans="1:15" ht="39.950000000000003" customHeight="1" x14ac:dyDescent="0.2">
      <c r="A10" s="28"/>
      <c r="B10" s="97" t="s">
        <v>67</v>
      </c>
      <c r="C10" s="45">
        <f t="shared" ref="C10:C19" si="0">SUM(D10:I10)</f>
        <v>277859</v>
      </c>
      <c r="D10" s="45">
        <v>7021</v>
      </c>
      <c r="E10" s="45">
        <v>6212</v>
      </c>
      <c r="F10" s="45">
        <v>29692</v>
      </c>
      <c r="G10" s="45">
        <v>37323</v>
      </c>
      <c r="H10" s="45">
        <v>24952</v>
      </c>
      <c r="I10" s="45">
        <v>172659</v>
      </c>
      <c r="J10" s="97" t="s">
        <v>55</v>
      </c>
      <c r="K10" s="30"/>
    </row>
    <row r="11" spans="1:15" ht="39.950000000000003" customHeight="1" x14ac:dyDescent="0.2">
      <c r="A11" s="28"/>
      <c r="B11" s="85" t="s">
        <v>68</v>
      </c>
      <c r="C11" s="47">
        <f t="shared" si="0"/>
        <v>251663</v>
      </c>
      <c r="D11" s="47">
        <v>6160</v>
      </c>
      <c r="E11" s="47">
        <v>6709</v>
      </c>
      <c r="F11" s="47">
        <v>33985</v>
      </c>
      <c r="G11" s="47">
        <v>27803</v>
      </c>
      <c r="H11" s="47">
        <v>15846</v>
      </c>
      <c r="I11" s="47">
        <v>161160</v>
      </c>
      <c r="J11" s="85" t="s">
        <v>56</v>
      </c>
      <c r="K11" s="30"/>
      <c r="L11" s="5"/>
    </row>
    <row r="12" spans="1:15" ht="39.950000000000003" customHeight="1" x14ac:dyDescent="0.2">
      <c r="A12" s="28"/>
      <c r="B12" s="97" t="s">
        <v>69</v>
      </c>
      <c r="C12" s="45">
        <f t="shared" si="0"/>
        <v>249758</v>
      </c>
      <c r="D12" s="45">
        <v>3057</v>
      </c>
      <c r="E12" s="45">
        <v>3659</v>
      </c>
      <c r="F12" s="45">
        <v>46258</v>
      </c>
      <c r="G12" s="45">
        <v>32250</v>
      </c>
      <c r="H12" s="45">
        <v>21451</v>
      </c>
      <c r="I12" s="45">
        <v>143083</v>
      </c>
      <c r="J12" s="97" t="s">
        <v>57</v>
      </c>
      <c r="K12" s="30"/>
    </row>
    <row r="13" spans="1:15" ht="39.950000000000003" customHeight="1" x14ac:dyDescent="0.2">
      <c r="A13" s="28"/>
      <c r="B13" s="85" t="s">
        <v>70</v>
      </c>
      <c r="C13" s="47">
        <f t="shared" si="0"/>
        <v>255997</v>
      </c>
      <c r="D13" s="47">
        <v>8576</v>
      </c>
      <c r="E13" s="47">
        <v>7870</v>
      </c>
      <c r="F13" s="47">
        <v>25055</v>
      </c>
      <c r="G13" s="47">
        <v>37750</v>
      </c>
      <c r="H13" s="47">
        <v>20682</v>
      </c>
      <c r="I13" s="47">
        <v>156064</v>
      </c>
      <c r="J13" s="85" t="s">
        <v>58</v>
      </c>
      <c r="K13" s="30"/>
    </row>
    <row r="14" spans="1:15" ht="39.950000000000003" customHeight="1" x14ac:dyDescent="0.2">
      <c r="A14" s="28"/>
      <c r="B14" s="97" t="s">
        <v>71</v>
      </c>
      <c r="C14" s="45">
        <f t="shared" si="0"/>
        <v>454266</v>
      </c>
      <c r="D14" s="45">
        <v>9479</v>
      </c>
      <c r="E14" s="45">
        <v>7900</v>
      </c>
      <c r="F14" s="45">
        <v>51647</v>
      </c>
      <c r="G14" s="45">
        <v>61007</v>
      </c>
      <c r="H14" s="45">
        <v>38290</v>
      </c>
      <c r="I14" s="45">
        <v>285943</v>
      </c>
      <c r="J14" s="97" t="s">
        <v>59</v>
      </c>
      <c r="K14" s="30"/>
    </row>
    <row r="15" spans="1:15" ht="39.950000000000003" customHeight="1" x14ac:dyDescent="0.2">
      <c r="A15" s="28"/>
      <c r="B15" s="85" t="s">
        <v>72</v>
      </c>
      <c r="C15" s="47">
        <f t="shared" si="0"/>
        <v>397677</v>
      </c>
      <c r="D15" s="47">
        <v>15782</v>
      </c>
      <c r="E15" s="47">
        <v>3582</v>
      </c>
      <c r="F15" s="47">
        <v>58225</v>
      </c>
      <c r="G15" s="47">
        <v>58790</v>
      </c>
      <c r="H15" s="47">
        <v>30986</v>
      </c>
      <c r="I15" s="47">
        <v>230312</v>
      </c>
      <c r="J15" s="85" t="s">
        <v>60</v>
      </c>
      <c r="K15" s="30"/>
    </row>
    <row r="16" spans="1:15" ht="39.950000000000003" customHeight="1" x14ac:dyDescent="0.2">
      <c r="A16" s="28"/>
      <c r="B16" s="97" t="s">
        <v>73</v>
      </c>
      <c r="C16" s="45">
        <f t="shared" si="0"/>
        <v>3401409</v>
      </c>
      <c r="D16" s="45">
        <v>82175</v>
      </c>
      <c r="E16" s="45">
        <v>35477</v>
      </c>
      <c r="F16" s="45">
        <v>225912</v>
      </c>
      <c r="G16" s="45">
        <v>312483</v>
      </c>
      <c r="H16" s="45">
        <v>274879</v>
      </c>
      <c r="I16" s="45">
        <v>2470483</v>
      </c>
      <c r="J16" s="97" t="s">
        <v>61</v>
      </c>
      <c r="K16" s="30"/>
    </row>
    <row r="17" spans="1:11" ht="39.950000000000003" customHeight="1" x14ac:dyDescent="0.2">
      <c r="A17" s="28"/>
      <c r="B17" s="85" t="s">
        <v>74</v>
      </c>
      <c r="C17" s="47">
        <f t="shared" si="0"/>
        <v>379259</v>
      </c>
      <c r="D17" s="47">
        <v>21993</v>
      </c>
      <c r="E17" s="47">
        <v>14839</v>
      </c>
      <c r="F17" s="47">
        <v>64557</v>
      </c>
      <c r="G17" s="47">
        <v>72645</v>
      </c>
      <c r="H17" s="47">
        <v>55375</v>
      </c>
      <c r="I17" s="47">
        <v>149850</v>
      </c>
      <c r="J17" s="85" t="s">
        <v>62</v>
      </c>
      <c r="K17" s="30"/>
    </row>
    <row r="18" spans="1:11" ht="39.950000000000003" customHeight="1" x14ac:dyDescent="0.2">
      <c r="A18" s="28"/>
      <c r="B18" s="97" t="s">
        <v>76</v>
      </c>
      <c r="C18" s="45">
        <f t="shared" si="0"/>
        <v>209245</v>
      </c>
      <c r="D18" s="45">
        <v>2747</v>
      </c>
      <c r="E18" s="45">
        <v>5412</v>
      </c>
      <c r="F18" s="45">
        <v>28848</v>
      </c>
      <c r="G18" s="45">
        <v>32285</v>
      </c>
      <c r="H18" s="45">
        <v>18628</v>
      </c>
      <c r="I18" s="45">
        <v>121325</v>
      </c>
      <c r="J18" s="97" t="s">
        <v>63</v>
      </c>
      <c r="K18" s="30"/>
    </row>
    <row r="19" spans="1:11" ht="39.950000000000003" customHeight="1" x14ac:dyDescent="0.2">
      <c r="A19" s="28"/>
      <c r="B19" s="85" t="s">
        <v>75</v>
      </c>
      <c r="C19" s="47">
        <f t="shared" si="0"/>
        <v>161643</v>
      </c>
      <c r="D19" s="47">
        <v>5837</v>
      </c>
      <c r="E19" s="47">
        <v>3354</v>
      </c>
      <c r="F19" s="47">
        <v>16784</v>
      </c>
      <c r="G19" s="47">
        <v>13232</v>
      </c>
      <c r="H19" s="47">
        <v>8464</v>
      </c>
      <c r="I19" s="47">
        <v>113972</v>
      </c>
      <c r="J19" s="85" t="s">
        <v>64</v>
      </c>
      <c r="K19" s="30"/>
    </row>
    <row r="20" spans="1:11" s="6" customFormat="1" ht="45" customHeight="1" x14ac:dyDescent="0.2">
      <c r="A20" s="49"/>
      <c r="B20" s="98" t="s">
        <v>7</v>
      </c>
      <c r="C20" s="51">
        <f t="shared" ref="C20:I20" si="1">SUM(C8:C19)</f>
        <v>6658779</v>
      </c>
      <c r="D20" s="51">
        <f t="shared" si="1"/>
        <v>175189</v>
      </c>
      <c r="E20" s="51">
        <f t="shared" si="1"/>
        <v>99705</v>
      </c>
      <c r="F20" s="51">
        <f t="shared" si="1"/>
        <v>627228</v>
      </c>
      <c r="G20" s="51">
        <f t="shared" si="1"/>
        <v>761006</v>
      </c>
      <c r="H20" s="51">
        <f>SUM(H8:H19)</f>
        <v>548842</v>
      </c>
      <c r="I20" s="51">
        <f t="shared" si="1"/>
        <v>4446809</v>
      </c>
      <c r="J20" s="99" t="s">
        <v>35</v>
      </c>
      <c r="K20" s="30"/>
    </row>
    <row r="21" spans="1:11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216" t="s">
        <v>147</v>
      </c>
      <c r="H21" s="216"/>
      <c r="I21" s="216"/>
      <c r="J21" s="216"/>
      <c r="K21" s="30"/>
    </row>
    <row r="22" spans="1:11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30"/>
    </row>
    <row r="23" spans="1:11" x14ac:dyDescent="0.2">
      <c r="G23" s="8"/>
      <c r="H23" s="8"/>
    </row>
    <row r="24" spans="1:11" ht="42" customHeight="1" x14ac:dyDescent="0.2">
      <c r="H24" s="110"/>
    </row>
  </sheetData>
  <protectedRanges>
    <protectedRange sqref="F5:I5" name="نطاق1_2_1"/>
    <protectedRange sqref="J5:J20" name="نطاق1_1"/>
    <protectedRange sqref="C3:J4 B3:B20" name="نطاق1"/>
  </protectedRanges>
  <mergeCells count="7">
    <mergeCell ref="G21:J21"/>
    <mergeCell ref="B3:J3"/>
    <mergeCell ref="B4:J4"/>
    <mergeCell ref="B5:B7"/>
    <mergeCell ref="C5:I5"/>
    <mergeCell ref="J5:J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3B3092"/>
  </sheetPr>
  <dimension ref="A1:AE24"/>
  <sheetViews>
    <sheetView view="pageBreakPreview" zoomScale="55" zoomScaleNormal="50" zoomScaleSheetLayoutView="55" zoomScalePageLayoutView="70" workbookViewId="0">
      <selection activeCell="B2" sqref="B2:J21"/>
    </sheetView>
  </sheetViews>
  <sheetFormatPr defaultRowHeight="15.75" x14ac:dyDescent="0.2"/>
  <cols>
    <col min="1" max="1" width="9.140625" style="1"/>
    <col min="2" max="2" width="32.140625" style="1" customWidth="1"/>
    <col min="3" max="9" width="20.42578125" style="1" customWidth="1"/>
    <col min="10" max="10" width="25.7109375" style="1" customWidth="1"/>
    <col min="11" max="11" width="9.140625" style="4"/>
    <col min="12" max="29" width="9.140625" style="1"/>
    <col min="30" max="30" width="1.140625" style="1" customWidth="1"/>
    <col min="31" max="31" width="9.140625" style="1" hidden="1" customWidth="1"/>
    <col min="32" max="32" width="27" style="1" customWidth="1"/>
    <col min="33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L1" s="21"/>
      <c r="M1" s="21"/>
      <c r="N1" s="21"/>
      <c r="O1" s="21"/>
    </row>
    <row r="2" spans="1:15" s="11" customFormat="1" ht="38.25" customHeight="1" x14ac:dyDescent="0.2">
      <c r="A2" s="32"/>
      <c r="B2" s="56" t="s">
        <v>239</v>
      </c>
      <c r="C2" s="32"/>
      <c r="D2" s="32"/>
      <c r="E2" s="32"/>
      <c r="F2" s="32"/>
      <c r="G2" s="32"/>
      <c r="H2" s="32"/>
      <c r="I2" s="32"/>
      <c r="J2" s="36" t="s">
        <v>198</v>
      </c>
      <c r="K2" s="32"/>
      <c r="L2" s="22"/>
      <c r="M2" s="22"/>
      <c r="N2" s="23"/>
      <c r="O2" s="22"/>
    </row>
    <row r="3" spans="1:15" s="17" customFormat="1" ht="38.25" customHeight="1" x14ac:dyDescent="0.2">
      <c r="A3" s="39"/>
      <c r="B3" s="196" t="s">
        <v>426</v>
      </c>
      <c r="C3" s="196"/>
      <c r="D3" s="196"/>
      <c r="E3" s="196"/>
      <c r="F3" s="196"/>
      <c r="G3" s="196"/>
      <c r="H3" s="196"/>
      <c r="I3" s="196"/>
      <c r="J3" s="196"/>
      <c r="K3" s="40"/>
      <c r="L3" s="24"/>
      <c r="M3" s="24"/>
      <c r="N3" s="24"/>
      <c r="O3" s="24"/>
    </row>
    <row r="4" spans="1:15" s="3" customFormat="1" ht="36.75" customHeight="1" x14ac:dyDescent="0.2">
      <c r="A4" s="42"/>
      <c r="B4" s="197" t="s">
        <v>473</v>
      </c>
      <c r="C4" s="197"/>
      <c r="D4" s="197"/>
      <c r="E4" s="197"/>
      <c r="F4" s="197"/>
      <c r="G4" s="197"/>
      <c r="H4" s="197"/>
      <c r="I4" s="197"/>
      <c r="J4" s="197"/>
      <c r="K4" s="30"/>
      <c r="L4" s="100"/>
      <c r="M4" s="100"/>
      <c r="N4" s="100"/>
      <c r="O4" s="100"/>
    </row>
    <row r="5" spans="1:15" ht="29.25" customHeight="1" x14ac:dyDescent="0.2">
      <c r="A5" s="28"/>
      <c r="B5" s="212" t="s">
        <v>399</v>
      </c>
      <c r="C5" s="208" t="s">
        <v>281</v>
      </c>
      <c r="D5" s="209"/>
      <c r="E5" s="209"/>
      <c r="F5" s="209"/>
      <c r="G5" s="209"/>
      <c r="H5" s="209"/>
      <c r="I5" s="210"/>
      <c r="J5" s="202" t="s">
        <v>113</v>
      </c>
      <c r="K5" s="30"/>
    </row>
    <row r="6" spans="1:15" ht="25.5" customHeight="1" x14ac:dyDescent="0.2">
      <c r="A6" s="28"/>
      <c r="B6" s="213"/>
      <c r="C6" s="155" t="s">
        <v>2</v>
      </c>
      <c r="D6" s="155" t="s">
        <v>112</v>
      </c>
      <c r="E6" s="155" t="s">
        <v>111</v>
      </c>
      <c r="F6" s="155" t="s">
        <v>110</v>
      </c>
      <c r="G6" s="155" t="s">
        <v>109</v>
      </c>
      <c r="H6" s="155" t="s">
        <v>108</v>
      </c>
      <c r="I6" s="155" t="s">
        <v>121</v>
      </c>
      <c r="J6" s="203"/>
      <c r="K6" s="30"/>
    </row>
    <row r="7" spans="1:15" ht="25.5" customHeight="1" x14ac:dyDescent="0.2">
      <c r="A7" s="28"/>
      <c r="B7" s="214"/>
      <c r="C7" s="155" t="s">
        <v>7</v>
      </c>
      <c r="D7" s="155" t="s">
        <v>131</v>
      </c>
      <c r="E7" s="118" t="s">
        <v>130</v>
      </c>
      <c r="F7" s="155" t="s">
        <v>129</v>
      </c>
      <c r="G7" s="155" t="s">
        <v>242</v>
      </c>
      <c r="H7" s="155" t="s">
        <v>128</v>
      </c>
      <c r="I7" s="118" t="s">
        <v>127</v>
      </c>
      <c r="J7" s="204"/>
      <c r="K7" s="30"/>
    </row>
    <row r="8" spans="1:15" ht="39.950000000000003" customHeight="1" x14ac:dyDescent="0.2">
      <c r="A8" s="28"/>
      <c r="B8" s="97" t="s">
        <v>65</v>
      </c>
      <c r="C8" s="45">
        <f>SUM(D8:I8)</f>
        <v>262656</v>
      </c>
      <c r="D8" s="45">
        <v>3226</v>
      </c>
      <c r="E8" s="45">
        <v>1117</v>
      </c>
      <c r="F8" s="45">
        <v>19434</v>
      </c>
      <c r="G8" s="45">
        <v>34621</v>
      </c>
      <c r="H8" s="45">
        <v>19167</v>
      </c>
      <c r="I8" s="45">
        <v>185091</v>
      </c>
      <c r="J8" s="97" t="s">
        <v>53</v>
      </c>
      <c r="K8" s="30"/>
    </row>
    <row r="9" spans="1:15" ht="39.950000000000003" customHeight="1" x14ac:dyDescent="0.2">
      <c r="A9" s="28"/>
      <c r="B9" s="85" t="s">
        <v>66</v>
      </c>
      <c r="C9" s="47">
        <f>SUM(D9:I9)</f>
        <v>186883</v>
      </c>
      <c r="D9" s="47">
        <v>3741</v>
      </c>
      <c r="E9" s="47">
        <v>1738</v>
      </c>
      <c r="F9" s="47">
        <v>16813</v>
      </c>
      <c r="G9" s="47">
        <v>21313</v>
      </c>
      <c r="H9" s="47">
        <v>11785</v>
      </c>
      <c r="I9" s="47">
        <v>131493</v>
      </c>
      <c r="J9" s="85" t="s">
        <v>54</v>
      </c>
      <c r="K9" s="30"/>
    </row>
    <row r="10" spans="1:15" ht="39.950000000000003" customHeight="1" x14ac:dyDescent="0.2">
      <c r="A10" s="28"/>
      <c r="B10" s="97" t="s">
        <v>67</v>
      </c>
      <c r="C10" s="45">
        <f t="shared" ref="C10:C19" si="0">SUM(D10:I10)</f>
        <v>217398</v>
      </c>
      <c r="D10" s="45">
        <v>5691</v>
      </c>
      <c r="E10" s="45">
        <v>4620</v>
      </c>
      <c r="F10" s="45">
        <v>24508</v>
      </c>
      <c r="G10" s="45">
        <v>27984</v>
      </c>
      <c r="H10" s="45">
        <v>19112</v>
      </c>
      <c r="I10" s="45">
        <v>135483</v>
      </c>
      <c r="J10" s="97" t="s">
        <v>55</v>
      </c>
      <c r="K10" s="30"/>
    </row>
    <row r="11" spans="1:15" ht="39.950000000000003" customHeight="1" x14ac:dyDescent="0.2">
      <c r="A11" s="28"/>
      <c r="B11" s="85" t="s">
        <v>68</v>
      </c>
      <c r="C11" s="47">
        <f t="shared" si="0"/>
        <v>178236</v>
      </c>
      <c r="D11" s="47">
        <v>3611</v>
      </c>
      <c r="E11" s="47">
        <v>4158</v>
      </c>
      <c r="F11" s="47">
        <v>24659</v>
      </c>
      <c r="G11" s="47">
        <v>17767</v>
      </c>
      <c r="H11" s="47">
        <v>12553</v>
      </c>
      <c r="I11" s="47">
        <v>115488</v>
      </c>
      <c r="J11" s="85" t="s">
        <v>56</v>
      </c>
      <c r="K11" s="30"/>
      <c r="L11" s="5"/>
    </row>
    <row r="12" spans="1:15" ht="39.950000000000003" customHeight="1" x14ac:dyDescent="0.2">
      <c r="A12" s="28"/>
      <c r="B12" s="97" t="s">
        <v>69</v>
      </c>
      <c r="C12" s="45">
        <f t="shared" si="0"/>
        <v>198033</v>
      </c>
      <c r="D12" s="45">
        <v>1002</v>
      </c>
      <c r="E12" s="45">
        <v>2441</v>
      </c>
      <c r="F12" s="45">
        <v>31887</v>
      </c>
      <c r="G12" s="45">
        <v>25687</v>
      </c>
      <c r="H12" s="45">
        <v>18117</v>
      </c>
      <c r="I12" s="45">
        <v>118899</v>
      </c>
      <c r="J12" s="97" t="s">
        <v>57</v>
      </c>
      <c r="K12" s="30"/>
    </row>
    <row r="13" spans="1:15" ht="39.950000000000003" customHeight="1" x14ac:dyDescent="0.2">
      <c r="A13" s="28"/>
      <c r="B13" s="85" t="s">
        <v>70</v>
      </c>
      <c r="C13" s="47">
        <f t="shared" si="0"/>
        <v>187296</v>
      </c>
      <c r="D13" s="47">
        <v>4784</v>
      </c>
      <c r="E13" s="47">
        <v>4258</v>
      </c>
      <c r="F13" s="47">
        <v>20274</v>
      </c>
      <c r="G13" s="47">
        <v>26652</v>
      </c>
      <c r="H13" s="47">
        <v>17208</v>
      </c>
      <c r="I13" s="47">
        <v>114120</v>
      </c>
      <c r="J13" s="85" t="s">
        <v>58</v>
      </c>
      <c r="K13" s="30"/>
    </row>
    <row r="14" spans="1:15" ht="39.950000000000003" customHeight="1" x14ac:dyDescent="0.2">
      <c r="A14" s="28"/>
      <c r="B14" s="97" t="s">
        <v>71</v>
      </c>
      <c r="C14" s="45">
        <f t="shared" si="0"/>
        <v>359831</v>
      </c>
      <c r="D14" s="45">
        <v>6234</v>
      </c>
      <c r="E14" s="45">
        <v>5785</v>
      </c>
      <c r="F14" s="45">
        <v>39849</v>
      </c>
      <c r="G14" s="45">
        <v>48416</v>
      </c>
      <c r="H14" s="45">
        <v>30775</v>
      </c>
      <c r="I14" s="45">
        <v>228772</v>
      </c>
      <c r="J14" s="97" t="s">
        <v>59</v>
      </c>
      <c r="K14" s="30"/>
    </row>
    <row r="15" spans="1:15" ht="39.950000000000003" customHeight="1" x14ac:dyDescent="0.2">
      <c r="A15" s="28"/>
      <c r="B15" s="85" t="s">
        <v>72</v>
      </c>
      <c r="C15" s="47">
        <f t="shared" si="0"/>
        <v>303804</v>
      </c>
      <c r="D15" s="47">
        <v>13403</v>
      </c>
      <c r="E15" s="47">
        <v>3468</v>
      </c>
      <c r="F15" s="47">
        <v>46683</v>
      </c>
      <c r="G15" s="47">
        <v>45281</v>
      </c>
      <c r="H15" s="47">
        <v>24308</v>
      </c>
      <c r="I15" s="47">
        <v>170661</v>
      </c>
      <c r="J15" s="85" t="s">
        <v>60</v>
      </c>
      <c r="K15" s="30"/>
    </row>
    <row r="16" spans="1:15" ht="39.950000000000003" customHeight="1" x14ac:dyDescent="0.2">
      <c r="A16" s="28"/>
      <c r="B16" s="97" t="s">
        <v>73</v>
      </c>
      <c r="C16" s="45">
        <f t="shared" si="0"/>
        <v>2403346</v>
      </c>
      <c r="D16" s="45">
        <v>58315</v>
      </c>
      <c r="E16" s="45">
        <v>29105</v>
      </c>
      <c r="F16" s="45">
        <v>177266</v>
      </c>
      <c r="G16" s="45">
        <v>233382</v>
      </c>
      <c r="H16" s="45">
        <v>209663</v>
      </c>
      <c r="I16" s="45">
        <v>1695615</v>
      </c>
      <c r="J16" s="97" t="s">
        <v>61</v>
      </c>
      <c r="K16" s="30"/>
    </row>
    <row r="17" spans="1:11" ht="39.950000000000003" customHeight="1" x14ac:dyDescent="0.2">
      <c r="A17" s="28"/>
      <c r="B17" s="85" t="s">
        <v>74</v>
      </c>
      <c r="C17" s="47">
        <f t="shared" si="0"/>
        <v>283503</v>
      </c>
      <c r="D17" s="47">
        <v>16410</v>
      </c>
      <c r="E17" s="47">
        <v>10334</v>
      </c>
      <c r="F17" s="47">
        <v>51523</v>
      </c>
      <c r="G17" s="47">
        <v>50492</v>
      </c>
      <c r="H17" s="47">
        <v>42595</v>
      </c>
      <c r="I17" s="47">
        <v>112149</v>
      </c>
      <c r="J17" s="85" t="s">
        <v>62</v>
      </c>
      <c r="K17" s="30"/>
    </row>
    <row r="18" spans="1:11" ht="39.950000000000003" customHeight="1" x14ac:dyDescent="0.2">
      <c r="A18" s="28"/>
      <c r="B18" s="97" t="s">
        <v>76</v>
      </c>
      <c r="C18" s="45">
        <f t="shared" si="0"/>
        <v>150288</v>
      </c>
      <c r="D18" s="45">
        <v>1244</v>
      </c>
      <c r="E18" s="45">
        <v>2691</v>
      </c>
      <c r="F18" s="45">
        <v>22657</v>
      </c>
      <c r="G18" s="45">
        <v>21027</v>
      </c>
      <c r="H18" s="45">
        <v>14200</v>
      </c>
      <c r="I18" s="45">
        <v>88469</v>
      </c>
      <c r="J18" s="97" t="s">
        <v>63</v>
      </c>
      <c r="K18" s="30"/>
    </row>
    <row r="19" spans="1:11" ht="39.950000000000003" customHeight="1" x14ac:dyDescent="0.2">
      <c r="A19" s="28"/>
      <c r="B19" s="85" t="s">
        <v>75</v>
      </c>
      <c r="C19" s="47">
        <f t="shared" si="0"/>
        <v>118541</v>
      </c>
      <c r="D19" s="47">
        <v>5260</v>
      </c>
      <c r="E19" s="47">
        <v>1541</v>
      </c>
      <c r="F19" s="47">
        <v>13390</v>
      </c>
      <c r="G19" s="47">
        <v>11227</v>
      </c>
      <c r="H19" s="47">
        <v>7453</v>
      </c>
      <c r="I19" s="47">
        <v>79670</v>
      </c>
      <c r="J19" s="85" t="s">
        <v>64</v>
      </c>
      <c r="K19" s="30"/>
    </row>
    <row r="20" spans="1:11" s="6" customFormat="1" ht="45" customHeight="1" x14ac:dyDescent="0.2">
      <c r="A20" s="49"/>
      <c r="B20" s="98" t="s">
        <v>7</v>
      </c>
      <c r="C20" s="51">
        <f t="shared" ref="C20:I20" si="1">SUM(C8:C19)</f>
        <v>4849815</v>
      </c>
      <c r="D20" s="51">
        <f t="shared" si="1"/>
        <v>122921</v>
      </c>
      <c r="E20" s="51">
        <f t="shared" si="1"/>
        <v>71256</v>
      </c>
      <c r="F20" s="51">
        <f t="shared" si="1"/>
        <v>488943</v>
      </c>
      <c r="G20" s="51">
        <f t="shared" si="1"/>
        <v>563849</v>
      </c>
      <c r="H20" s="51">
        <f>SUM(H8:H19)</f>
        <v>426936</v>
      </c>
      <c r="I20" s="51">
        <f t="shared" si="1"/>
        <v>3175910</v>
      </c>
      <c r="J20" s="99" t="s">
        <v>35</v>
      </c>
      <c r="K20" s="30"/>
    </row>
    <row r="21" spans="1:11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216" t="s">
        <v>147</v>
      </c>
      <c r="H21" s="216"/>
      <c r="I21" s="216"/>
      <c r="J21" s="216"/>
      <c r="K21" s="30"/>
    </row>
    <row r="22" spans="1:11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30"/>
    </row>
    <row r="23" spans="1:11" x14ac:dyDescent="0.2">
      <c r="G23" s="8"/>
      <c r="H23" s="8"/>
    </row>
    <row r="24" spans="1:11" ht="92.25" customHeight="1" x14ac:dyDescent="0.2">
      <c r="I24" s="110"/>
    </row>
  </sheetData>
  <protectedRanges>
    <protectedRange sqref="F5:I5" name="نطاق1_2_1"/>
    <protectedRange sqref="J5:J20" name="نطاق1_1"/>
    <protectedRange sqref="C4:J4 B4:B20" name="نطاق1"/>
    <protectedRange sqref="B3:J3" name="نطاق1_2"/>
  </protectedRanges>
  <mergeCells count="7">
    <mergeCell ref="G21:J21"/>
    <mergeCell ref="B3:J3"/>
    <mergeCell ref="B4:J4"/>
    <mergeCell ref="B5:B7"/>
    <mergeCell ref="C5:I5"/>
    <mergeCell ref="J5:J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3B3092"/>
  </sheetPr>
  <dimension ref="A1:O26"/>
  <sheetViews>
    <sheetView view="pageBreakPreview" zoomScale="55" zoomScaleNormal="50" zoomScaleSheetLayoutView="55" zoomScalePageLayoutView="70" workbookViewId="0">
      <selection activeCell="B2" sqref="B2:J21"/>
    </sheetView>
  </sheetViews>
  <sheetFormatPr defaultRowHeight="15.75" x14ac:dyDescent="0.2"/>
  <cols>
    <col min="1" max="1" width="9.140625" style="1"/>
    <col min="2" max="2" width="32.1406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</row>
    <row r="2" spans="1:15" s="11" customFormat="1" ht="38.25" customHeight="1" x14ac:dyDescent="0.2">
      <c r="A2" s="32"/>
      <c r="B2" s="56" t="s">
        <v>238</v>
      </c>
      <c r="C2" s="32"/>
      <c r="D2" s="32"/>
      <c r="E2" s="32"/>
      <c r="F2" s="32"/>
      <c r="G2" s="32"/>
      <c r="H2" s="32"/>
      <c r="I2" s="32"/>
      <c r="J2" s="36" t="s">
        <v>199</v>
      </c>
      <c r="K2" s="32"/>
      <c r="M2" s="22"/>
      <c r="N2" s="23"/>
      <c r="O2" s="22"/>
    </row>
    <row r="3" spans="1:15" s="17" customFormat="1" ht="38.25" customHeight="1" x14ac:dyDescent="0.2">
      <c r="A3" s="39"/>
      <c r="B3" s="196" t="s">
        <v>427</v>
      </c>
      <c r="C3" s="196"/>
      <c r="D3" s="196"/>
      <c r="E3" s="196"/>
      <c r="F3" s="196"/>
      <c r="G3" s="196"/>
      <c r="H3" s="196"/>
      <c r="I3" s="196"/>
      <c r="J3" s="196"/>
      <c r="K3" s="40"/>
      <c r="M3" s="24"/>
      <c r="N3" s="24"/>
      <c r="O3" s="24"/>
    </row>
    <row r="4" spans="1:15" s="3" customFormat="1" ht="34.5" customHeight="1" x14ac:dyDescent="0.2">
      <c r="A4" s="42"/>
      <c r="B4" s="197" t="s">
        <v>474</v>
      </c>
      <c r="C4" s="197"/>
      <c r="D4" s="197"/>
      <c r="E4" s="197"/>
      <c r="F4" s="197"/>
      <c r="G4" s="197"/>
      <c r="H4" s="197"/>
      <c r="I4" s="197"/>
      <c r="J4" s="197"/>
      <c r="K4" s="30"/>
    </row>
    <row r="5" spans="1:15" ht="29.25" customHeight="1" x14ac:dyDescent="0.2">
      <c r="A5" s="28"/>
      <c r="B5" s="198" t="s">
        <v>399</v>
      </c>
      <c r="C5" s="208" t="s">
        <v>281</v>
      </c>
      <c r="D5" s="209"/>
      <c r="E5" s="209"/>
      <c r="F5" s="209"/>
      <c r="G5" s="209"/>
      <c r="H5" s="209"/>
      <c r="I5" s="210"/>
      <c r="J5" s="211" t="s">
        <v>113</v>
      </c>
      <c r="K5" s="30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65</v>
      </c>
      <c r="C8" s="45">
        <f>SUM(D8:I8)</f>
        <v>106184</v>
      </c>
      <c r="D8" s="45">
        <v>2852</v>
      </c>
      <c r="E8" s="45">
        <v>1836</v>
      </c>
      <c r="F8" s="45">
        <v>5775</v>
      </c>
      <c r="G8" s="45">
        <v>11937</v>
      </c>
      <c r="H8" s="45">
        <v>4856</v>
      </c>
      <c r="I8" s="45">
        <v>78928</v>
      </c>
      <c r="J8" s="97" t="s">
        <v>53</v>
      </c>
      <c r="K8" s="30"/>
    </row>
    <row r="9" spans="1:15" ht="39.950000000000003" customHeight="1" x14ac:dyDescent="0.2">
      <c r="A9" s="28"/>
      <c r="B9" s="85" t="s">
        <v>66</v>
      </c>
      <c r="C9" s="47">
        <f>SUM(D9:I9)</f>
        <v>64280</v>
      </c>
      <c r="D9" s="47">
        <v>2543</v>
      </c>
      <c r="E9" s="47">
        <v>0</v>
      </c>
      <c r="F9" s="47">
        <v>4243</v>
      </c>
      <c r="G9" s="47">
        <v>7567</v>
      </c>
      <c r="H9" s="47">
        <v>3481</v>
      </c>
      <c r="I9" s="47">
        <v>46446</v>
      </c>
      <c r="J9" s="85" t="s">
        <v>54</v>
      </c>
      <c r="K9" s="30"/>
    </row>
    <row r="10" spans="1:15" ht="39.950000000000003" customHeight="1" x14ac:dyDescent="0.2">
      <c r="A10" s="28"/>
      <c r="B10" s="97" t="s">
        <v>67</v>
      </c>
      <c r="C10" s="45">
        <f t="shared" ref="C10:C19" si="0">SUM(D10:I10)</f>
        <v>60461</v>
      </c>
      <c r="D10" s="45">
        <v>1330</v>
      </c>
      <c r="E10" s="45">
        <v>1592</v>
      </c>
      <c r="F10" s="45">
        <v>5184</v>
      </c>
      <c r="G10" s="45">
        <v>9339</v>
      </c>
      <c r="H10" s="45">
        <v>5840</v>
      </c>
      <c r="I10" s="45">
        <v>37176</v>
      </c>
      <c r="J10" s="97" t="s">
        <v>55</v>
      </c>
      <c r="K10" s="30"/>
    </row>
    <row r="11" spans="1:15" ht="39.950000000000003" customHeight="1" x14ac:dyDescent="0.2">
      <c r="A11" s="28"/>
      <c r="B11" s="85" t="s">
        <v>68</v>
      </c>
      <c r="C11" s="47">
        <f t="shared" si="0"/>
        <v>73427</v>
      </c>
      <c r="D11" s="47">
        <v>2549</v>
      </c>
      <c r="E11" s="47">
        <v>2551</v>
      </c>
      <c r="F11" s="47">
        <v>9326</v>
      </c>
      <c r="G11" s="47">
        <v>10036</v>
      </c>
      <c r="H11" s="47">
        <v>3293</v>
      </c>
      <c r="I11" s="47">
        <v>45672</v>
      </c>
      <c r="J11" s="85" t="s">
        <v>56</v>
      </c>
      <c r="K11" s="30"/>
      <c r="L11" s="5"/>
    </row>
    <row r="12" spans="1:15" ht="39.950000000000003" customHeight="1" x14ac:dyDescent="0.2">
      <c r="A12" s="28"/>
      <c r="B12" s="97" t="s">
        <v>69</v>
      </c>
      <c r="C12" s="45">
        <f t="shared" si="0"/>
        <v>51725</v>
      </c>
      <c r="D12" s="45">
        <v>2055</v>
      </c>
      <c r="E12" s="45">
        <v>1218</v>
      </c>
      <c r="F12" s="45">
        <v>14371</v>
      </c>
      <c r="G12" s="45">
        <v>6563</v>
      </c>
      <c r="H12" s="45">
        <v>3334</v>
      </c>
      <c r="I12" s="45">
        <v>24184</v>
      </c>
      <c r="J12" s="97" t="s">
        <v>57</v>
      </c>
      <c r="K12" s="30"/>
    </row>
    <row r="13" spans="1:15" ht="39.950000000000003" customHeight="1" x14ac:dyDescent="0.2">
      <c r="A13" s="28"/>
      <c r="B13" s="85" t="s">
        <v>70</v>
      </c>
      <c r="C13" s="47">
        <f t="shared" si="0"/>
        <v>68701</v>
      </c>
      <c r="D13" s="47">
        <v>3792</v>
      </c>
      <c r="E13" s="47">
        <v>3612</v>
      </c>
      <c r="F13" s="47">
        <v>4781</v>
      </c>
      <c r="G13" s="47">
        <v>11098</v>
      </c>
      <c r="H13" s="47">
        <v>3474</v>
      </c>
      <c r="I13" s="47">
        <v>41944</v>
      </c>
      <c r="J13" s="85" t="s">
        <v>58</v>
      </c>
      <c r="K13" s="30"/>
    </row>
    <row r="14" spans="1:15" ht="39.950000000000003" customHeight="1" x14ac:dyDescent="0.2">
      <c r="A14" s="28"/>
      <c r="B14" s="97" t="s">
        <v>71</v>
      </c>
      <c r="C14" s="45">
        <f t="shared" si="0"/>
        <v>94435</v>
      </c>
      <c r="D14" s="45">
        <v>3245</v>
      </c>
      <c r="E14" s="45">
        <v>2115</v>
      </c>
      <c r="F14" s="45">
        <v>11798</v>
      </c>
      <c r="G14" s="45">
        <v>12591</v>
      </c>
      <c r="H14" s="45">
        <v>7515</v>
      </c>
      <c r="I14" s="45">
        <v>57171</v>
      </c>
      <c r="J14" s="97" t="s">
        <v>59</v>
      </c>
      <c r="K14" s="30"/>
    </row>
    <row r="15" spans="1:15" ht="39.950000000000003" customHeight="1" x14ac:dyDescent="0.2">
      <c r="A15" s="28"/>
      <c r="B15" s="85" t="s">
        <v>72</v>
      </c>
      <c r="C15" s="47">
        <f t="shared" si="0"/>
        <v>93873</v>
      </c>
      <c r="D15" s="47">
        <v>2379</v>
      </c>
      <c r="E15" s="47">
        <v>114</v>
      </c>
      <c r="F15" s="47">
        <v>11542</v>
      </c>
      <c r="G15" s="47">
        <v>13509</v>
      </c>
      <c r="H15" s="47">
        <v>6678</v>
      </c>
      <c r="I15" s="47">
        <v>59651</v>
      </c>
      <c r="J15" s="85" t="s">
        <v>60</v>
      </c>
      <c r="K15" s="30"/>
    </row>
    <row r="16" spans="1:15" ht="39.950000000000003" customHeight="1" x14ac:dyDescent="0.2">
      <c r="A16" s="28"/>
      <c r="B16" s="97" t="s">
        <v>73</v>
      </c>
      <c r="C16" s="45">
        <f t="shared" si="0"/>
        <v>998063</v>
      </c>
      <c r="D16" s="45">
        <v>23860</v>
      </c>
      <c r="E16" s="45">
        <v>6372</v>
      </c>
      <c r="F16" s="45">
        <v>48646</v>
      </c>
      <c r="G16" s="45">
        <v>79101</v>
      </c>
      <c r="H16" s="45">
        <v>65216</v>
      </c>
      <c r="I16" s="45">
        <v>774868</v>
      </c>
      <c r="J16" s="97" t="s">
        <v>61</v>
      </c>
      <c r="K16" s="30"/>
    </row>
    <row r="17" spans="1:11" ht="39.950000000000003" customHeight="1" x14ac:dyDescent="0.2">
      <c r="A17" s="28"/>
      <c r="B17" s="85" t="s">
        <v>74</v>
      </c>
      <c r="C17" s="47">
        <f t="shared" si="0"/>
        <v>95756</v>
      </c>
      <c r="D17" s="47">
        <v>5583</v>
      </c>
      <c r="E17" s="47">
        <v>4505</v>
      </c>
      <c r="F17" s="47">
        <v>13034</v>
      </c>
      <c r="G17" s="47">
        <v>22153</v>
      </c>
      <c r="H17" s="47">
        <v>12780</v>
      </c>
      <c r="I17" s="47">
        <v>37701</v>
      </c>
      <c r="J17" s="85" t="s">
        <v>62</v>
      </c>
      <c r="K17" s="30"/>
    </row>
    <row r="18" spans="1:11" ht="39.950000000000003" customHeight="1" x14ac:dyDescent="0.2">
      <c r="A18" s="28"/>
      <c r="B18" s="97" t="s">
        <v>76</v>
      </c>
      <c r="C18" s="45">
        <f t="shared" si="0"/>
        <v>58957</v>
      </c>
      <c r="D18" s="45">
        <v>1503</v>
      </c>
      <c r="E18" s="45">
        <v>2721</v>
      </c>
      <c r="F18" s="45">
        <v>6191</v>
      </c>
      <c r="G18" s="45">
        <v>11258</v>
      </c>
      <c r="H18" s="45">
        <v>4428</v>
      </c>
      <c r="I18" s="45">
        <v>32856</v>
      </c>
      <c r="J18" s="97" t="s">
        <v>63</v>
      </c>
      <c r="K18" s="30"/>
    </row>
    <row r="19" spans="1:11" ht="39.950000000000003" customHeight="1" x14ac:dyDescent="0.2">
      <c r="A19" s="28"/>
      <c r="B19" s="85" t="s">
        <v>75</v>
      </c>
      <c r="C19" s="47">
        <f t="shared" si="0"/>
        <v>43102</v>
      </c>
      <c r="D19" s="47">
        <v>577</v>
      </c>
      <c r="E19" s="47">
        <v>1813</v>
      </c>
      <c r="F19" s="47">
        <v>3394</v>
      </c>
      <c r="G19" s="47">
        <v>2005</v>
      </c>
      <c r="H19" s="47">
        <v>1011</v>
      </c>
      <c r="I19" s="47">
        <v>34302</v>
      </c>
      <c r="J19" s="85" t="s">
        <v>64</v>
      </c>
      <c r="K19" s="30"/>
    </row>
    <row r="20" spans="1:11" s="6" customFormat="1" ht="45" customHeight="1" x14ac:dyDescent="0.2">
      <c r="A20" s="49"/>
      <c r="B20" s="98" t="s">
        <v>7</v>
      </c>
      <c r="C20" s="51">
        <f t="shared" ref="C20:I20" si="1">SUM(C8:C19)</f>
        <v>1808964</v>
      </c>
      <c r="D20" s="51">
        <f t="shared" si="1"/>
        <v>52268</v>
      </c>
      <c r="E20" s="51">
        <f t="shared" si="1"/>
        <v>28449</v>
      </c>
      <c r="F20" s="51">
        <f t="shared" si="1"/>
        <v>138285</v>
      </c>
      <c r="G20" s="51">
        <f t="shared" si="1"/>
        <v>197157</v>
      </c>
      <c r="H20" s="51">
        <f>SUM(H8:H19)</f>
        <v>121906</v>
      </c>
      <c r="I20" s="51">
        <f t="shared" si="1"/>
        <v>1270899</v>
      </c>
      <c r="J20" s="99" t="s">
        <v>35</v>
      </c>
      <c r="K20" s="30"/>
    </row>
    <row r="21" spans="1:11" s="7" customFormat="1" ht="30" customHeight="1" x14ac:dyDescent="0.2">
      <c r="A21" s="53"/>
      <c r="B21" s="186" t="s">
        <v>150</v>
      </c>
      <c r="C21" s="186"/>
      <c r="D21" s="186"/>
      <c r="E21" s="186"/>
      <c r="F21" s="53"/>
      <c r="G21" s="216" t="s">
        <v>147</v>
      </c>
      <c r="H21" s="216"/>
      <c r="I21" s="216"/>
      <c r="J21" s="216"/>
      <c r="K21" s="30"/>
    </row>
    <row r="22" spans="1:11" ht="4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30"/>
    </row>
    <row r="23" spans="1:11" x14ac:dyDescent="0.2">
      <c r="G23" s="8"/>
      <c r="H23" s="8"/>
    </row>
    <row r="26" spans="1:11" ht="78.75" customHeight="1" x14ac:dyDescent="0.2"/>
  </sheetData>
  <protectedRanges>
    <protectedRange sqref="F5:I5" name="نطاق1_2_1"/>
    <protectedRange sqref="J5:J20" name="نطاق1_1"/>
    <protectedRange sqref="C3:J4 B3:B20" name="نطاق1"/>
  </protectedRanges>
  <mergeCells count="7">
    <mergeCell ref="G21:J21"/>
    <mergeCell ref="B3:J3"/>
    <mergeCell ref="B4:J4"/>
    <mergeCell ref="B5:B7"/>
    <mergeCell ref="C5:I5"/>
    <mergeCell ref="J5:J7"/>
    <mergeCell ref="B21:E2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B3092"/>
  </sheetPr>
  <dimension ref="A1:AL26"/>
  <sheetViews>
    <sheetView view="pageBreakPreview" zoomScale="55" zoomScaleNormal="75" zoomScaleSheetLayoutView="55" zoomScalePageLayoutView="70" workbookViewId="0">
      <selection activeCell="E32" sqref="E32"/>
    </sheetView>
  </sheetViews>
  <sheetFormatPr defaultRowHeight="15.75" x14ac:dyDescent="0.2"/>
  <cols>
    <col min="1" max="1" width="9.140625" style="11"/>
    <col min="2" max="2" width="40" style="10" customWidth="1"/>
    <col min="3" max="3" width="17.7109375" style="10" customWidth="1"/>
    <col min="4" max="6" width="15.7109375" style="10" customWidth="1"/>
    <col min="7" max="15" width="15.7109375" style="11" customWidth="1"/>
    <col min="16" max="16" width="26.85546875" style="11" customWidth="1"/>
    <col min="17" max="17" width="9.140625" style="4"/>
    <col min="18" max="23" width="9.140625" style="11"/>
    <col min="24" max="24" width="10.85546875" style="11" bestFit="1" customWidth="1"/>
    <col min="25" max="30" width="9.140625" style="11"/>
    <col min="31" max="31" width="13.85546875" style="11" customWidth="1"/>
    <col min="32" max="32" width="17.7109375" style="11" customWidth="1"/>
    <col min="33" max="16384" width="9.140625" style="11"/>
  </cols>
  <sheetData>
    <row r="1" spans="1:38" ht="22.5" x14ac:dyDescent="0.2">
      <c r="A1" s="32"/>
      <c r="B1" s="57"/>
      <c r="C1" s="57"/>
      <c r="D1" s="57"/>
      <c r="E1" s="57"/>
      <c r="F1" s="57"/>
      <c r="G1" s="32"/>
      <c r="H1" s="32"/>
      <c r="I1" s="32"/>
      <c r="J1" s="32"/>
      <c r="K1" s="32"/>
      <c r="L1" s="32"/>
      <c r="M1" s="32"/>
      <c r="N1" s="32"/>
      <c r="O1" s="32"/>
      <c r="P1" s="32"/>
      <c r="Q1" s="72"/>
    </row>
    <row r="2" spans="1:38" ht="38.25" customHeight="1" x14ac:dyDescent="0.2">
      <c r="A2" s="32"/>
      <c r="B2" s="56" t="s">
        <v>540</v>
      </c>
      <c r="C2" s="56"/>
      <c r="D2" s="57"/>
      <c r="E2" s="57"/>
      <c r="F2" s="57"/>
      <c r="G2" s="32"/>
      <c r="H2" s="32"/>
      <c r="I2" s="32"/>
      <c r="J2" s="32"/>
      <c r="K2" s="32"/>
      <c r="L2" s="32"/>
      <c r="M2" s="32"/>
      <c r="N2" s="32"/>
      <c r="O2" s="32"/>
      <c r="P2" s="36" t="s">
        <v>541</v>
      </c>
      <c r="Q2" s="38"/>
    </row>
    <row r="3" spans="1:38" s="18" customFormat="1" ht="38.25" customHeight="1" x14ac:dyDescent="0.2">
      <c r="A3" s="73"/>
      <c r="B3" s="189" t="s">
        <v>521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40"/>
    </row>
    <row r="4" spans="1:38" s="12" customFormat="1" ht="39.75" customHeight="1" x14ac:dyDescent="0.2">
      <c r="A4" s="74"/>
      <c r="B4" s="190" t="s">
        <v>524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75"/>
    </row>
    <row r="5" spans="1:38" s="13" customFormat="1" ht="42.75" customHeight="1" x14ac:dyDescent="0.2">
      <c r="A5" s="76"/>
      <c r="B5" s="191" t="s">
        <v>38</v>
      </c>
      <c r="C5" s="187" t="s">
        <v>78</v>
      </c>
      <c r="D5" s="183" t="s">
        <v>52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192" t="s">
        <v>39</v>
      </c>
      <c r="Q5" s="30"/>
    </row>
    <row r="6" spans="1:38" s="14" customFormat="1" ht="24.75" customHeight="1" x14ac:dyDescent="0.2">
      <c r="A6" s="77"/>
      <c r="B6" s="191"/>
      <c r="C6" s="188"/>
      <c r="D6" s="78" t="s">
        <v>64</v>
      </c>
      <c r="E6" s="78" t="s">
        <v>63</v>
      </c>
      <c r="F6" s="78" t="s">
        <v>62</v>
      </c>
      <c r="G6" s="79" t="s">
        <v>61</v>
      </c>
      <c r="H6" s="79" t="s">
        <v>60</v>
      </c>
      <c r="I6" s="79" t="s">
        <v>59</v>
      </c>
      <c r="J6" s="79" t="s">
        <v>58</v>
      </c>
      <c r="K6" s="79" t="s">
        <v>57</v>
      </c>
      <c r="L6" s="79" t="s">
        <v>56</v>
      </c>
      <c r="M6" s="79" t="s">
        <v>55</v>
      </c>
      <c r="N6" s="79" t="s">
        <v>54</v>
      </c>
      <c r="O6" s="79" t="s">
        <v>53</v>
      </c>
      <c r="P6" s="193"/>
      <c r="Q6" s="30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</row>
    <row r="7" spans="1:38" s="14" customFormat="1" ht="55.5" customHeight="1" x14ac:dyDescent="0.2">
      <c r="A7" s="77"/>
      <c r="B7" s="191"/>
      <c r="C7" s="80" t="s">
        <v>7</v>
      </c>
      <c r="D7" s="80" t="s">
        <v>75</v>
      </c>
      <c r="E7" s="80" t="s">
        <v>76</v>
      </c>
      <c r="F7" s="80" t="s">
        <v>74</v>
      </c>
      <c r="G7" s="81" t="s">
        <v>73</v>
      </c>
      <c r="H7" s="81" t="s">
        <v>72</v>
      </c>
      <c r="I7" s="81" t="s">
        <v>71</v>
      </c>
      <c r="J7" s="81" t="s">
        <v>70</v>
      </c>
      <c r="K7" s="81" t="s">
        <v>69</v>
      </c>
      <c r="L7" s="81" t="s">
        <v>68</v>
      </c>
      <c r="M7" s="81" t="s">
        <v>67</v>
      </c>
      <c r="N7" s="81" t="s">
        <v>66</v>
      </c>
      <c r="O7" s="81" t="s">
        <v>65</v>
      </c>
      <c r="P7" s="193"/>
      <c r="Q7" s="30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</row>
    <row r="8" spans="1:38" s="15" customFormat="1" ht="39" customHeight="1" x14ac:dyDescent="0.2">
      <c r="A8" s="82"/>
      <c r="B8" s="83" t="s">
        <v>10</v>
      </c>
      <c r="C8" s="84">
        <f>SUM(D8:O8)</f>
        <v>691594</v>
      </c>
      <c r="D8" s="84">
        <v>12734</v>
      </c>
      <c r="E8" s="84">
        <v>52245</v>
      </c>
      <c r="F8" s="84">
        <v>106500</v>
      </c>
      <c r="G8" s="84">
        <v>266687</v>
      </c>
      <c r="H8" s="84">
        <v>52098</v>
      </c>
      <c r="I8" s="84">
        <v>28613</v>
      </c>
      <c r="J8" s="84">
        <v>31246</v>
      </c>
      <c r="K8" s="84">
        <v>25139</v>
      </c>
      <c r="L8" s="84">
        <v>19421</v>
      </c>
      <c r="M8" s="84">
        <v>21611</v>
      </c>
      <c r="N8" s="84">
        <v>35498</v>
      </c>
      <c r="O8" s="84">
        <v>39802</v>
      </c>
      <c r="P8" s="83" t="s">
        <v>40</v>
      </c>
      <c r="Q8" s="30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</row>
    <row r="9" spans="1:38" s="15" customFormat="1" ht="39" customHeight="1" x14ac:dyDescent="0.2">
      <c r="A9" s="82"/>
      <c r="B9" s="85" t="s">
        <v>12</v>
      </c>
      <c r="C9" s="47">
        <f>SUM(D9:O9)</f>
        <v>2404881</v>
      </c>
      <c r="D9" s="47">
        <v>43911</v>
      </c>
      <c r="E9" s="47">
        <v>54628</v>
      </c>
      <c r="F9" s="47">
        <v>54850</v>
      </c>
      <c r="G9" s="47">
        <v>1615465</v>
      </c>
      <c r="H9" s="47">
        <v>112591</v>
      </c>
      <c r="I9" s="47">
        <v>107692</v>
      </c>
      <c r="J9" s="47">
        <v>60204</v>
      </c>
      <c r="K9" s="47">
        <v>45770</v>
      </c>
      <c r="L9" s="47">
        <v>63459</v>
      </c>
      <c r="M9" s="47">
        <v>65370</v>
      </c>
      <c r="N9" s="47">
        <v>76267</v>
      </c>
      <c r="O9" s="47">
        <v>104674</v>
      </c>
      <c r="P9" s="85" t="s">
        <v>41</v>
      </c>
      <c r="Q9" s="30"/>
      <c r="T9" s="89"/>
      <c r="U9" s="90"/>
      <c r="V9" s="90"/>
      <c r="W9" s="90"/>
      <c r="X9" s="91"/>
      <c r="Y9" s="91"/>
      <c r="Z9" s="91"/>
      <c r="AA9" s="91"/>
      <c r="AB9" s="91"/>
      <c r="AC9" s="91"/>
      <c r="AD9" s="91"/>
      <c r="AE9" s="91"/>
      <c r="AF9" s="91"/>
      <c r="AG9" s="89"/>
      <c r="AH9" s="89"/>
      <c r="AI9" s="89"/>
      <c r="AJ9" s="89"/>
      <c r="AK9" s="89"/>
      <c r="AL9" s="89"/>
    </row>
    <row r="10" spans="1:38" s="15" customFormat="1" ht="39" customHeight="1" x14ac:dyDescent="0.2">
      <c r="A10" s="82"/>
      <c r="B10" s="83" t="s">
        <v>14</v>
      </c>
      <c r="C10" s="84">
        <f t="shared" ref="C10:C20" si="0">SUM(D10:O10)</f>
        <v>300987</v>
      </c>
      <c r="D10" s="84">
        <v>3598</v>
      </c>
      <c r="E10" s="84">
        <v>9149</v>
      </c>
      <c r="F10" s="84">
        <v>34407</v>
      </c>
      <c r="G10" s="84">
        <v>165394</v>
      </c>
      <c r="H10" s="84">
        <v>13048</v>
      </c>
      <c r="I10" s="84">
        <v>14968</v>
      </c>
      <c r="J10" s="84">
        <v>6018</v>
      </c>
      <c r="K10" s="84">
        <v>10005</v>
      </c>
      <c r="L10" s="84">
        <v>10656</v>
      </c>
      <c r="M10" s="84">
        <v>10659</v>
      </c>
      <c r="N10" s="84">
        <v>11564</v>
      </c>
      <c r="O10" s="84">
        <v>11521</v>
      </c>
      <c r="P10" s="83" t="s">
        <v>15</v>
      </c>
      <c r="Q10" s="30"/>
      <c r="T10" s="89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89"/>
      <c r="AH10" s="89"/>
      <c r="AI10" s="89"/>
      <c r="AJ10" s="89"/>
      <c r="AK10" s="89"/>
      <c r="AL10" s="89"/>
    </row>
    <row r="11" spans="1:38" s="15" customFormat="1" ht="39" customHeight="1" x14ac:dyDescent="0.2">
      <c r="A11" s="82"/>
      <c r="B11" s="85" t="s">
        <v>16</v>
      </c>
      <c r="C11" s="47">
        <f t="shared" si="0"/>
        <v>139605</v>
      </c>
      <c r="D11" s="47">
        <v>1315</v>
      </c>
      <c r="E11" s="47">
        <v>18150</v>
      </c>
      <c r="F11" s="47">
        <v>26567</v>
      </c>
      <c r="G11" s="47">
        <v>37375</v>
      </c>
      <c r="H11" s="47">
        <v>9581</v>
      </c>
      <c r="I11" s="47">
        <v>8579</v>
      </c>
      <c r="J11" s="47">
        <v>6635</v>
      </c>
      <c r="K11" s="47">
        <v>6455</v>
      </c>
      <c r="L11" s="47">
        <v>12365</v>
      </c>
      <c r="M11" s="47">
        <v>4065</v>
      </c>
      <c r="N11" s="47">
        <v>4715</v>
      </c>
      <c r="O11" s="47">
        <v>3803</v>
      </c>
      <c r="P11" s="85" t="s">
        <v>42</v>
      </c>
      <c r="Q11" s="30"/>
      <c r="S11" s="16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</row>
    <row r="12" spans="1:38" s="15" customFormat="1" ht="39" customHeight="1" x14ac:dyDescent="0.2">
      <c r="A12" s="82"/>
      <c r="B12" s="83" t="s">
        <v>18</v>
      </c>
      <c r="C12" s="84">
        <f t="shared" si="0"/>
        <v>262820</v>
      </c>
      <c r="D12" s="84">
        <v>5530</v>
      </c>
      <c r="E12" s="84">
        <v>18385</v>
      </c>
      <c r="F12" s="84">
        <v>28421</v>
      </c>
      <c r="G12" s="84">
        <v>62776</v>
      </c>
      <c r="H12" s="84">
        <v>13255</v>
      </c>
      <c r="I12" s="84">
        <v>48566</v>
      </c>
      <c r="J12" s="84">
        <v>9737</v>
      </c>
      <c r="K12" s="84">
        <v>13505</v>
      </c>
      <c r="L12" s="84">
        <v>24582</v>
      </c>
      <c r="M12" s="84">
        <v>14598</v>
      </c>
      <c r="N12" s="84">
        <v>11684</v>
      </c>
      <c r="O12" s="84">
        <v>11781</v>
      </c>
      <c r="P12" s="83" t="s">
        <v>43</v>
      </c>
      <c r="Q12" s="30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</row>
    <row r="13" spans="1:38" s="15" customFormat="1" ht="39" customHeight="1" x14ac:dyDescent="0.2">
      <c r="A13" s="82"/>
      <c r="B13" s="85" t="s">
        <v>19</v>
      </c>
      <c r="C13" s="47">
        <f t="shared" si="0"/>
        <v>320986</v>
      </c>
      <c r="D13" s="47">
        <v>1879</v>
      </c>
      <c r="E13" s="47">
        <v>10952</v>
      </c>
      <c r="F13" s="47">
        <v>35040</v>
      </c>
      <c r="G13" s="47">
        <v>183761</v>
      </c>
      <c r="H13" s="47">
        <v>16191</v>
      </c>
      <c r="I13" s="47">
        <v>22278</v>
      </c>
      <c r="J13" s="47">
        <v>5529</v>
      </c>
      <c r="K13" s="47">
        <v>8133</v>
      </c>
      <c r="L13" s="47">
        <v>14176</v>
      </c>
      <c r="M13" s="47">
        <v>5428</v>
      </c>
      <c r="N13" s="47">
        <v>9375</v>
      </c>
      <c r="O13" s="47">
        <v>8244</v>
      </c>
      <c r="P13" s="85" t="s">
        <v>44</v>
      </c>
      <c r="Q13" s="30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</row>
    <row r="14" spans="1:38" s="15" customFormat="1" ht="39" customHeight="1" x14ac:dyDescent="0.2">
      <c r="A14" s="82"/>
      <c r="B14" s="83" t="s">
        <v>21</v>
      </c>
      <c r="C14" s="84">
        <f t="shared" si="0"/>
        <v>59598</v>
      </c>
      <c r="D14" s="84">
        <v>352</v>
      </c>
      <c r="E14" s="84">
        <v>1327</v>
      </c>
      <c r="F14" s="84">
        <v>3212</v>
      </c>
      <c r="G14" s="84">
        <v>34215</v>
      </c>
      <c r="H14" s="84">
        <v>4116</v>
      </c>
      <c r="I14" s="84">
        <v>3469</v>
      </c>
      <c r="J14" s="84">
        <v>1396</v>
      </c>
      <c r="K14" s="84">
        <v>3348</v>
      </c>
      <c r="L14" s="84">
        <v>1267</v>
      </c>
      <c r="M14" s="84">
        <v>3276</v>
      </c>
      <c r="N14" s="84">
        <v>2129</v>
      </c>
      <c r="O14" s="84">
        <v>1491</v>
      </c>
      <c r="P14" s="83" t="s">
        <v>45</v>
      </c>
      <c r="Q14" s="30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</row>
    <row r="15" spans="1:38" s="15" customFormat="1" ht="39" customHeight="1" x14ac:dyDescent="0.2">
      <c r="A15" s="82"/>
      <c r="B15" s="85" t="s">
        <v>23</v>
      </c>
      <c r="C15" s="47">
        <f t="shared" si="0"/>
        <v>43353</v>
      </c>
      <c r="D15" s="47">
        <v>408</v>
      </c>
      <c r="E15" s="47">
        <v>4886</v>
      </c>
      <c r="F15" s="47">
        <v>3995</v>
      </c>
      <c r="G15" s="47">
        <v>16604</v>
      </c>
      <c r="H15" s="47">
        <v>1463</v>
      </c>
      <c r="I15" s="47">
        <v>2647</v>
      </c>
      <c r="J15" s="47">
        <v>3059</v>
      </c>
      <c r="K15" s="47">
        <v>1611</v>
      </c>
      <c r="L15" s="47">
        <v>2074</v>
      </c>
      <c r="M15" s="47">
        <v>1697</v>
      </c>
      <c r="N15" s="47">
        <v>3979</v>
      </c>
      <c r="O15" s="47">
        <v>930</v>
      </c>
      <c r="P15" s="85" t="s">
        <v>46</v>
      </c>
      <c r="Q15" s="30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</row>
    <row r="16" spans="1:38" s="15" customFormat="1" ht="39" customHeight="1" x14ac:dyDescent="0.2">
      <c r="A16" s="82"/>
      <c r="B16" s="83" t="s">
        <v>25</v>
      </c>
      <c r="C16" s="84">
        <f t="shared" si="0"/>
        <v>10764</v>
      </c>
      <c r="D16" s="84">
        <v>138</v>
      </c>
      <c r="E16" s="84">
        <v>1070</v>
      </c>
      <c r="F16" s="84">
        <v>1142</v>
      </c>
      <c r="G16" s="84">
        <v>4888</v>
      </c>
      <c r="H16" s="84">
        <v>1270</v>
      </c>
      <c r="I16" s="84">
        <v>817</v>
      </c>
      <c r="J16" s="84">
        <v>225</v>
      </c>
      <c r="K16" s="84">
        <v>466</v>
      </c>
      <c r="L16" s="84">
        <v>203</v>
      </c>
      <c r="M16" s="84">
        <v>123</v>
      </c>
      <c r="N16" s="84">
        <v>92</v>
      </c>
      <c r="O16" s="84">
        <v>330</v>
      </c>
      <c r="P16" s="83" t="s">
        <v>26</v>
      </c>
      <c r="Q16" s="30"/>
    </row>
    <row r="17" spans="1:17" s="15" customFormat="1" ht="39" customHeight="1" x14ac:dyDescent="0.2">
      <c r="A17" s="82"/>
      <c r="B17" s="85" t="s">
        <v>27</v>
      </c>
      <c r="C17" s="47">
        <f t="shared" si="0"/>
        <v>104791</v>
      </c>
      <c r="D17" s="47">
        <v>1094</v>
      </c>
      <c r="E17" s="47">
        <v>7650</v>
      </c>
      <c r="F17" s="47">
        <v>12240</v>
      </c>
      <c r="G17" s="47">
        <v>50138</v>
      </c>
      <c r="H17" s="47">
        <v>5701</v>
      </c>
      <c r="I17" s="47">
        <v>4320</v>
      </c>
      <c r="J17" s="47">
        <v>2123</v>
      </c>
      <c r="K17" s="47">
        <v>6094</v>
      </c>
      <c r="L17" s="47">
        <v>3216</v>
      </c>
      <c r="M17" s="47">
        <v>4216</v>
      </c>
      <c r="N17" s="47">
        <v>4462</v>
      </c>
      <c r="O17" s="47">
        <v>3537</v>
      </c>
      <c r="P17" s="85" t="s">
        <v>47</v>
      </c>
      <c r="Q17" s="30"/>
    </row>
    <row r="18" spans="1:17" s="15" customFormat="1" ht="39" customHeight="1" x14ac:dyDescent="0.2">
      <c r="A18" s="82"/>
      <c r="B18" s="83" t="s">
        <v>29</v>
      </c>
      <c r="C18" s="84">
        <f t="shared" si="0"/>
        <v>56275</v>
      </c>
      <c r="D18" s="84">
        <v>2020</v>
      </c>
      <c r="E18" s="84">
        <v>1490</v>
      </c>
      <c r="F18" s="84">
        <v>7992</v>
      </c>
      <c r="G18" s="84">
        <v>12622</v>
      </c>
      <c r="H18" s="84">
        <v>4016</v>
      </c>
      <c r="I18" s="84">
        <v>9997</v>
      </c>
      <c r="J18" s="84">
        <v>1584</v>
      </c>
      <c r="K18" s="84">
        <v>4095</v>
      </c>
      <c r="L18" s="84">
        <v>3444</v>
      </c>
      <c r="M18" s="84">
        <v>2027</v>
      </c>
      <c r="N18" s="84">
        <v>4237</v>
      </c>
      <c r="O18" s="84">
        <v>2751</v>
      </c>
      <c r="P18" s="83" t="s">
        <v>48</v>
      </c>
      <c r="Q18" s="30"/>
    </row>
    <row r="19" spans="1:17" s="15" customFormat="1" ht="39" customHeight="1" x14ac:dyDescent="0.2">
      <c r="A19" s="82"/>
      <c r="B19" s="85" t="s">
        <v>31</v>
      </c>
      <c r="C19" s="47">
        <f t="shared" si="0"/>
        <v>55983</v>
      </c>
      <c r="D19" s="47">
        <v>478</v>
      </c>
      <c r="E19" s="47">
        <v>1673</v>
      </c>
      <c r="F19" s="47">
        <v>3256</v>
      </c>
      <c r="G19" s="47">
        <v>38927</v>
      </c>
      <c r="H19" s="47">
        <v>1364</v>
      </c>
      <c r="I19" s="47">
        <v>1768</v>
      </c>
      <c r="J19" s="47">
        <v>751</v>
      </c>
      <c r="K19" s="47">
        <v>2604</v>
      </c>
      <c r="L19" s="47">
        <v>2313</v>
      </c>
      <c r="M19" s="47">
        <v>1561</v>
      </c>
      <c r="N19" s="47">
        <v>657</v>
      </c>
      <c r="O19" s="47">
        <v>631</v>
      </c>
      <c r="P19" s="85" t="s">
        <v>49</v>
      </c>
      <c r="Q19" s="30"/>
    </row>
    <row r="20" spans="1:17" s="15" customFormat="1" ht="39" customHeight="1" x14ac:dyDescent="0.2">
      <c r="A20" s="82"/>
      <c r="B20" s="83" t="s">
        <v>33</v>
      </c>
      <c r="C20" s="84">
        <f t="shared" si="0"/>
        <v>22265</v>
      </c>
      <c r="D20" s="84">
        <v>637</v>
      </c>
      <c r="E20" s="84">
        <v>405</v>
      </c>
      <c r="F20" s="84">
        <v>1700</v>
      </c>
      <c r="G20" s="84">
        <v>12500</v>
      </c>
      <c r="H20" s="84">
        <v>1226</v>
      </c>
      <c r="I20" s="84">
        <v>1009</v>
      </c>
      <c r="J20" s="84">
        <v>737</v>
      </c>
      <c r="K20" s="84">
        <v>497</v>
      </c>
      <c r="L20" s="84">
        <v>1827</v>
      </c>
      <c r="M20" s="84">
        <v>223</v>
      </c>
      <c r="N20" s="84">
        <v>479</v>
      </c>
      <c r="O20" s="84">
        <v>1025</v>
      </c>
      <c r="P20" s="83" t="s">
        <v>50</v>
      </c>
      <c r="Q20" s="48"/>
    </row>
    <row r="21" spans="1:17" s="15" customFormat="1" ht="39.950000000000003" customHeight="1" x14ac:dyDescent="0.2">
      <c r="A21" s="82"/>
      <c r="B21" s="86" t="s">
        <v>7</v>
      </c>
      <c r="C21" s="87">
        <f t="shared" ref="C21:N21" si="1">SUM(C8:C20)</f>
        <v>4473902</v>
      </c>
      <c r="D21" s="87">
        <f t="shared" si="1"/>
        <v>74094</v>
      </c>
      <c r="E21" s="87">
        <f t="shared" si="1"/>
        <v>182010</v>
      </c>
      <c r="F21" s="87">
        <f t="shared" si="1"/>
        <v>319322</v>
      </c>
      <c r="G21" s="87">
        <f t="shared" si="1"/>
        <v>2501352</v>
      </c>
      <c r="H21" s="87">
        <f t="shared" si="1"/>
        <v>235920</v>
      </c>
      <c r="I21" s="87">
        <f t="shared" si="1"/>
        <v>254723</v>
      </c>
      <c r="J21" s="87">
        <f t="shared" si="1"/>
        <v>129244</v>
      </c>
      <c r="K21" s="87">
        <f t="shared" si="1"/>
        <v>127722</v>
      </c>
      <c r="L21" s="87">
        <f t="shared" si="1"/>
        <v>159003</v>
      </c>
      <c r="M21" s="87">
        <f t="shared" si="1"/>
        <v>134854</v>
      </c>
      <c r="N21" s="87">
        <f t="shared" si="1"/>
        <v>165138</v>
      </c>
      <c r="O21" s="87">
        <f>SUM(O8:O20)</f>
        <v>190520</v>
      </c>
      <c r="P21" s="86" t="s">
        <v>51</v>
      </c>
      <c r="Q21" s="30"/>
    </row>
    <row r="22" spans="1:17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53"/>
      <c r="H22" s="53"/>
      <c r="I22" s="53"/>
      <c r="J22" s="53"/>
      <c r="K22" s="53"/>
      <c r="L22" s="53"/>
      <c r="M22" s="53"/>
      <c r="N22" s="186" t="s">
        <v>147</v>
      </c>
      <c r="O22" s="186"/>
      <c r="P22" s="186"/>
      <c r="Q22" s="53"/>
    </row>
    <row r="23" spans="1:17" ht="22.5" x14ac:dyDescent="0.2">
      <c r="A23" s="32"/>
      <c r="B23" s="57"/>
      <c r="C23" s="57"/>
      <c r="D23" s="57"/>
      <c r="E23" s="57"/>
      <c r="F23" s="57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0"/>
    </row>
    <row r="26" spans="1:17" ht="34.5" customHeight="1" x14ac:dyDescent="0.2">
      <c r="A26" s="105"/>
      <c r="B26" s="107"/>
      <c r="C26" s="107"/>
      <c r="D26" s="107"/>
      <c r="E26" s="107"/>
      <c r="F26" s="107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8"/>
    </row>
  </sheetData>
  <mergeCells count="8">
    <mergeCell ref="B22:E22"/>
    <mergeCell ref="N22:P22"/>
    <mergeCell ref="C5:C6"/>
    <mergeCell ref="B3:P3"/>
    <mergeCell ref="B4:P4"/>
    <mergeCell ref="B5:B7"/>
    <mergeCell ref="D5:O5"/>
    <mergeCell ref="P5:P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3B3092"/>
  </sheetPr>
  <dimension ref="A1:O25"/>
  <sheetViews>
    <sheetView view="pageBreakPreview" zoomScale="55" zoomScaleNormal="50" zoomScaleSheetLayoutView="55" zoomScalePageLayoutView="70" workbookViewId="0">
      <selection activeCell="B2" sqref="B2:J22"/>
    </sheetView>
  </sheetViews>
  <sheetFormatPr defaultRowHeight="15.75" x14ac:dyDescent="0.2"/>
  <cols>
    <col min="1" max="1" width="9.140625" style="1"/>
    <col min="2" max="2" width="39.425781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</row>
    <row r="2" spans="1:15" s="11" customFormat="1" ht="38.25" customHeight="1" x14ac:dyDescent="0.2">
      <c r="A2" s="32"/>
      <c r="B2" s="56" t="s">
        <v>200</v>
      </c>
      <c r="C2" s="32"/>
      <c r="D2" s="32"/>
      <c r="E2" s="32"/>
      <c r="F2" s="32"/>
      <c r="G2" s="32"/>
      <c r="H2" s="32"/>
      <c r="I2" s="32"/>
      <c r="J2" s="36" t="s">
        <v>94</v>
      </c>
      <c r="K2" s="32"/>
      <c r="M2" s="22"/>
      <c r="N2" s="23"/>
      <c r="O2" s="22"/>
    </row>
    <row r="3" spans="1:15" s="17" customFormat="1" ht="38.25" customHeight="1" x14ac:dyDescent="0.2">
      <c r="A3" s="39"/>
      <c r="B3" s="196" t="s">
        <v>536</v>
      </c>
      <c r="C3" s="196"/>
      <c r="D3" s="196"/>
      <c r="E3" s="196"/>
      <c r="F3" s="196"/>
      <c r="G3" s="196"/>
      <c r="H3" s="196"/>
      <c r="I3" s="196"/>
      <c r="J3" s="196"/>
      <c r="K3" s="40"/>
    </row>
    <row r="4" spans="1:15" s="3" customFormat="1" ht="44.25" customHeight="1" x14ac:dyDescent="0.2">
      <c r="A4" s="42"/>
      <c r="B4" s="197" t="s">
        <v>537</v>
      </c>
      <c r="C4" s="197"/>
      <c r="D4" s="197"/>
      <c r="E4" s="197"/>
      <c r="F4" s="197"/>
      <c r="G4" s="197"/>
      <c r="H4" s="197"/>
      <c r="I4" s="197"/>
      <c r="J4" s="197"/>
      <c r="K4" s="30"/>
    </row>
    <row r="5" spans="1:15" ht="29.25" customHeight="1" x14ac:dyDescent="0.2">
      <c r="A5" s="28"/>
      <c r="B5" s="198" t="s">
        <v>0</v>
      </c>
      <c r="C5" s="208" t="s">
        <v>281</v>
      </c>
      <c r="D5" s="209"/>
      <c r="E5" s="209"/>
      <c r="F5" s="209"/>
      <c r="G5" s="209"/>
      <c r="H5" s="209"/>
      <c r="I5" s="210"/>
      <c r="J5" s="211" t="s">
        <v>1</v>
      </c>
      <c r="K5" s="30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10</v>
      </c>
      <c r="C8" s="45">
        <f>SUM(D8:I8)</f>
        <v>1934069</v>
      </c>
      <c r="D8" s="45">
        <v>271521</v>
      </c>
      <c r="E8" s="45">
        <v>103444</v>
      </c>
      <c r="F8" s="45">
        <v>549657</v>
      </c>
      <c r="G8" s="45">
        <v>594329</v>
      </c>
      <c r="H8" s="45">
        <v>343451</v>
      </c>
      <c r="I8" s="45">
        <v>71667</v>
      </c>
      <c r="J8" s="97" t="s">
        <v>11</v>
      </c>
      <c r="K8" s="30"/>
    </row>
    <row r="9" spans="1:15" ht="39.950000000000003" customHeight="1" x14ac:dyDescent="0.2">
      <c r="A9" s="28"/>
      <c r="B9" s="85" t="s">
        <v>12</v>
      </c>
      <c r="C9" s="47">
        <f>SUM(D9:I9)</f>
        <v>6733837</v>
      </c>
      <c r="D9" s="47">
        <v>12375</v>
      </c>
      <c r="E9" s="47">
        <v>3859</v>
      </c>
      <c r="F9" s="47">
        <v>15310</v>
      </c>
      <c r="G9" s="47">
        <v>47734</v>
      </c>
      <c r="H9" s="47">
        <v>72927</v>
      </c>
      <c r="I9" s="47">
        <v>6581632</v>
      </c>
      <c r="J9" s="85" t="s">
        <v>13</v>
      </c>
      <c r="K9" s="30"/>
    </row>
    <row r="10" spans="1:15" ht="39.950000000000003" customHeight="1" x14ac:dyDescent="0.2">
      <c r="A10" s="28"/>
      <c r="B10" s="97" t="s">
        <v>14</v>
      </c>
      <c r="C10" s="45">
        <f t="shared" ref="C10:C20" si="0">SUM(D10:I10)</f>
        <v>817793</v>
      </c>
      <c r="D10" s="45">
        <v>6236</v>
      </c>
      <c r="E10" s="45">
        <v>3154</v>
      </c>
      <c r="F10" s="45">
        <v>21407</v>
      </c>
      <c r="G10" s="45">
        <v>108774</v>
      </c>
      <c r="H10" s="45">
        <v>275511</v>
      </c>
      <c r="I10" s="45">
        <v>402711</v>
      </c>
      <c r="J10" s="97" t="s">
        <v>15</v>
      </c>
      <c r="K10" s="30"/>
    </row>
    <row r="11" spans="1:15" ht="39.950000000000003" customHeight="1" x14ac:dyDescent="0.2">
      <c r="A11" s="28"/>
      <c r="B11" s="85" t="s">
        <v>16</v>
      </c>
      <c r="C11" s="47">
        <f t="shared" si="0"/>
        <v>401639</v>
      </c>
      <c r="D11" s="47">
        <v>63940</v>
      </c>
      <c r="E11" s="47">
        <v>45487</v>
      </c>
      <c r="F11" s="47">
        <v>114373</v>
      </c>
      <c r="G11" s="47">
        <v>119782</v>
      </c>
      <c r="H11" s="47">
        <v>51072</v>
      </c>
      <c r="I11" s="47">
        <v>6985</v>
      </c>
      <c r="J11" s="85" t="s">
        <v>17</v>
      </c>
      <c r="K11" s="30"/>
      <c r="L11" s="5"/>
    </row>
    <row r="12" spans="1:15" ht="39.950000000000003" customHeight="1" x14ac:dyDescent="0.2">
      <c r="A12" s="28"/>
      <c r="B12" s="97" t="s">
        <v>18</v>
      </c>
      <c r="C12" s="45">
        <f t="shared" si="0"/>
        <v>854795</v>
      </c>
      <c r="D12" s="45">
        <v>114328</v>
      </c>
      <c r="E12" s="45">
        <v>89867</v>
      </c>
      <c r="F12" s="45">
        <v>253017</v>
      </c>
      <c r="G12" s="45">
        <v>237140</v>
      </c>
      <c r="H12" s="45">
        <v>118249</v>
      </c>
      <c r="I12" s="45">
        <v>42194</v>
      </c>
      <c r="J12" s="97" t="s">
        <v>81</v>
      </c>
      <c r="K12" s="30"/>
    </row>
    <row r="13" spans="1:15" ht="39.950000000000003" customHeight="1" x14ac:dyDescent="0.2">
      <c r="A13" s="28"/>
      <c r="B13" s="85" t="s">
        <v>19</v>
      </c>
      <c r="C13" s="47">
        <f t="shared" si="0"/>
        <v>811878</v>
      </c>
      <c r="D13" s="47">
        <v>97241</v>
      </c>
      <c r="E13" s="47">
        <v>37050</v>
      </c>
      <c r="F13" s="47">
        <v>141989</v>
      </c>
      <c r="G13" s="47">
        <v>332022</v>
      </c>
      <c r="H13" s="47">
        <v>147995</v>
      </c>
      <c r="I13" s="47">
        <v>55581</v>
      </c>
      <c r="J13" s="85" t="s">
        <v>20</v>
      </c>
      <c r="K13" s="30"/>
    </row>
    <row r="14" spans="1:15" ht="39.950000000000003" customHeight="1" x14ac:dyDescent="0.2">
      <c r="A14" s="28"/>
      <c r="B14" s="97" t="s">
        <v>21</v>
      </c>
      <c r="C14" s="45">
        <f t="shared" si="0"/>
        <v>181969</v>
      </c>
      <c r="D14" s="45">
        <v>10092</v>
      </c>
      <c r="E14" s="45">
        <v>6447</v>
      </c>
      <c r="F14" s="45">
        <v>39441</v>
      </c>
      <c r="G14" s="45">
        <v>57339</v>
      </c>
      <c r="H14" s="45">
        <v>38141</v>
      </c>
      <c r="I14" s="45">
        <v>30509</v>
      </c>
      <c r="J14" s="97" t="s">
        <v>22</v>
      </c>
      <c r="K14" s="30"/>
    </row>
    <row r="15" spans="1:15" ht="39.950000000000003" customHeight="1" x14ac:dyDescent="0.2">
      <c r="A15" s="28"/>
      <c r="B15" s="85" t="s">
        <v>23</v>
      </c>
      <c r="C15" s="47">
        <f t="shared" si="0"/>
        <v>132563</v>
      </c>
      <c r="D15" s="47">
        <v>7172</v>
      </c>
      <c r="E15" s="47">
        <v>9928</v>
      </c>
      <c r="F15" s="47">
        <v>47039</v>
      </c>
      <c r="G15" s="47">
        <v>46930</v>
      </c>
      <c r="H15" s="47">
        <v>16771</v>
      </c>
      <c r="I15" s="47">
        <v>4723</v>
      </c>
      <c r="J15" s="85" t="s">
        <v>24</v>
      </c>
      <c r="K15" s="30"/>
    </row>
    <row r="16" spans="1:15" ht="39.950000000000003" customHeight="1" x14ac:dyDescent="0.2">
      <c r="A16" s="28"/>
      <c r="B16" s="97" t="s">
        <v>25</v>
      </c>
      <c r="C16" s="45">
        <f t="shared" si="0"/>
        <v>34230</v>
      </c>
      <c r="D16" s="45">
        <v>4470</v>
      </c>
      <c r="E16" s="45">
        <v>2523</v>
      </c>
      <c r="F16" s="45">
        <v>8498</v>
      </c>
      <c r="G16" s="45">
        <v>11269</v>
      </c>
      <c r="H16" s="45">
        <v>6909</v>
      </c>
      <c r="I16" s="45">
        <v>561</v>
      </c>
      <c r="J16" s="97" t="s">
        <v>26</v>
      </c>
      <c r="K16" s="30"/>
    </row>
    <row r="17" spans="1:11" ht="39.950000000000003" customHeight="1" x14ac:dyDescent="0.2">
      <c r="A17" s="28"/>
      <c r="B17" s="85" t="s">
        <v>27</v>
      </c>
      <c r="C17" s="47">
        <f t="shared" si="0"/>
        <v>281702</v>
      </c>
      <c r="D17" s="47">
        <v>43731</v>
      </c>
      <c r="E17" s="47">
        <v>18021</v>
      </c>
      <c r="F17" s="47">
        <v>64903</v>
      </c>
      <c r="G17" s="47">
        <v>106372</v>
      </c>
      <c r="H17" s="47">
        <v>35388</v>
      </c>
      <c r="I17" s="47">
        <v>13287</v>
      </c>
      <c r="J17" s="85" t="s">
        <v>28</v>
      </c>
      <c r="K17" s="30"/>
    </row>
    <row r="18" spans="1:11" ht="39.950000000000003" customHeight="1" x14ac:dyDescent="0.2">
      <c r="A18" s="28"/>
      <c r="B18" s="97" t="s">
        <v>29</v>
      </c>
      <c r="C18" s="45">
        <f t="shared" si="0"/>
        <v>138108</v>
      </c>
      <c r="D18" s="45">
        <v>29884</v>
      </c>
      <c r="E18" s="45">
        <v>10124</v>
      </c>
      <c r="F18" s="45">
        <v>53958</v>
      </c>
      <c r="G18" s="45">
        <v>26298</v>
      </c>
      <c r="H18" s="45">
        <v>10563</v>
      </c>
      <c r="I18" s="45">
        <v>7281</v>
      </c>
      <c r="J18" s="97" t="s">
        <v>30</v>
      </c>
      <c r="K18" s="30"/>
    </row>
    <row r="19" spans="1:11" ht="39.950000000000003" customHeight="1" x14ac:dyDescent="0.2">
      <c r="A19" s="28"/>
      <c r="B19" s="85" t="s">
        <v>31</v>
      </c>
      <c r="C19" s="47">
        <f t="shared" si="0"/>
        <v>146824</v>
      </c>
      <c r="D19" s="47">
        <v>4182</v>
      </c>
      <c r="E19" s="47">
        <v>4138</v>
      </c>
      <c r="F19" s="47">
        <v>8315</v>
      </c>
      <c r="G19" s="47">
        <v>24763</v>
      </c>
      <c r="H19" s="47">
        <v>59025</v>
      </c>
      <c r="I19" s="47">
        <v>46401</v>
      </c>
      <c r="J19" s="85" t="s">
        <v>32</v>
      </c>
      <c r="K19" s="30"/>
    </row>
    <row r="20" spans="1:11" ht="39.950000000000003" customHeight="1" x14ac:dyDescent="0.2">
      <c r="A20" s="28"/>
      <c r="B20" s="97" t="s">
        <v>33</v>
      </c>
      <c r="C20" s="45">
        <f t="shared" si="0"/>
        <v>77825</v>
      </c>
      <c r="D20" s="45">
        <v>8934</v>
      </c>
      <c r="E20" s="45">
        <v>6183</v>
      </c>
      <c r="F20" s="45">
        <v>15079</v>
      </c>
      <c r="G20" s="45">
        <v>25211</v>
      </c>
      <c r="H20" s="45">
        <v>20399</v>
      </c>
      <c r="I20" s="45">
        <v>2019</v>
      </c>
      <c r="J20" s="97" t="s">
        <v>34</v>
      </c>
      <c r="K20" s="48"/>
    </row>
    <row r="21" spans="1:11" s="6" customFormat="1" ht="45" customHeight="1" x14ac:dyDescent="0.2">
      <c r="A21" s="49"/>
      <c r="B21" s="98" t="s">
        <v>7</v>
      </c>
      <c r="C21" s="51">
        <f>SUM(C8:C20)</f>
        <v>12547232</v>
      </c>
      <c r="D21" s="51">
        <f t="shared" ref="D21:G21" si="1">SUM(D8:D20)</f>
        <v>674106</v>
      </c>
      <c r="E21" s="51">
        <f>SUM(E8:E20)</f>
        <v>340225</v>
      </c>
      <c r="F21" s="51">
        <f t="shared" si="1"/>
        <v>1332986</v>
      </c>
      <c r="G21" s="51">
        <f t="shared" si="1"/>
        <v>1737963</v>
      </c>
      <c r="H21" s="51">
        <f>SUM(H8:H20)</f>
        <v>1196401</v>
      </c>
      <c r="I21" s="51">
        <f>SUM(I8:I20)</f>
        <v>7265551</v>
      </c>
      <c r="J21" s="99" t="s">
        <v>35</v>
      </c>
      <c r="K21" s="30"/>
    </row>
    <row r="22" spans="1:11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216" t="s">
        <v>147</v>
      </c>
      <c r="H22" s="216"/>
      <c r="I22" s="216"/>
      <c r="J22" s="216"/>
      <c r="K22" s="30"/>
    </row>
    <row r="23" spans="1:11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30"/>
    </row>
    <row r="24" spans="1:11" x14ac:dyDescent="0.2">
      <c r="G24" s="8"/>
      <c r="H24" s="8"/>
    </row>
    <row r="25" spans="1:11" ht="42" customHeight="1" x14ac:dyDescent="0.2">
      <c r="E25" s="110"/>
    </row>
  </sheetData>
  <protectedRanges>
    <protectedRange sqref="J5:J21" name="نطاق1_1"/>
    <protectedRange sqref="C3:J4 B3:B21" name="نطاق1"/>
    <protectedRange sqref="F5:I5" name="نطاق1_2_1_1"/>
  </protectedRanges>
  <mergeCells count="7">
    <mergeCell ref="G22:J22"/>
    <mergeCell ref="B3:J3"/>
    <mergeCell ref="B4:J4"/>
    <mergeCell ref="B5:B7"/>
    <mergeCell ref="C5:I5"/>
    <mergeCell ref="J5:J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3B3092"/>
  </sheetPr>
  <dimension ref="A1:O25"/>
  <sheetViews>
    <sheetView view="pageBreakPreview" zoomScale="55" zoomScaleNormal="50" zoomScaleSheetLayoutView="55" zoomScalePageLayoutView="70" workbookViewId="0">
      <selection activeCell="B2" sqref="B2:J22"/>
    </sheetView>
  </sheetViews>
  <sheetFormatPr defaultRowHeight="15.75" x14ac:dyDescent="0.2"/>
  <cols>
    <col min="1" max="1" width="9.140625" style="1"/>
    <col min="2" max="2" width="39.425781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</row>
    <row r="2" spans="1:15" s="11" customFormat="1" ht="38.25" customHeight="1" x14ac:dyDescent="0.2">
      <c r="A2" s="32"/>
      <c r="B2" s="56" t="s">
        <v>241</v>
      </c>
      <c r="C2" s="32"/>
      <c r="D2" s="32"/>
      <c r="E2" s="32"/>
      <c r="F2" s="32"/>
      <c r="G2" s="32"/>
      <c r="H2" s="32"/>
      <c r="I2" s="32"/>
      <c r="J2" s="36" t="s">
        <v>201</v>
      </c>
      <c r="K2" s="32"/>
      <c r="M2" s="22"/>
      <c r="N2" s="23"/>
      <c r="O2" s="22"/>
    </row>
    <row r="3" spans="1:15" s="17" customFormat="1" ht="38.25" customHeight="1" x14ac:dyDescent="0.2">
      <c r="A3" s="39"/>
      <c r="B3" s="196" t="s">
        <v>552</v>
      </c>
      <c r="C3" s="196"/>
      <c r="D3" s="196"/>
      <c r="E3" s="196"/>
      <c r="F3" s="196"/>
      <c r="G3" s="196"/>
      <c r="H3" s="196"/>
      <c r="I3" s="196"/>
      <c r="J3" s="196"/>
      <c r="K3" s="40"/>
      <c r="M3" s="24"/>
      <c r="N3" s="24"/>
      <c r="O3" s="24"/>
    </row>
    <row r="4" spans="1:15" s="3" customFormat="1" ht="39.75" customHeight="1" x14ac:dyDescent="0.2">
      <c r="A4" s="42"/>
      <c r="B4" s="197" t="s">
        <v>555</v>
      </c>
      <c r="C4" s="197"/>
      <c r="D4" s="197"/>
      <c r="E4" s="197"/>
      <c r="F4" s="197"/>
      <c r="G4" s="197"/>
      <c r="H4" s="197"/>
      <c r="I4" s="197"/>
      <c r="J4" s="197"/>
      <c r="K4" s="30"/>
    </row>
    <row r="5" spans="1:15" ht="29.25" customHeight="1" x14ac:dyDescent="0.2">
      <c r="A5" s="28"/>
      <c r="B5" s="198" t="s">
        <v>0</v>
      </c>
      <c r="C5" s="208" t="s">
        <v>281</v>
      </c>
      <c r="D5" s="209"/>
      <c r="E5" s="209"/>
      <c r="F5" s="209"/>
      <c r="G5" s="209"/>
      <c r="H5" s="209"/>
      <c r="I5" s="210"/>
      <c r="J5" s="211" t="s">
        <v>1</v>
      </c>
      <c r="K5" s="30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10</v>
      </c>
      <c r="C8" s="45">
        <f>SUM(D8:I8)</f>
        <v>1242475</v>
      </c>
      <c r="D8" s="45">
        <v>158378</v>
      </c>
      <c r="E8" s="45">
        <v>60252</v>
      </c>
      <c r="F8" s="45">
        <v>362419</v>
      </c>
      <c r="G8" s="45">
        <v>378666</v>
      </c>
      <c r="H8" s="45">
        <v>234274</v>
      </c>
      <c r="I8" s="45">
        <v>48486</v>
      </c>
      <c r="J8" s="97" t="s">
        <v>11</v>
      </c>
      <c r="K8" s="30"/>
    </row>
    <row r="9" spans="1:15" ht="39.950000000000003" customHeight="1" x14ac:dyDescent="0.2">
      <c r="A9" s="28"/>
      <c r="B9" s="85" t="s">
        <v>12</v>
      </c>
      <c r="C9" s="47">
        <f>SUM(D9:I9)</f>
        <v>4328956</v>
      </c>
      <c r="D9" s="47">
        <v>5702</v>
      </c>
      <c r="E9" s="47">
        <v>1343</v>
      </c>
      <c r="F9" s="47">
        <v>7358</v>
      </c>
      <c r="G9" s="47">
        <v>24427</v>
      </c>
      <c r="H9" s="47">
        <v>49129</v>
      </c>
      <c r="I9" s="47">
        <v>4240997</v>
      </c>
      <c r="J9" s="85" t="s">
        <v>13</v>
      </c>
      <c r="K9" s="30"/>
    </row>
    <row r="10" spans="1:15" ht="39.950000000000003" customHeight="1" x14ac:dyDescent="0.2">
      <c r="A10" s="28"/>
      <c r="B10" s="97" t="s">
        <v>14</v>
      </c>
      <c r="C10" s="45">
        <f t="shared" ref="C10:C20" si="0">SUM(D10:I10)</f>
        <v>516806</v>
      </c>
      <c r="D10" s="45">
        <v>3690</v>
      </c>
      <c r="E10" s="45">
        <v>2088</v>
      </c>
      <c r="F10" s="45">
        <v>12624</v>
      </c>
      <c r="G10" s="45">
        <v>58689</v>
      </c>
      <c r="H10" s="45">
        <v>173048</v>
      </c>
      <c r="I10" s="45">
        <v>266667</v>
      </c>
      <c r="J10" s="97" t="s">
        <v>15</v>
      </c>
      <c r="K10" s="30"/>
    </row>
    <row r="11" spans="1:15" ht="39.950000000000003" customHeight="1" x14ac:dyDescent="0.2">
      <c r="A11" s="28"/>
      <c r="B11" s="85" t="s">
        <v>16</v>
      </c>
      <c r="C11" s="47">
        <f t="shared" si="0"/>
        <v>262034</v>
      </c>
      <c r="D11" s="47">
        <v>32684</v>
      </c>
      <c r="E11" s="47">
        <v>22177</v>
      </c>
      <c r="F11" s="47">
        <v>82615</v>
      </c>
      <c r="G11" s="47">
        <v>84582</v>
      </c>
      <c r="H11" s="47">
        <v>34326</v>
      </c>
      <c r="I11" s="47">
        <v>5650</v>
      </c>
      <c r="J11" s="85" t="s">
        <v>17</v>
      </c>
      <c r="K11" s="30"/>
      <c r="L11" s="5"/>
    </row>
    <row r="12" spans="1:15" ht="39.950000000000003" customHeight="1" x14ac:dyDescent="0.2">
      <c r="A12" s="28"/>
      <c r="B12" s="97" t="s">
        <v>18</v>
      </c>
      <c r="C12" s="45">
        <f t="shared" si="0"/>
        <v>591975</v>
      </c>
      <c r="D12" s="45">
        <v>75279</v>
      </c>
      <c r="E12" s="45">
        <v>58734</v>
      </c>
      <c r="F12" s="45">
        <v>174963</v>
      </c>
      <c r="G12" s="45">
        <v>161557</v>
      </c>
      <c r="H12" s="45">
        <v>91977</v>
      </c>
      <c r="I12" s="45">
        <v>29465</v>
      </c>
      <c r="J12" s="97" t="s">
        <v>81</v>
      </c>
      <c r="K12" s="30"/>
    </row>
    <row r="13" spans="1:15" ht="39.950000000000003" customHeight="1" x14ac:dyDescent="0.2">
      <c r="A13" s="28"/>
      <c r="B13" s="85" t="s">
        <v>19</v>
      </c>
      <c r="C13" s="47">
        <f t="shared" si="0"/>
        <v>490892</v>
      </c>
      <c r="D13" s="47">
        <v>55536</v>
      </c>
      <c r="E13" s="47">
        <v>21107</v>
      </c>
      <c r="F13" s="47">
        <v>80758</v>
      </c>
      <c r="G13" s="47">
        <v>196301</v>
      </c>
      <c r="H13" s="47">
        <v>99684</v>
      </c>
      <c r="I13" s="47">
        <v>37506</v>
      </c>
      <c r="J13" s="85" t="s">
        <v>20</v>
      </c>
      <c r="K13" s="30"/>
    </row>
    <row r="14" spans="1:15" ht="39.950000000000003" customHeight="1" x14ac:dyDescent="0.2">
      <c r="A14" s="28"/>
      <c r="B14" s="97" t="s">
        <v>21</v>
      </c>
      <c r="C14" s="45">
        <f t="shared" si="0"/>
        <v>122371</v>
      </c>
      <c r="D14" s="45">
        <v>4716</v>
      </c>
      <c r="E14" s="45">
        <v>3735</v>
      </c>
      <c r="F14" s="45">
        <v>24949</v>
      </c>
      <c r="G14" s="45">
        <v>39997</v>
      </c>
      <c r="H14" s="45">
        <v>27940</v>
      </c>
      <c r="I14" s="45">
        <v>21034</v>
      </c>
      <c r="J14" s="97" t="s">
        <v>22</v>
      </c>
      <c r="K14" s="30"/>
    </row>
    <row r="15" spans="1:15" ht="39.950000000000003" customHeight="1" x14ac:dyDescent="0.2">
      <c r="A15" s="28"/>
      <c r="B15" s="85" t="s">
        <v>23</v>
      </c>
      <c r="C15" s="47">
        <f t="shared" si="0"/>
        <v>89210</v>
      </c>
      <c r="D15" s="47">
        <v>3984</v>
      </c>
      <c r="E15" s="47">
        <v>5386</v>
      </c>
      <c r="F15" s="47">
        <v>31391</v>
      </c>
      <c r="G15" s="47">
        <v>33621</v>
      </c>
      <c r="H15" s="47">
        <v>11524</v>
      </c>
      <c r="I15" s="47">
        <v>3304</v>
      </c>
      <c r="J15" s="85" t="s">
        <v>24</v>
      </c>
      <c r="K15" s="30"/>
    </row>
    <row r="16" spans="1:15" ht="39.950000000000003" customHeight="1" x14ac:dyDescent="0.2">
      <c r="A16" s="28"/>
      <c r="B16" s="97" t="s">
        <v>25</v>
      </c>
      <c r="C16" s="45">
        <f t="shared" si="0"/>
        <v>23466</v>
      </c>
      <c r="D16" s="45">
        <v>2589</v>
      </c>
      <c r="E16" s="45">
        <v>1622</v>
      </c>
      <c r="F16" s="45">
        <v>5516</v>
      </c>
      <c r="G16" s="45">
        <v>8600</v>
      </c>
      <c r="H16" s="45">
        <v>4632</v>
      </c>
      <c r="I16" s="45">
        <v>507</v>
      </c>
      <c r="J16" s="97" t="s">
        <v>26</v>
      </c>
      <c r="K16" s="30"/>
    </row>
    <row r="17" spans="1:11" ht="39.950000000000003" customHeight="1" x14ac:dyDescent="0.2">
      <c r="A17" s="28"/>
      <c r="B17" s="85" t="s">
        <v>27</v>
      </c>
      <c r="C17" s="47">
        <f t="shared" si="0"/>
        <v>176911</v>
      </c>
      <c r="D17" s="47">
        <v>28778</v>
      </c>
      <c r="E17" s="47">
        <v>10085</v>
      </c>
      <c r="F17" s="47">
        <v>39138</v>
      </c>
      <c r="G17" s="47">
        <v>68008</v>
      </c>
      <c r="H17" s="47">
        <v>23619</v>
      </c>
      <c r="I17" s="47">
        <v>7283</v>
      </c>
      <c r="J17" s="85" t="s">
        <v>28</v>
      </c>
      <c r="K17" s="30"/>
    </row>
    <row r="18" spans="1:11" ht="39.950000000000003" customHeight="1" x14ac:dyDescent="0.2">
      <c r="A18" s="28"/>
      <c r="B18" s="97" t="s">
        <v>29</v>
      </c>
      <c r="C18" s="45">
        <f t="shared" si="0"/>
        <v>81833</v>
      </c>
      <c r="D18" s="45">
        <v>16038</v>
      </c>
      <c r="E18" s="45">
        <v>5592</v>
      </c>
      <c r="F18" s="45">
        <v>30071</v>
      </c>
      <c r="G18" s="45">
        <v>18107</v>
      </c>
      <c r="H18" s="45">
        <v>7827</v>
      </c>
      <c r="I18" s="45">
        <v>4198</v>
      </c>
      <c r="J18" s="97" t="s">
        <v>30</v>
      </c>
      <c r="K18" s="30"/>
    </row>
    <row r="19" spans="1:11" ht="39.950000000000003" customHeight="1" x14ac:dyDescent="0.2">
      <c r="A19" s="28"/>
      <c r="B19" s="85" t="s">
        <v>31</v>
      </c>
      <c r="C19" s="47">
        <f t="shared" si="0"/>
        <v>90841</v>
      </c>
      <c r="D19" s="47">
        <v>1793</v>
      </c>
      <c r="E19" s="47">
        <v>2358</v>
      </c>
      <c r="F19" s="47">
        <v>4642</v>
      </c>
      <c r="G19" s="47">
        <v>14990</v>
      </c>
      <c r="H19" s="47">
        <v>36932</v>
      </c>
      <c r="I19" s="47">
        <v>30126</v>
      </c>
      <c r="J19" s="85" t="s">
        <v>32</v>
      </c>
      <c r="K19" s="30"/>
    </row>
    <row r="20" spans="1:11" ht="39.950000000000003" customHeight="1" x14ac:dyDescent="0.2">
      <c r="A20" s="28"/>
      <c r="B20" s="97" t="s">
        <v>33</v>
      </c>
      <c r="C20" s="45">
        <f t="shared" si="0"/>
        <v>55560</v>
      </c>
      <c r="D20" s="45">
        <v>5874</v>
      </c>
      <c r="E20" s="45">
        <v>4085</v>
      </c>
      <c r="F20" s="45">
        <v>11660</v>
      </c>
      <c r="G20" s="45">
        <v>16766</v>
      </c>
      <c r="H20" s="45">
        <v>15422</v>
      </c>
      <c r="I20" s="45">
        <v>1753</v>
      </c>
      <c r="J20" s="97" t="s">
        <v>34</v>
      </c>
      <c r="K20" s="48"/>
    </row>
    <row r="21" spans="1:11" s="6" customFormat="1" ht="45" customHeight="1" x14ac:dyDescent="0.2">
      <c r="A21" s="49"/>
      <c r="B21" s="98" t="s">
        <v>7</v>
      </c>
      <c r="C21" s="51">
        <f>SUM(D21:I21)</f>
        <v>8073330</v>
      </c>
      <c r="D21" s="51">
        <f t="shared" ref="D21:G21" si="1">SUM(D8:D20)</f>
        <v>395041</v>
      </c>
      <c r="E21" s="51">
        <f>SUM(E8:E20)</f>
        <v>198564</v>
      </c>
      <c r="F21" s="51">
        <f t="shared" si="1"/>
        <v>868104</v>
      </c>
      <c r="G21" s="51">
        <f t="shared" si="1"/>
        <v>1104311</v>
      </c>
      <c r="H21" s="51">
        <f>SUM(H8:H20)</f>
        <v>810334</v>
      </c>
      <c r="I21" s="51">
        <f>SUM(I8:I20)</f>
        <v>4696976</v>
      </c>
      <c r="J21" s="99" t="s">
        <v>35</v>
      </c>
      <c r="K21" s="30"/>
    </row>
    <row r="22" spans="1:11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216" t="s">
        <v>147</v>
      </c>
      <c r="H22" s="216"/>
      <c r="I22" s="216"/>
      <c r="J22" s="216"/>
      <c r="K22" s="30"/>
    </row>
    <row r="23" spans="1:11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30"/>
    </row>
    <row r="24" spans="1:11" x14ac:dyDescent="0.2">
      <c r="G24" s="8"/>
      <c r="H24" s="8"/>
    </row>
    <row r="25" spans="1:11" ht="55.5" customHeight="1" x14ac:dyDescent="0.2">
      <c r="F25" s="110"/>
    </row>
  </sheetData>
  <protectedRanges>
    <protectedRange sqref="J5:J21" name="نطاق1_1"/>
    <protectedRange sqref="C3:J4 B3:B21" name="نطاق1"/>
    <protectedRange sqref="F5:I5" name="نطاق1_2_1_1"/>
  </protectedRanges>
  <mergeCells count="7">
    <mergeCell ref="G22:J22"/>
    <mergeCell ref="B3:J3"/>
    <mergeCell ref="B4:J4"/>
    <mergeCell ref="B5:B7"/>
    <mergeCell ref="C5:I5"/>
    <mergeCell ref="J5:J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3B3092"/>
  </sheetPr>
  <dimension ref="A1:O25"/>
  <sheetViews>
    <sheetView view="pageBreakPreview" zoomScale="55" zoomScaleNormal="50" zoomScaleSheetLayoutView="55" zoomScalePageLayoutView="70" workbookViewId="0">
      <selection activeCell="B2" sqref="B2:J22"/>
    </sheetView>
  </sheetViews>
  <sheetFormatPr defaultRowHeight="15.75" x14ac:dyDescent="0.2"/>
  <cols>
    <col min="1" max="1" width="9.140625" style="1"/>
    <col min="2" max="2" width="39.425781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</row>
    <row r="2" spans="1:15" s="11" customFormat="1" ht="38.25" customHeight="1" x14ac:dyDescent="0.2">
      <c r="A2" s="32"/>
      <c r="B2" s="56" t="s">
        <v>240</v>
      </c>
      <c r="C2" s="32"/>
      <c r="D2" s="32"/>
      <c r="E2" s="32"/>
      <c r="F2" s="32"/>
      <c r="G2" s="32"/>
      <c r="H2" s="32"/>
      <c r="I2" s="32"/>
      <c r="J2" s="36" t="s">
        <v>202</v>
      </c>
      <c r="K2" s="32"/>
      <c r="M2" s="22"/>
      <c r="N2" s="23"/>
      <c r="O2" s="22"/>
    </row>
    <row r="3" spans="1:15" s="17" customFormat="1" ht="38.25" customHeight="1" x14ac:dyDescent="0.2">
      <c r="A3" s="39"/>
      <c r="B3" s="196" t="s">
        <v>553</v>
      </c>
      <c r="C3" s="196"/>
      <c r="D3" s="196"/>
      <c r="E3" s="196"/>
      <c r="F3" s="196"/>
      <c r="G3" s="196"/>
      <c r="H3" s="196"/>
      <c r="I3" s="196"/>
      <c r="J3" s="196"/>
      <c r="K3" s="40"/>
      <c r="M3" s="24"/>
      <c r="N3" s="24"/>
      <c r="O3" s="24"/>
    </row>
    <row r="4" spans="1:15" s="3" customFormat="1" ht="51.75" customHeight="1" x14ac:dyDescent="0.2">
      <c r="A4" s="42"/>
      <c r="B4" s="197" t="s">
        <v>556</v>
      </c>
      <c r="C4" s="197"/>
      <c r="D4" s="197"/>
      <c r="E4" s="197"/>
      <c r="F4" s="197"/>
      <c r="G4" s="197"/>
      <c r="H4" s="197"/>
      <c r="I4" s="197"/>
      <c r="J4" s="197"/>
      <c r="K4" s="30"/>
    </row>
    <row r="5" spans="1:15" ht="29.25" customHeight="1" x14ac:dyDescent="0.2">
      <c r="A5" s="28"/>
      <c r="B5" s="198" t="s">
        <v>0</v>
      </c>
      <c r="C5" s="208" t="s">
        <v>281</v>
      </c>
      <c r="D5" s="209"/>
      <c r="E5" s="209"/>
      <c r="F5" s="209"/>
      <c r="G5" s="209"/>
      <c r="H5" s="209"/>
      <c r="I5" s="210"/>
      <c r="J5" s="211" t="s">
        <v>1</v>
      </c>
      <c r="K5" s="30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10</v>
      </c>
      <c r="C8" s="45">
        <f>SUM(D8:I8)</f>
        <v>691594</v>
      </c>
      <c r="D8" s="45">
        <v>113143</v>
      </c>
      <c r="E8" s="45">
        <v>43192</v>
      </c>
      <c r="F8" s="45">
        <v>187238</v>
      </c>
      <c r="G8" s="45">
        <v>215663</v>
      </c>
      <c r="H8" s="45">
        <v>109177</v>
      </c>
      <c r="I8" s="45">
        <v>23181</v>
      </c>
      <c r="J8" s="97" t="s">
        <v>11</v>
      </c>
      <c r="K8" s="30"/>
    </row>
    <row r="9" spans="1:15" ht="39.950000000000003" customHeight="1" x14ac:dyDescent="0.2">
      <c r="A9" s="28"/>
      <c r="B9" s="85" t="s">
        <v>12</v>
      </c>
      <c r="C9" s="47">
        <f>SUM(D9:I9)</f>
        <v>2404881</v>
      </c>
      <c r="D9" s="47">
        <v>6673</v>
      </c>
      <c r="E9" s="47">
        <v>2516</v>
      </c>
      <c r="F9" s="47">
        <v>7952</v>
      </c>
      <c r="G9" s="47">
        <v>23307</v>
      </c>
      <c r="H9" s="47">
        <v>23798</v>
      </c>
      <c r="I9" s="47">
        <v>2340635</v>
      </c>
      <c r="J9" s="85" t="s">
        <v>13</v>
      </c>
      <c r="K9" s="30"/>
    </row>
    <row r="10" spans="1:15" ht="39.950000000000003" customHeight="1" x14ac:dyDescent="0.2">
      <c r="A10" s="28"/>
      <c r="B10" s="97" t="s">
        <v>14</v>
      </c>
      <c r="C10" s="45">
        <f t="shared" ref="C10:C20" si="0">SUM(D10:I10)</f>
        <v>300987</v>
      </c>
      <c r="D10" s="45">
        <v>2546</v>
      </c>
      <c r="E10" s="45">
        <v>1066</v>
      </c>
      <c r="F10" s="45">
        <v>8783</v>
      </c>
      <c r="G10" s="45">
        <v>50085</v>
      </c>
      <c r="H10" s="45">
        <v>102463</v>
      </c>
      <c r="I10" s="45">
        <v>136044</v>
      </c>
      <c r="J10" s="97" t="s">
        <v>15</v>
      </c>
      <c r="K10" s="30"/>
    </row>
    <row r="11" spans="1:15" ht="39.950000000000003" customHeight="1" x14ac:dyDescent="0.2">
      <c r="A11" s="28"/>
      <c r="B11" s="85" t="s">
        <v>16</v>
      </c>
      <c r="C11" s="47">
        <f t="shared" si="0"/>
        <v>139605</v>
      </c>
      <c r="D11" s="47">
        <v>31256</v>
      </c>
      <c r="E11" s="47">
        <v>23310</v>
      </c>
      <c r="F11" s="47">
        <v>31758</v>
      </c>
      <c r="G11" s="47">
        <v>35200</v>
      </c>
      <c r="H11" s="47">
        <v>16746</v>
      </c>
      <c r="I11" s="47">
        <v>1335</v>
      </c>
      <c r="J11" s="85" t="s">
        <v>17</v>
      </c>
      <c r="K11" s="30"/>
      <c r="L11" s="5"/>
    </row>
    <row r="12" spans="1:15" ht="39.950000000000003" customHeight="1" x14ac:dyDescent="0.2">
      <c r="A12" s="28"/>
      <c r="B12" s="97" t="s">
        <v>18</v>
      </c>
      <c r="C12" s="45">
        <f t="shared" si="0"/>
        <v>262820</v>
      </c>
      <c r="D12" s="45">
        <v>39049</v>
      </c>
      <c r="E12" s="45">
        <v>31133</v>
      </c>
      <c r="F12" s="45">
        <v>78054</v>
      </c>
      <c r="G12" s="45">
        <v>75583</v>
      </c>
      <c r="H12" s="45">
        <v>26272</v>
      </c>
      <c r="I12" s="45">
        <v>12729</v>
      </c>
      <c r="J12" s="97" t="s">
        <v>81</v>
      </c>
      <c r="K12" s="30"/>
    </row>
    <row r="13" spans="1:15" ht="39.950000000000003" customHeight="1" x14ac:dyDescent="0.2">
      <c r="A13" s="28"/>
      <c r="B13" s="85" t="s">
        <v>19</v>
      </c>
      <c r="C13" s="47">
        <f t="shared" si="0"/>
        <v>320986</v>
      </c>
      <c r="D13" s="47">
        <v>41705</v>
      </c>
      <c r="E13" s="47">
        <v>15943</v>
      </c>
      <c r="F13" s="47">
        <v>61231</v>
      </c>
      <c r="G13" s="47">
        <v>135721</v>
      </c>
      <c r="H13" s="47">
        <v>48311</v>
      </c>
      <c r="I13" s="47">
        <v>18075</v>
      </c>
      <c r="J13" s="85" t="s">
        <v>20</v>
      </c>
      <c r="K13" s="30"/>
    </row>
    <row r="14" spans="1:15" ht="39.950000000000003" customHeight="1" x14ac:dyDescent="0.2">
      <c r="A14" s="28"/>
      <c r="B14" s="97" t="s">
        <v>21</v>
      </c>
      <c r="C14" s="45">
        <f t="shared" si="0"/>
        <v>59598</v>
      </c>
      <c r="D14" s="45">
        <v>5376</v>
      </c>
      <c r="E14" s="45">
        <v>2712</v>
      </c>
      <c r="F14" s="45">
        <v>14492</v>
      </c>
      <c r="G14" s="45">
        <v>17342</v>
      </c>
      <c r="H14" s="45">
        <v>10201</v>
      </c>
      <c r="I14" s="45">
        <v>9475</v>
      </c>
      <c r="J14" s="97" t="s">
        <v>22</v>
      </c>
      <c r="K14" s="30"/>
    </row>
    <row r="15" spans="1:15" ht="39.950000000000003" customHeight="1" x14ac:dyDescent="0.2">
      <c r="A15" s="28"/>
      <c r="B15" s="85" t="s">
        <v>23</v>
      </c>
      <c r="C15" s="47">
        <f t="shared" si="0"/>
        <v>43353</v>
      </c>
      <c r="D15" s="47">
        <v>3188</v>
      </c>
      <c r="E15" s="47">
        <v>4542</v>
      </c>
      <c r="F15" s="47">
        <v>15648</v>
      </c>
      <c r="G15" s="47">
        <v>13309</v>
      </c>
      <c r="H15" s="47">
        <v>5247</v>
      </c>
      <c r="I15" s="47">
        <v>1419</v>
      </c>
      <c r="J15" s="85" t="s">
        <v>24</v>
      </c>
      <c r="K15" s="30"/>
    </row>
    <row r="16" spans="1:15" ht="39.950000000000003" customHeight="1" x14ac:dyDescent="0.2">
      <c r="A16" s="28"/>
      <c r="B16" s="97" t="s">
        <v>25</v>
      </c>
      <c r="C16" s="45">
        <f t="shared" si="0"/>
        <v>10764</v>
      </c>
      <c r="D16" s="45">
        <v>1881</v>
      </c>
      <c r="E16" s="45">
        <v>901</v>
      </c>
      <c r="F16" s="45">
        <v>2982</v>
      </c>
      <c r="G16" s="45">
        <v>2669</v>
      </c>
      <c r="H16" s="45">
        <v>2277</v>
      </c>
      <c r="I16" s="45">
        <v>54</v>
      </c>
      <c r="J16" s="97" t="s">
        <v>26</v>
      </c>
      <c r="K16" s="30"/>
    </row>
    <row r="17" spans="1:11" ht="39.950000000000003" customHeight="1" x14ac:dyDescent="0.2">
      <c r="A17" s="28"/>
      <c r="B17" s="85" t="s">
        <v>27</v>
      </c>
      <c r="C17" s="47">
        <f t="shared" si="0"/>
        <v>104791</v>
      </c>
      <c r="D17" s="47">
        <v>14953</v>
      </c>
      <c r="E17" s="47">
        <v>7936</v>
      </c>
      <c r="F17" s="47">
        <v>25765</v>
      </c>
      <c r="G17" s="47">
        <v>38364</v>
      </c>
      <c r="H17" s="47">
        <v>11769</v>
      </c>
      <c r="I17" s="47">
        <v>6004</v>
      </c>
      <c r="J17" s="85" t="s">
        <v>28</v>
      </c>
      <c r="K17" s="30"/>
    </row>
    <row r="18" spans="1:11" ht="39.950000000000003" customHeight="1" x14ac:dyDescent="0.2">
      <c r="A18" s="28"/>
      <c r="B18" s="97" t="s">
        <v>29</v>
      </c>
      <c r="C18" s="45">
        <f t="shared" si="0"/>
        <v>56275</v>
      </c>
      <c r="D18" s="45">
        <v>13846</v>
      </c>
      <c r="E18" s="45">
        <v>4532</v>
      </c>
      <c r="F18" s="45">
        <v>23887</v>
      </c>
      <c r="G18" s="45">
        <v>8191</v>
      </c>
      <c r="H18" s="45">
        <v>2736</v>
      </c>
      <c r="I18" s="45">
        <v>3083</v>
      </c>
      <c r="J18" s="97" t="s">
        <v>30</v>
      </c>
      <c r="K18" s="30"/>
    </row>
    <row r="19" spans="1:11" ht="39.950000000000003" customHeight="1" x14ac:dyDescent="0.2">
      <c r="A19" s="28"/>
      <c r="B19" s="85" t="s">
        <v>31</v>
      </c>
      <c r="C19" s="47">
        <f t="shared" si="0"/>
        <v>55983</v>
      </c>
      <c r="D19" s="47">
        <v>2389</v>
      </c>
      <c r="E19" s="47">
        <v>1780</v>
      </c>
      <c r="F19" s="47">
        <v>3673</v>
      </c>
      <c r="G19" s="47">
        <v>9773</v>
      </c>
      <c r="H19" s="47">
        <v>22093</v>
      </c>
      <c r="I19" s="47">
        <v>16275</v>
      </c>
      <c r="J19" s="85" t="s">
        <v>32</v>
      </c>
      <c r="K19" s="30"/>
    </row>
    <row r="20" spans="1:11" ht="39.950000000000003" customHeight="1" x14ac:dyDescent="0.2">
      <c r="A20" s="28"/>
      <c r="B20" s="97" t="s">
        <v>33</v>
      </c>
      <c r="C20" s="45">
        <f t="shared" si="0"/>
        <v>22265</v>
      </c>
      <c r="D20" s="45">
        <v>3060</v>
      </c>
      <c r="E20" s="45">
        <v>2098</v>
      </c>
      <c r="F20" s="45">
        <v>3419</v>
      </c>
      <c r="G20" s="45">
        <v>8445</v>
      </c>
      <c r="H20" s="45">
        <v>4977</v>
      </c>
      <c r="I20" s="45">
        <v>266</v>
      </c>
      <c r="J20" s="97" t="s">
        <v>34</v>
      </c>
      <c r="K20" s="48"/>
    </row>
    <row r="21" spans="1:11" s="6" customFormat="1" ht="45" customHeight="1" x14ac:dyDescent="0.2">
      <c r="A21" s="49"/>
      <c r="B21" s="98" t="s">
        <v>7</v>
      </c>
      <c r="C21" s="51">
        <f>SUM(C8:C20)</f>
        <v>4473902</v>
      </c>
      <c r="D21" s="51">
        <f t="shared" ref="D21:G21" si="1">SUM(D8:D20)</f>
        <v>279065</v>
      </c>
      <c r="E21" s="51">
        <f>SUM(E8:E20)</f>
        <v>141661</v>
      </c>
      <c r="F21" s="51">
        <f t="shared" si="1"/>
        <v>464882</v>
      </c>
      <c r="G21" s="51">
        <f t="shared" si="1"/>
        <v>633652</v>
      </c>
      <c r="H21" s="51">
        <f>SUM(H8:H20)</f>
        <v>386067</v>
      </c>
      <c r="I21" s="51">
        <f>SUM(I8:I20)</f>
        <v>2568575</v>
      </c>
      <c r="J21" s="99" t="s">
        <v>35</v>
      </c>
      <c r="K21" s="30"/>
    </row>
    <row r="22" spans="1:11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216" t="s">
        <v>147</v>
      </c>
      <c r="H22" s="216"/>
      <c r="I22" s="216"/>
      <c r="J22" s="216"/>
      <c r="K22" s="30"/>
    </row>
    <row r="23" spans="1:11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30"/>
    </row>
    <row r="24" spans="1:11" x14ac:dyDescent="0.2">
      <c r="G24" s="8"/>
      <c r="H24" s="8"/>
    </row>
    <row r="25" spans="1:11" ht="79.5" customHeight="1" x14ac:dyDescent="0.2"/>
  </sheetData>
  <protectedRanges>
    <protectedRange sqref="J5:J21" name="نطاق1_1"/>
    <protectedRange sqref="C3:J4 B3:B21" name="نطاق1"/>
    <protectedRange sqref="F5:I5" name="نطاق1_2_1_1"/>
  </protectedRanges>
  <mergeCells count="7">
    <mergeCell ref="G22:J22"/>
    <mergeCell ref="B3:J3"/>
    <mergeCell ref="B4:J4"/>
    <mergeCell ref="B5:B7"/>
    <mergeCell ref="C5:I5"/>
    <mergeCell ref="J5:J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3B3092"/>
  </sheetPr>
  <dimension ref="A1:O27"/>
  <sheetViews>
    <sheetView view="pageBreakPreview" zoomScale="55" zoomScaleNormal="50" zoomScaleSheetLayoutView="55" zoomScalePageLayoutView="70" workbookViewId="0">
      <selection activeCell="B2" sqref="B2:J22"/>
    </sheetView>
  </sheetViews>
  <sheetFormatPr defaultRowHeight="15.75" x14ac:dyDescent="0.2"/>
  <cols>
    <col min="1" max="1" width="9.140625" style="1"/>
    <col min="2" max="2" width="39.425781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N1" s="21"/>
      <c r="O1" s="21"/>
    </row>
    <row r="2" spans="1:15" s="11" customFormat="1" ht="38.25" customHeight="1" x14ac:dyDescent="0.2">
      <c r="A2" s="32"/>
      <c r="B2" s="56" t="s">
        <v>243</v>
      </c>
      <c r="C2" s="32"/>
      <c r="D2" s="32"/>
      <c r="E2" s="32"/>
      <c r="F2" s="32"/>
      <c r="G2" s="32"/>
      <c r="H2" s="32"/>
      <c r="I2" s="32"/>
      <c r="J2" s="36" t="s">
        <v>95</v>
      </c>
      <c r="K2" s="32"/>
      <c r="N2" s="23"/>
      <c r="O2" s="22"/>
    </row>
    <row r="3" spans="1:15" s="17" customFormat="1" ht="38.25" customHeight="1" x14ac:dyDescent="0.2">
      <c r="A3" s="39"/>
      <c r="B3" s="196" t="s">
        <v>554</v>
      </c>
      <c r="C3" s="196"/>
      <c r="D3" s="196"/>
      <c r="E3" s="196"/>
      <c r="F3" s="196"/>
      <c r="G3" s="196"/>
      <c r="H3" s="196"/>
      <c r="I3" s="196"/>
      <c r="J3" s="196"/>
      <c r="K3" s="40"/>
      <c r="N3" s="24"/>
      <c r="O3" s="24"/>
    </row>
    <row r="4" spans="1:15" s="3" customFormat="1" ht="34.5" customHeight="1" x14ac:dyDescent="0.2">
      <c r="A4" s="42"/>
      <c r="B4" s="197" t="s">
        <v>557</v>
      </c>
      <c r="C4" s="197"/>
      <c r="D4" s="197"/>
      <c r="E4" s="197"/>
      <c r="F4" s="197"/>
      <c r="G4" s="197"/>
      <c r="H4" s="197"/>
      <c r="I4" s="197"/>
      <c r="J4" s="197"/>
      <c r="K4" s="30"/>
      <c r="N4" s="100"/>
      <c r="O4" s="100"/>
    </row>
    <row r="5" spans="1:15" ht="29.25" customHeight="1" x14ac:dyDescent="0.2">
      <c r="A5" s="28"/>
      <c r="B5" s="198" t="s">
        <v>0</v>
      </c>
      <c r="C5" s="208" t="s">
        <v>281</v>
      </c>
      <c r="D5" s="209"/>
      <c r="E5" s="209"/>
      <c r="F5" s="209"/>
      <c r="G5" s="209"/>
      <c r="H5" s="209"/>
      <c r="I5" s="210"/>
      <c r="J5" s="211" t="s">
        <v>1</v>
      </c>
      <c r="K5" s="30"/>
      <c r="N5" s="21"/>
      <c r="O5" s="21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10</v>
      </c>
      <c r="C8" s="45">
        <f>SUM(D8:I8)</f>
        <v>1016294</v>
      </c>
      <c r="D8" s="45">
        <v>198513</v>
      </c>
      <c r="E8" s="45">
        <v>65640</v>
      </c>
      <c r="F8" s="45">
        <v>233310</v>
      </c>
      <c r="G8" s="45">
        <v>291503</v>
      </c>
      <c r="H8" s="45">
        <v>187737</v>
      </c>
      <c r="I8" s="45">
        <v>39591</v>
      </c>
      <c r="J8" s="97" t="s">
        <v>11</v>
      </c>
      <c r="K8" s="30"/>
    </row>
    <row r="9" spans="1:15" ht="39.950000000000003" customHeight="1" x14ac:dyDescent="0.2">
      <c r="A9" s="28"/>
      <c r="B9" s="85" t="s">
        <v>12</v>
      </c>
      <c r="C9" s="47">
        <f>SUM(D9:I9)</f>
        <v>2560205</v>
      </c>
      <c r="D9" s="47">
        <v>4788</v>
      </c>
      <c r="E9" s="47">
        <v>3859</v>
      </c>
      <c r="F9" s="47">
        <v>12244</v>
      </c>
      <c r="G9" s="47">
        <v>36410</v>
      </c>
      <c r="H9" s="47">
        <v>44646</v>
      </c>
      <c r="I9" s="47">
        <v>2458258</v>
      </c>
      <c r="J9" s="85" t="s">
        <v>13</v>
      </c>
      <c r="K9" s="30"/>
    </row>
    <row r="10" spans="1:15" ht="39.950000000000003" customHeight="1" x14ac:dyDescent="0.2">
      <c r="A10" s="28"/>
      <c r="B10" s="97" t="s">
        <v>14</v>
      </c>
      <c r="C10" s="45">
        <f t="shared" ref="C10:C20" si="0">SUM(D10:I10)</f>
        <v>380582</v>
      </c>
      <c r="D10" s="45">
        <v>4988</v>
      </c>
      <c r="E10" s="45">
        <v>2056</v>
      </c>
      <c r="F10" s="45">
        <v>10306</v>
      </c>
      <c r="G10" s="45">
        <v>59366</v>
      </c>
      <c r="H10" s="45">
        <v>114935</v>
      </c>
      <c r="I10" s="45">
        <v>188931</v>
      </c>
      <c r="J10" s="97" t="s">
        <v>15</v>
      </c>
      <c r="K10" s="30"/>
    </row>
    <row r="11" spans="1:15" ht="39.950000000000003" customHeight="1" x14ac:dyDescent="0.2">
      <c r="A11" s="28"/>
      <c r="B11" s="85" t="s">
        <v>16</v>
      </c>
      <c r="C11" s="47">
        <f t="shared" si="0"/>
        <v>253954</v>
      </c>
      <c r="D11" s="47">
        <v>55005</v>
      </c>
      <c r="E11" s="47">
        <v>34846</v>
      </c>
      <c r="F11" s="47">
        <v>62403</v>
      </c>
      <c r="G11" s="47">
        <v>65642</v>
      </c>
      <c r="H11" s="47">
        <v>30991</v>
      </c>
      <c r="I11" s="47">
        <v>5067</v>
      </c>
      <c r="J11" s="85" t="s">
        <v>17</v>
      </c>
      <c r="K11" s="30"/>
      <c r="L11" s="5"/>
    </row>
    <row r="12" spans="1:15" ht="39.950000000000003" customHeight="1" x14ac:dyDescent="0.2">
      <c r="A12" s="28"/>
      <c r="B12" s="97" t="s">
        <v>18</v>
      </c>
      <c r="C12" s="45">
        <f t="shared" si="0"/>
        <v>445804</v>
      </c>
      <c r="D12" s="45">
        <v>71968</v>
      </c>
      <c r="E12" s="45">
        <v>64323</v>
      </c>
      <c r="F12" s="45">
        <v>128680</v>
      </c>
      <c r="G12" s="45">
        <v>119581</v>
      </c>
      <c r="H12" s="45">
        <v>41998</v>
      </c>
      <c r="I12" s="45">
        <v>19254</v>
      </c>
      <c r="J12" s="97" t="s">
        <v>81</v>
      </c>
      <c r="K12" s="30"/>
    </row>
    <row r="13" spans="1:15" ht="39.950000000000003" customHeight="1" x14ac:dyDescent="0.2">
      <c r="A13" s="28"/>
      <c r="B13" s="85" t="s">
        <v>19</v>
      </c>
      <c r="C13" s="47">
        <f t="shared" si="0"/>
        <v>605462</v>
      </c>
      <c r="D13" s="47">
        <v>84663</v>
      </c>
      <c r="E13" s="47">
        <v>31493</v>
      </c>
      <c r="F13" s="47">
        <v>106693</v>
      </c>
      <c r="G13" s="47">
        <v>227937</v>
      </c>
      <c r="H13" s="47">
        <v>109390</v>
      </c>
      <c r="I13" s="47">
        <v>45286</v>
      </c>
      <c r="J13" s="85" t="s">
        <v>20</v>
      </c>
      <c r="K13" s="30"/>
    </row>
    <row r="14" spans="1:15" ht="39.950000000000003" customHeight="1" x14ac:dyDescent="0.2">
      <c r="A14" s="28"/>
      <c r="B14" s="97" t="s">
        <v>21</v>
      </c>
      <c r="C14" s="45">
        <f t="shared" si="0"/>
        <v>93533</v>
      </c>
      <c r="D14" s="45">
        <v>8123</v>
      </c>
      <c r="E14" s="45">
        <v>2628</v>
      </c>
      <c r="F14" s="45">
        <v>19167</v>
      </c>
      <c r="G14" s="45">
        <v>28559</v>
      </c>
      <c r="H14" s="45">
        <v>17732</v>
      </c>
      <c r="I14" s="45">
        <v>17324</v>
      </c>
      <c r="J14" s="97" t="s">
        <v>22</v>
      </c>
      <c r="K14" s="30"/>
    </row>
    <row r="15" spans="1:15" ht="39.950000000000003" customHeight="1" x14ac:dyDescent="0.2">
      <c r="A15" s="28"/>
      <c r="B15" s="85" t="s">
        <v>23</v>
      </c>
      <c r="C15" s="47">
        <f t="shared" si="0"/>
        <v>70589</v>
      </c>
      <c r="D15" s="47">
        <v>3336</v>
      </c>
      <c r="E15" s="47">
        <v>5571</v>
      </c>
      <c r="F15" s="47">
        <v>24157</v>
      </c>
      <c r="G15" s="47">
        <v>22430</v>
      </c>
      <c r="H15" s="47">
        <v>11867</v>
      </c>
      <c r="I15" s="47">
        <v>3228</v>
      </c>
      <c r="J15" s="85" t="s">
        <v>24</v>
      </c>
      <c r="K15" s="30"/>
    </row>
    <row r="16" spans="1:15" ht="39.950000000000003" customHeight="1" x14ac:dyDescent="0.2">
      <c r="A16" s="28"/>
      <c r="B16" s="97" t="s">
        <v>25</v>
      </c>
      <c r="C16" s="45">
        <f t="shared" si="0"/>
        <v>22780</v>
      </c>
      <c r="D16" s="45">
        <v>2863</v>
      </c>
      <c r="E16" s="45">
        <v>1911</v>
      </c>
      <c r="F16" s="45">
        <v>5288</v>
      </c>
      <c r="G16" s="45">
        <v>6322</v>
      </c>
      <c r="H16" s="45">
        <v>5835</v>
      </c>
      <c r="I16" s="45">
        <v>561</v>
      </c>
      <c r="J16" s="97" t="s">
        <v>26</v>
      </c>
      <c r="K16" s="30"/>
    </row>
    <row r="17" spans="1:11" ht="39.950000000000003" customHeight="1" x14ac:dyDescent="0.2">
      <c r="A17" s="28"/>
      <c r="B17" s="85" t="s">
        <v>27</v>
      </c>
      <c r="C17" s="47">
        <f t="shared" si="0"/>
        <v>202546</v>
      </c>
      <c r="D17" s="47">
        <v>32737</v>
      </c>
      <c r="E17" s="47">
        <v>14294</v>
      </c>
      <c r="F17" s="47">
        <v>44270</v>
      </c>
      <c r="G17" s="47">
        <v>77865</v>
      </c>
      <c r="H17" s="47">
        <v>25938</v>
      </c>
      <c r="I17" s="47">
        <v>7442</v>
      </c>
      <c r="J17" s="85" t="s">
        <v>28</v>
      </c>
      <c r="K17" s="30"/>
    </row>
    <row r="18" spans="1:11" ht="39.950000000000003" customHeight="1" x14ac:dyDescent="0.2">
      <c r="A18" s="28"/>
      <c r="B18" s="97" t="s">
        <v>29</v>
      </c>
      <c r="C18" s="45">
        <f t="shared" si="0"/>
        <v>98709</v>
      </c>
      <c r="D18" s="45">
        <v>22586</v>
      </c>
      <c r="E18" s="45">
        <v>6758</v>
      </c>
      <c r="F18" s="45">
        <v>46388</v>
      </c>
      <c r="G18" s="45">
        <v>12426</v>
      </c>
      <c r="H18" s="45">
        <v>5386</v>
      </c>
      <c r="I18" s="45">
        <v>5165</v>
      </c>
      <c r="J18" s="97" t="s">
        <v>30</v>
      </c>
      <c r="K18" s="30"/>
    </row>
    <row r="19" spans="1:11" ht="39.950000000000003" customHeight="1" x14ac:dyDescent="0.2">
      <c r="A19" s="28"/>
      <c r="B19" s="85" t="s">
        <v>31</v>
      </c>
      <c r="C19" s="47">
        <f t="shared" si="0"/>
        <v>97237</v>
      </c>
      <c r="D19" s="47">
        <v>3772</v>
      </c>
      <c r="E19" s="47">
        <v>3349</v>
      </c>
      <c r="F19" s="47">
        <v>6134</v>
      </c>
      <c r="G19" s="47">
        <v>14346</v>
      </c>
      <c r="H19" s="47">
        <v>41901</v>
      </c>
      <c r="I19" s="47">
        <v>27735</v>
      </c>
      <c r="J19" s="85" t="s">
        <v>32</v>
      </c>
      <c r="K19" s="30"/>
    </row>
    <row r="20" spans="1:11" ht="39.950000000000003" customHeight="1" x14ac:dyDescent="0.2">
      <c r="A20" s="28"/>
      <c r="B20" s="97" t="s">
        <v>33</v>
      </c>
      <c r="C20" s="45">
        <f t="shared" si="0"/>
        <v>40758</v>
      </c>
      <c r="D20" s="45">
        <v>5575</v>
      </c>
      <c r="E20" s="45">
        <v>3792</v>
      </c>
      <c r="F20" s="45">
        <v>6718</v>
      </c>
      <c r="G20" s="45">
        <v>14570</v>
      </c>
      <c r="H20" s="45">
        <v>9203</v>
      </c>
      <c r="I20" s="45">
        <v>900</v>
      </c>
      <c r="J20" s="97" t="s">
        <v>34</v>
      </c>
      <c r="K20" s="48"/>
    </row>
    <row r="21" spans="1:11" s="6" customFormat="1" ht="45" customHeight="1" x14ac:dyDescent="0.2">
      <c r="A21" s="49"/>
      <c r="B21" s="98" t="s">
        <v>7</v>
      </c>
      <c r="C21" s="51">
        <f>SUM(C8:C20)</f>
        <v>5888453</v>
      </c>
      <c r="D21" s="51">
        <f t="shared" ref="D21:G21" si="1">SUM(D8:D20)</f>
        <v>498917</v>
      </c>
      <c r="E21" s="51">
        <f>SUM(E8:E20)</f>
        <v>240520</v>
      </c>
      <c r="F21" s="51">
        <f t="shared" si="1"/>
        <v>705758</v>
      </c>
      <c r="G21" s="51">
        <f t="shared" si="1"/>
        <v>976957</v>
      </c>
      <c r="H21" s="51">
        <f>SUM(H8:H20)</f>
        <v>647559</v>
      </c>
      <c r="I21" s="51">
        <f>SUM(I8:I20)</f>
        <v>2818742</v>
      </c>
      <c r="J21" s="99" t="s">
        <v>35</v>
      </c>
      <c r="K21" s="30"/>
    </row>
    <row r="22" spans="1:11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216" t="s">
        <v>147</v>
      </c>
      <c r="H22" s="216"/>
      <c r="I22" s="216"/>
      <c r="J22" s="216"/>
      <c r="K22" s="30"/>
    </row>
    <row r="23" spans="1:11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30"/>
    </row>
    <row r="24" spans="1:11" x14ac:dyDescent="0.2">
      <c r="G24" s="8"/>
      <c r="H24" s="8"/>
    </row>
    <row r="27" spans="1:11" ht="64.5" customHeight="1" x14ac:dyDescent="0.2">
      <c r="I27" s="112"/>
    </row>
  </sheetData>
  <protectedRanges>
    <protectedRange sqref="J5:J21" name="نطاق1_1"/>
    <protectedRange sqref="C3:J4 B3:B21" name="نطاق1"/>
    <protectedRange sqref="F5:I5" name="نطاق1_2_1_1"/>
  </protectedRanges>
  <mergeCells count="7">
    <mergeCell ref="G22:J22"/>
    <mergeCell ref="B3:J3"/>
    <mergeCell ref="B4:J4"/>
    <mergeCell ref="B5:B7"/>
    <mergeCell ref="C5:I5"/>
    <mergeCell ref="J5:J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3B3092"/>
  </sheetPr>
  <dimension ref="A1:O25"/>
  <sheetViews>
    <sheetView view="pageBreakPreview" zoomScale="55" zoomScaleNormal="50" zoomScaleSheetLayoutView="55" zoomScalePageLayoutView="70" workbookViewId="0">
      <selection activeCell="B2" sqref="B2:J22"/>
    </sheetView>
  </sheetViews>
  <sheetFormatPr defaultRowHeight="15.75" x14ac:dyDescent="0.2"/>
  <cols>
    <col min="1" max="1" width="9.140625" style="1"/>
    <col min="2" max="2" width="39.425781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</row>
    <row r="2" spans="1:15" s="11" customFormat="1" ht="38.25" customHeight="1" x14ac:dyDescent="0.2">
      <c r="A2" s="32"/>
      <c r="B2" s="56" t="s">
        <v>244</v>
      </c>
      <c r="C2" s="32"/>
      <c r="D2" s="32"/>
      <c r="E2" s="32"/>
      <c r="F2" s="32"/>
      <c r="G2" s="32"/>
      <c r="H2" s="32"/>
      <c r="I2" s="32"/>
      <c r="J2" s="36" t="s">
        <v>96</v>
      </c>
      <c r="K2" s="32"/>
      <c r="M2" s="22"/>
      <c r="N2" s="23"/>
      <c r="O2" s="22"/>
    </row>
    <row r="3" spans="1:15" s="17" customFormat="1" ht="38.25" customHeight="1" x14ac:dyDescent="0.2">
      <c r="A3" s="39"/>
      <c r="B3" s="196" t="s">
        <v>558</v>
      </c>
      <c r="C3" s="196"/>
      <c r="D3" s="196"/>
      <c r="E3" s="196"/>
      <c r="F3" s="196"/>
      <c r="G3" s="196"/>
      <c r="H3" s="196"/>
      <c r="I3" s="196"/>
      <c r="J3" s="196"/>
      <c r="K3" s="40"/>
      <c r="M3" s="24"/>
      <c r="N3" s="24"/>
      <c r="O3" s="24"/>
    </row>
    <row r="4" spans="1:15" s="3" customFormat="1" ht="49.5" customHeight="1" x14ac:dyDescent="0.2">
      <c r="A4" s="42"/>
      <c r="B4" s="197" t="s">
        <v>559</v>
      </c>
      <c r="C4" s="197"/>
      <c r="D4" s="197"/>
      <c r="E4" s="197"/>
      <c r="F4" s="197"/>
      <c r="G4" s="197"/>
      <c r="H4" s="197"/>
      <c r="I4" s="197"/>
      <c r="J4" s="197"/>
      <c r="K4" s="30"/>
      <c r="M4" s="100"/>
      <c r="N4" s="100"/>
      <c r="O4" s="100"/>
    </row>
    <row r="5" spans="1:15" ht="29.25" customHeight="1" x14ac:dyDescent="0.2">
      <c r="A5" s="28"/>
      <c r="B5" s="198" t="s">
        <v>0</v>
      </c>
      <c r="C5" s="208" t="s">
        <v>281</v>
      </c>
      <c r="D5" s="209"/>
      <c r="E5" s="209"/>
      <c r="F5" s="209"/>
      <c r="G5" s="209"/>
      <c r="H5" s="209"/>
      <c r="I5" s="210"/>
      <c r="J5" s="211" t="s">
        <v>1</v>
      </c>
      <c r="K5" s="30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10</v>
      </c>
      <c r="C8" s="45">
        <f>SUM(D8:I8)</f>
        <v>568803</v>
      </c>
      <c r="D8" s="45">
        <v>107400</v>
      </c>
      <c r="E8" s="45">
        <v>33296</v>
      </c>
      <c r="F8" s="45">
        <v>125050</v>
      </c>
      <c r="G8" s="45">
        <v>161159</v>
      </c>
      <c r="H8" s="45">
        <v>117684</v>
      </c>
      <c r="I8" s="45">
        <v>24214</v>
      </c>
      <c r="J8" s="97" t="s">
        <v>11</v>
      </c>
      <c r="K8" s="30"/>
    </row>
    <row r="9" spans="1:15" ht="39.950000000000003" customHeight="1" x14ac:dyDescent="0.2">
      <c r="A9" s="28"/>
      <c r="B9" s="85" t="s">
        <v>12</v>
      </c>
      <c r="C9" s="47">
        <f>SUM(D9:I9)</f>
        <v>1366576</v>
      </c>
      <c r="D9" s="47">
        <v>2477</v>
      </c>
      <c r="E9" s="47">
        <v>1343</v>
      </c>
      <c r="F9" s="47">
        <v>5937</v>
      </c>
      <c r="G9" s="47">
        <v>17835</v>
      </c>
      <c r="H9" s="47">
        <v>26111</v>
      </c>
      <c r="I9" s="47">
        <v>1312873</v>
      </c>
      <c r="J9" s="85" t="s">
        <v>13</v>
      </c>
      <c r="K9" s="30"/>
    </row>
    <row r="10" spans="1:15" ht="39.950000000000003" customHeight="1" x14ac:dyDescent="0.2">
      <c r="A10" s="28"/>
      <c r="B10" s="97" t="s">
        <v>14</v>
      </c>
      <c r="C10" s="45">
        <f t="shared" ref="C10:C20" si="0">SUM(D10:I10)</f>
        <v>202363</v>
      </c>
      <c r="D10" s="45">
        <v>2442</v>
      </c>
      <c r="E10" s="45">
        <v>1373</v>
      </c>
      <c r="F10" s="45">
        <v>5169</v>
      </c>
      <c r="G10" s="45">
        <v>29957</v>
      </c>
      <c r="H10" s="45">
        <v>57837</v>
      </c>
      <c r="I10" s="45">
        <v>105585</v>
      </c>
      <c r="J10" s="97" t="s">
        <v>15</v>
      </c>
      <c r="K10" s="30"/>
    </row>
    <row r="11" spans="1:15" ht="39.950000000000003" customHeight="1" x14ac:dyDescent="0.2">
      <c r="A11" s="28"/>
      <c r="B11" s="85" t="s">
        <v>16</v>
      </c>
      <c r="C11" s="47">
        <f t="shared" si="0"/>
        <v>139227</v>
      </c>
      <c r="D11" s="47">
        <v>26860</v>
      </c>
      <c r="E11" s="47">
        <v>15752</v>
      </c>
      <c r="F11" s="47">
        <v>35143</v>
      </c>
      <c r="G11" s="47">
        <v>38514</v>
      </c>
      <c r="H11" s="47">
        <v>19071</v>
      </c>
      <c r="I11" s="47">
        <v>3887</v>
      </c>
      <c r="J11" s="85" t="s">
        <v>17</v>
      </c>
      <c r="K11" s="30"/>
      <c r="L11" s="5"/>
    </row>
    <row r="12" spans="1:15" ht="39.950000000000003" customHeight="1" x14ac:dyDescent="0.2">
      <c r="A12" s="28"/>
      <c r="B12" s="97" t="s">
        <v>18</v>
      </c>
      <c r="C12" s="45">
        <f t="shared" si="0"/>
        <v>264655</v>
      </c>
      <c r="D12" s="45">
        <v>42934</v>
      </c>
      <c r="E12" s="45">
        <v>37683</v>
      </c>
      <c r="F12" s="45">
        <v>73762</v>
      </c>
      <c r="G12" s="45">
        <v>69267</v>
      </c>
      <c r="H12" s="45">
        <v>29110</v>
      </c>
      <c r="I12" s="45">
        <v>11899</v>
      </c>
      <c r="J12" s="97" t="s">
        <v>81</v>
      </c>
      <c r="K12" s="30"/>
    </row>
    <row r="13" spans="1:15" ht="39.950000000000003" customHeight="1" x14ac:dyDescent="0.2">
      <c r="A13" s="28"/>
      <c r="B13" s="85" t="s">
        <v>19</v>
      </c>
      <c r="C13" s="47">
        <f t="shared" si="0"/>
        <v>332123</v>
      </c>
      <c r="D13" s="47">
        <v>45438</v>
      </c>
      <c r="E13" s="47">
        <v>17335</v>
      </c>
      <c r="F13" s="47">
        <v>55316</v>
      </c>
      <c r="G13" s="47">
        <v>122200</v>
      </c>
      <c r="H13" s="47">
        <v>63925</v>
      </c>
      <c r="I13" s="47">
        <v>27909</v>
      </c>
      <c r="J13" s="85" t="s">
        <v>20</v>
      </c>
      <c r="K13" s="30"/>
    </row>
    <row r="14" spans="1:15" ht="39.950000000000003" customHeight="1" x14ac:dyDescent="0.2">
      <c r="A14" s="28"/>
      <c r="B14" s="97" t="s">
        <v>21</v>
      </c>
      <c r="C14" s="45">
        <f t="shared" si="0"/>
        <v>53754</v>
      </c>
      <c r="D14" s="45">
        <v>3666</v>
      </c>
      <c r="E14" s="45">
        <v>1590</v>
      </c>
      <c r="F14" s="45">
        <v>10758</v>
      </c>
      <c r="G14" s="45">
        <v>16362</v>
      </c>
      <c r="H14" s="45">
        <v>10414</v>
      </c>
      <c r="I14" s="45">
        <v>10964</v>
      </c>
      <c r="J14" s="97" t="s">
        <v>22</v>
      </c>
      <c r="K14" s="30"/>
    </row>
    <row r="15" spans="1:15" ht="39.950000000000003" customHeight="1" x14ac:dyDescent="0.2">
      <c r="A15" s="28"/>
      <c r="B15" s="85" t="s">
        <v>23</v>
      </c>
      <c r="C15" s="47">
        <f t="shared" si="0"/>
        <v>37808</v>
      </c>
      <c r="D15" s="47">
        <v>1726</v>
      </c>
      <c r="E15" s="47">
        <v>1994</v>
      </c>
      <c r="F15" s="47">
        <v>12362</v>
      </c>
      <c r="G15" s="47">
        <v>12133</v>
      </c>
      <c r="H15" s="47">
        <v>7651</v>
      </c>
      <c r="I15" s="47">
        <v>1942</v>
      </c>
      <c r="J15" s="85" t="s">
        <v>24</v>
      </c>
      <c r="K15" s="30"/>
    </row>
    <row r="16" spans="1:15" ht="39.950000000000003" customHeight="1" x14ac:dyDescent="0.2">
      <c r="A16" s="28"/>
      <c r="B16" s="97" t="s">
        <v>25</v>
      </c>
      <c r="C16" s="45">
        <f t="shared" si="0"/>
        <v>13364</v>
      </c>
      <c r="D16" s="45">
        <v>1348</v>
      </c>
      <c r="E16" s="45">
        <v>1169</v>
      </c>
      <c r="F16" s="45">
        <v>2657</v>
      </c>
      <c r="G16" s="45">
        <v>4072</v>
      </c>
      <c r="H16" s="45">
        <v>3611</v>
      </c>
      <c r="I16" s="45">
        <v>507</v>
      </c>
      <c r="J16" s="97" t="s">
        <v>26</v>
      </c>
      <c r="K16" s="30"/>
    </row>
    <row r="17" spans="1:11" ht="39.950000000000003" customHeight="1" x14ac:dyDescent="0.2">
      <c r="A17" s="28"/>
      <c r="B17" s="85" t="s">
        <v>27</v>
      </c>
      <c r="C17" s="47">
        <f t="shared" si="0"/>
        <v>116486</v>
      </c>
      <c r="D17" s="47">
        <v>20775</v>
      </c>
      <c r="E17" s="47">
        <v>8065</v>
      </c>
      <c r="F17" s="47">
        <v>23329</v>
      </c>
      <c r="G17" s="47">
        <v>45417</v>
      </c>
      <c r="H17" s="47">
        <v>15861</v>
      </c>
      <c r="I17" s="47">
        <v>3039</v>
      </c>
      <c r="J17" s="85" t="s">
        <v>28</v>
      </c>
      <c r="K17" s="30"/>
    </row>
    <row r="18" spans="1:11" ht="39.950000000000003" customHeight="1" x14ac:dyDescent="0.2">
      <c r="A18" s="28"/>
      <c r="B18" s="97" t="s">
        <v>29</v>
      </c>
      <c r="C18" s="45">
        <f t="shared" si="0"/>
        <v>54503</v>
      </c>
      <c r="D18" s="45">
        <v>12107</v>
      </c>
      <c r="E18" s="45">
        <v>3661</v>
      </c>
      <c r="F18" s="45">
        <v>23343</v>
      </c>
      <c r="G18" s="45">
        <v>8600</v>
      </c>
      <c r="H18" s="45">
        <v>3720</v>
      </c>
      <c r="I18" s="45">
        <v>3072</v>
      </c>
      <c r="J18" s="97" t="s">
        <v>30</v>
      </c>
      <c r="K18" s="30"/>
    </row>
    <row r="19" spans="1:11" ht="39.950000000000003" customHeight="1" x14ac:dyDescent="0.2">
      <c r="A19" s="28"/>
      <c r="B19" s="85" t="s">
        <v>31</v>
      </c>
      <c r="C19" s="47">
        <f t="shared" si="0"/>
        <v>50632</v>
      </c>
      <c r="D19" s="47">
        <v>1707</v>
      </c>
      <c r="E19" s="47">
        <v>2019</v>
      </c>
      <c r="F19" s="47">
        <v>2743</v>
      </c>
      <c r="G19" s="47">
        <v>7149</v>
      </c>
      <c r="H19" s="47">
        <v>22473</v>
      </c>
      <c r="I19" s="47">
        <v>14541</v>
      </c>
      <c r="J19" s="85" t="s">
        <v>32</v>
      </c>
      <c r="K19" s="30"/>
    </row>
    <row r="20" spans="1:11" ht="39.950000000000003" customHeight="1" x14ac:dyDescent="0.2">
      <c r="A20" s="28"/>
      <c r="B20" s="97" t="s">
        <v>33</v>
      </c>
      <c r="C20" s="45">
        <f t="shared" si="0"/>
        <v>23221</v>
      </c>
      <c r="D20" s="45">
        <v>3240</v>
      </c>
      <c r="E20" s="45">
        <v>2028</v>
      </c>
      <c r="F20" s="45">
        <v>3592</v>
      </c>
      <c r="G20" s="45">
        <v>7797</v>
      </c>
      <c r="H20" s="45">
        <v>5930</v>
      </c>
      <c r="I20" s="45">
        <v>634</v>
      </c>
      <c r="J20" s="97" t="s">
        <v>34</v>
      </c>
      <c r="K20" s="48"/>
    </row>
    <row r="21" spans="1:11" s="6" customFormat="1" ht="45" customHeight="1" x14ac:dyDescent="0.2">
      <c r="A21" s="49"/>
      <c r="B21" s="98" t="s">
        <v>7</v>
      </c>
      <c r="C21" s="51">
        <f>SUM(C8:C20)</f>
        <v>3223515</v>
      </c>
      <c r="D21" s="51">
        <f t="shared" ref="D21:G21" si="1">SUM(D8:D20)</f>
        <v>272120</v>
      </c>
      <c r="E21" s="51">
        <f>SUM(E8:E20)</f>
        <v>127308</v>
      </c>
      <c r="F21" s="51">
        <f t="shared" si="1"/>
        <v>379161</v>
      </c>
      <c r="G21" s="51">
        <f t="shared" si="1"/>
        <v>540462</v>
      </c>
      <c r="H21" s="51">
        <f>SUM(H8:H20)</f>
        <v>383398</v>
      </c>
      <c r="I21" s="51">
        <f>SUM(I8:I20)</f>
        <v>1521066</v>
      </c>
      <c r="J21" s="99" t="s">
        <v>35</v>
      </c>
      <c r="K21" s="30"/>
    </row>
    <row r="22" spans="1:11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216" t="s">
        <v>147</v>
      </c>
      <c r="H22" s="216"/>
      <c r="I22" s="216"/>
      <c r="J22" s="216"/>
      <c r="K22" s="30"/>
    </row>
    <row r="23" spans="1:11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30"/>
    </row>
    <row r="24" spans="1:11" x14ac:dyDescent="0.2">
      <c r="G24" s="8"/>
      <c r="H24" s="8"/>
    </row>
    <row r="25" spans="1:11" ht="54" customHeight="1" x14ac:dyDescent="0.2">
      <c r="F25" s="110"/>
    </row>
  </sheetData>
  <protectedRanges>
    <protectedRange sqref="J5:J21" name="نطاق1_1"/>
    <protectedRange sqref="C3:J4 B3:B21" name="نطاق1"/>
    <protectedRange sqref="F5:I5" name="نطاق1_2_1_1"/>
  </protectedRanges>
  <mergeCells count="7">
    <mergeCell ref="G22:J22"/>
    <mergeCell ref="B3:J3"/>
    <mergeCell ref="B4:J4"/>
    <mergeCell ref="B5:B7"/>
    <mergeCell ref="C5:I5"/>
    <mergeCell ref="J5:J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3B3092"/>
  </sheetPr>
  <dimension ref="A1:O33"/>
  <sheetViews>
    <sheetView view="pageBreakPreview" zoomScale="55" zoomScaleNormal="50" zoomScaleSheetLayoutView="55" zoomScalePageLayoutView="70" workbookViewId="0">
      <selection activeCell="B2" sqref="B2:J22"/>
    </sheetView>
  </sheetViews>
  <sheetFormatPr defaultRowHeight="15.75" x14ac:dyDescent="0.2"/>
  <cols>
    <col min="1" max="1" width="9.140625" style="1"/>
    <col min="2" max="2" width="39.425781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</row>
    <row r="2" spans="1:15" s="11" customFormat="1" ht="38.25" customHeight="1" x14ac:dyDescent="0.2">
      <c r="A2" s="32"/>
      <c r="B2" s="56" t="s">
        <v>203</v>
      </c>
      <c r="C2" s="32"/>
      <c r="D2" s="32"/>
      <c r="E2" s="32"/>
      <c r="F2" s="32"/>
      <c r="G2" s="32"/>
      <c r="H2" s="32"/>
      <c r="I2" s="32"/>
      <c r="J2" s="36" t="s">
        <v>97</v>
      </c>
      <c r="K2" s="32"/>
      <c r="M2" s="22"/>
      <c r="N2" s="23"/>
      <c r="O2" s="22"/>
    </row>
    <row r="3" spans="1:15" s="17" customFormat="1" ht="38.25" customHeight="1" x14ac:dyDescent="0.2">
      <c r="A3" s="39"/>
      <c r="B3" s="196" t="s">
        <v>560</v>
      </c>
      <c r="C3" s="196"/>
      <c r="D3" s="196"/>
      <c r="E3" s="196"/>
      <c r="F3" s="196"/>
      <c r="G3" s="196"/>
      <c r="H3" s="196"/>
      <c r="I3" s="196"/>
      <c r="J3" s="196"/>
      <c r="K3" s="40"/>
      <c r="M3" s="24"/>
      <c r="N3" s="24"/>
      <c r="O3" s="24"/>
    </row>
    <row r="4" spans="1:15" s="3" customFormat="1" ht="51.75" customHeight="1" x14ac:dyDescent="0.2">
      <c r="A4" s="42"/>
      <c r="B4" s="197" t="s">
        <v>561</v>
      </c>
      <c r="C4" s="197"/>
      <c r="D4" s="197"/>
      <c r="E4" s="197"/>
      <c r="F4" s="197"/>
      <c r="G4" s="197"/>
      <c r="H4" s="197"/>
      <c r="I4" s="197"/>
      <c r="J4" s="197"/>
      <c r="K4" s="30"/>
      <c r="M4" s="100"/>
      <c r="N4" s="100"/>
      <c r="O4" s="100"/>
    </row>
    <row r="5" spans="1:15" ht="29.25" customHeight="1" x14ac:dyDescent="0.2">
      <c r="A5" s="28"/>
      <c r="B5" s="198" t="s">
        <v>0</v>
      </c>
      <c r="C5" s="208" t="s">
        <v>281</v>
      </c>
      <c r="D5" s="209"/>
      <c r="E5" s="209"/>
      <c r="F5" s="209"/>
      <c r="G5" s="209"/>
      <c r="H5" s="209"/>
      <c r="I5" s="210"/>
      <c r="J5" s="211" t="s">
        <v>1</v>
      </c>
      <c r="K5" s="30"/>
      <c r="M5" s="21"/>
      <c r="N5" s="21"/>
      <c r="O5" s="21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  <c r="M6" s="21"/>
      <c r="N6" s="21"/>
      <c r="O6" s="21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10</v>
      </c>
      <c r="C8" s="45">
        <f>SUM(D8:I8)</f>
        <v>447491</v>
      </c>
      <c r="D8" s="45">
        <v>91113</v>
      </c>
      <c r="E8" s="45">
        <v>32344</v>
      </c>
      <c r="F8" s="45">
        <v>108260</v>
      </c>
      <c r="G8" s="45">
        <v>130344</v>
      </c>
      <c r="H8" s="45">
        <v>70053</v>
      </c>
      <c r="I8" s="45">
        <v>15377</v>
      </c>
      <c r="J8" s="97" t="s">
        <v>11</v>
      </c>
      <c r="K8" s="30"/>
    </row>
    <row r="9" spans="1:15" ht="39.950000000000003" customHeight="1" x14ac:dyDescent="0.2">
      <c r="A9" s="28"/>
      <c r="B9" s="85" t="s">
        <v>12</v>
      </c>
      <c r="C9" s="47">
        <f>SUM(D9:I9)</f>
        <v>1193629</v>
      </c>
      <c r="D9" s="47">
        <v>2311</v>
      </c>
      <c r="E9" s="47">
        <v>2516</v>
      </c>
      <c r="F9" s="47">
        <v>6307</v>
      </c>
      <c r="G9" s="47">
        <v>18575</v>
      </c>
      <c r="H9" s="47">
        <v>18535</v>
      </c>
      <c r="I9" s="47">
        <v>1145385</v>
      </c>
      <c r="J9" s="85" t="s">
        <v>13</v>
      </c>
      <c r="K9" s="30"/>
    </row>
    <row r="10" spans="1:15" ht="39.950000000000003" customHeight="1" x14ac:dyDescent="0.2">
      <c r="A10" s="28"/>
      <c r="B10" s="97" t="s">
        <v>14</v>
      </c>
      <c r="C10" s="45">
        <f t="shared" ref="C10:C20" si="0">SUM(D10:I10)</f>
        <v>178219</v>
      </c>
      <c r="D10" s="45">
        <v>2546</v>
      </c>
      <c r="E10" s="45">
        <v>683</v>
      </c>
      <c r="F10" s="45">
        <v>5137</v>
      </c>
      <c r="G10" s="45">
        <v>29409</v>
      </c>
      <c r="H10" s="45">
        <v>57098</v>
      </c>
      <c r="I10" s="45">
        <v>83346</v>
      </c>
      <c r="J10" s="97" t="s">
        <v>15</v>
      </c>
      <c r="K10" s="30"/>
    </row>
    <row r="11" spans="1:15" ht="39.950000000000003" customHeight="1" x14ac:dyDescent="0.2">
      <c r="A11" s="28"/>
      <c r="B11" s="85" t="s">
        <v>16</v>
      </c>
      <c r="C11" s="47">
        <f t="shared" si="0"/>
        <v>114727</v>
      </c>
      <c r="D11" s="47">
        <v>28145</v>
      </c>
      <c r="E11" s="47">
        <v>19094</v>
      </c>
      <c r="F11" s="47">
        <v>27260</v>
      </c>
      <c r="G11" s="47">
        <v>27128</v>
      </c>
      <c r="H11" s="47">
        <v>11920</v>
      </c>
      <c r="I11" s="47">
        <v>1180</v>
      </c>
      <c r="J11" s="85" t="s">
        <v>17</v>
      </c>
      <c r="K11" s="30"/>
      <c r="L11" s="5"/>
    </row>
    <row r="12" spans="1:15" ht="39.950000000000003" customHeight="1" x14ac:dyDescent="0.2">
      <c r="A12" s="28"/>
      <c r="B12" s="97" t="s">
        <v>18</v>
      </c>
      <c r="C12" s="45">
        <f t="shared" si="0"/>
        <v>181149</v>
      </c>
      <c r="D12" s="45">
        <v>29034</v>
      </c>
      <c r="E12" s="45">
        <v>26640</v>
      </c>
      <c r="F12" s="45">
        <v>54918</v>
      </c>
      <c r="G12" s="45">
        <v>50314</v>
      </c>
      <c r="H12" s="45">
        <v>12888</v>
      </c>
      <c r="I12" s="45">
        <v>7355</v>
      </c>
      <c r="J12" s="97" t="s">
        <v>81</v>
      </c>
      <c r="K12" s="30"/>
    </row>
    <row r="13" spans="1:15" ht="39.950000000000003" customHeight="1" x14ac:dyDescent="0.2">
      <c r="A13" s="28"/>
      <c r="B13" s="85" t="s">
        <v>19</v>
      </c>
      <c r="C13" s="47">
        <f t="shared" si="0"/>
        <v>273339</v>
      </c>
      <c r="D13" s="47">
        <v>39225</v>
      </c>
      <c r="E13" s="47">
        <v>14158</v>
      </c>
      <c r="F13" s="47">
        <v>51377</v>
      </c>
      <c r="G13" s="47">
        <v>105737</v>
      </c>
      <c r="H13" s="47">
        <v>45465</v>
      </c>
      <c r="I13" s="47">
        <v>17377</v>
      </c>
      <c r="J13" s="85" t="s">
        <v>20</v>
      </c>
      <c r="K13" s="30"/>
    </row>
    <row r="14" spans="1:15" ht="39.950000000000003" customHeight="1" x14ac:dyDescent="0.2">
      <c r="A14" s="28"/>
      <c r="B14" s="97" t="s">
        <v>21</v>
      </c>
      <c r="C14" s="45">
        <f t="shared" si="0"/>
        <v>39779</v>
      </c>
      <c r="D14" s="45">
        <v>4457</v>
      </c>
      <c r="E14" s="45">
        <v>1038</v>
      </c>
      <c r="F14" s="45">
        <v>8409</v>
      </c>
      <c r="G14" s="45">
        <v>12197</v>
      </c>
      <c r="H14" s="45">
        <v>7318</v>
      </c>
      <c r="I14" s="45">
        <v>6360</v>
      </c>
      <c r="J14" s="97" t="s">
        <v>22</v>
      </c>
      <c r="K14" s="30"/>
    </row>
    <row r="15" spans="1:15" ht="39.950000000000003" customHeight="1" x14ac:dyDescent="0.2">
      <c r="A15" s="28"/>
      <c r="B15" s="85" t="s">
        <v>23</v>
      </c>
      <c r="C15" s="47">
        <f t="shared" si="0"/>
        <v>32781</v>
      </c>
      <c r="D15" s="47">
        <v>1610</v>
      </c>
      <c r="E15" s="47">
        <v>3577</v>
      </c>
      <c r="F15" s="47">
        <v>11795</v>
      </c>
      <c r="G15" s="47">
        <v>10297</v>
      </c>
      <c r="H15" s="47">
        <v>4216</v>
      </c>
      <c r="I15" s="47">
        <v>1286</v>
      </c>
      <c r="J15" s="85" t="s">
        <v>24</v>
      </c>
      <c r="K15" s="30"/>
    </row>
    <row r="16" spans="1:15" ht="39.950000000000003" customHeight="1" x14ac:dyDescent="0.2">
      <c r="A16" s="28"/>
      <c r="B16" s="97" t="s">
        <v>25</v>
      </c>
      <c r="C16" s="45">
        <f t="shared" si="0"/>
        <v>9416</v>
      </c>
      <c r="D16" s="45">
        <v>1515</v>
      </c>
      <c r="E16" s="45">
        <v>742</v>
      </c>
      <c r="F16" s="45">
        <v>2631</v>
      </c>
      <c r="G16" s="45">
        <v>2250</v>
      </c>
      <c r="H16" s="45">
        <v>2224</v>
      </c>
      <c r="I16" s="45">
        <v>54</v>
      </c>
      <c r="J16" s="97" t="s">
        <v>26</v>
      </c>
      <c r="K16" s="30"/>
    </row>
    <row r="17" spans="1:11" ht="39.950000000000003" customHeight="1" x14ac:dyDescent="0.2">
      <c r="A17" s="28"/>
      <c r="B17" s="85" t="s">
        <v>27</v>
      </c>
      <c r="C17" s="47">
        <f t="shared" si="0"/>
        <v>86060</v>
      </c>
      <c r="D17" s="47">
        <v>11962</v>
      </c>
      <c r="E17" s="47">
        <v>6229</v>
      </c>
      <c r="F17" s="47">
        <v>20941</v>
      </c>
      <c r="G17" s="47">
        <v>32448</v>
      </c>
      <c r="H17" s="47">
        <v>10077</v>
      </c>
      <c r="I17" s="47">
        <v>4403</v>
      </c>
      <c r="J17" s="85" t="s">
        <v>28</v>
      </c>
      <c r="K17" s="30"/>
    </row>
    <row r="18" spans="1:11" ht="39.950000000000003" customHeight="1" x14ac:dyDescent="0.2">
      <c r="A18" s="28"/>
      <c r="B18" s="97" t="s">
        <v>29</v>
      </c>
      <c r="C18" s="45">
        <f t="shared" si="0"/>
        <v>44206</v>
      </c>
      <c r="D18" s="45">
        <v>10479</v>
      </c>
      <c r="E18" s="45">
        <v>3097</v>
      </c>
      <c r="F18" s="45">
        <v>23045</v>
      </c>
      <c r="G18" s="45">
        <v>3826</v>
      </c>
      <c r="H18" s="45">
        <v>1666</v>
      </c>
      <c r="I18" s="45">
        <v>2093</v>
      </c>
      <c r="J18" s="97" t="s">
        <v>30</v>
      </c>
      <c r="K18" s="30"/>
    </row>
    <row r="19" spans="1:11" ht="39.950000000000003" customHeight="1" x14ac:dyDescent="0.2">
      <c r="A19" s="28"/>
      <c r="B19" s="85" t="s">
        <v>31</v>
      </c>
      <c r="C19" s="47">
        <f t="shared" si="0"/>
        <v>46605</v>
      </c>
      <c r="D19" s="47">
        <v>2065</v>
      </c>
      <c r="E19" s="47">
        <v>1330</v>
      </c>
      <c r="F19" s="47">
        <v>3391</v>
      </c>
      <c r="G19" s="47">
        <v>7197</v>
      </c>
      <c r="H19" s="47">
        <v>19428</v>
      </c>
      <c r="I19" s="47">
        <v>13194</v>
      </c>
      <c r="J19" s="85" t="s">
        <v>32</v>
      </c>
      <c r="K19" s="30"/>
    </row>
    <row r="20" spans="1:11" ht="39.950000000000003" customHeight="1" x14ac:dyDescent="0.2">
      <c r="A20" s="28"/>
      <c r="B20" s="97" t="s">
        <v>33</v>
      </c>
      <c r="C20" s="45">
        <f t="shared" si="0"/>
        <v>17537</v>
      </c>
      <c r="D20" s="45">
        <v>2335</v>
      </c>
      <c r="E20" s="45">
        <v>1764</v>
      </c>
      <c r="F20" s="45">
        <v>3126</v>
      </c>
      <c r="G20" s="45">
        <v>6773</v>
      </c>
      <c r="H20" s="45">
        <v>3273</v>
      </c>
      <c r="I20" s="45">
        <v>266</v>
      </c>
      <c r="J20" s="97" t="s">
        <v>34</v>
      </c>
      <c r="K20" s="48"/>
    </row>
    <row r="21" spans="1:11" s="6" customFormat="1" ht="45" customHeight="1" x14ac:dyDescent="0.2">
      <c r="A21" s="49"/>
      <c r="B21" s="98" t="s">
        <v>7</v>
      </c>
      <c r="C21" s="51">
        <f>SUM(C8:C20)</f>
        <v>2664938</v>
      </c>
      <c r="D21" s="51">
        <f t="shared" ref="D21:G21" si="1">SUM(D8:D20)</f>
        <v>226797</v>
      </c>
      <c r="E21" s="51">
        <f>SUM(E8:E20)</f>
        <v>113212</v>
      </c>
      <c r="F21" s="51">
        <f t="shared" si="1"/>
        <v>326597</v>
      </c>
      <c r="G21" s="51">
        <f t="shared" si="1"/>
        <v>436495</v>
      </c>
      <c r="H21" s="51">
        <f>SUM(H8:H20)</f>
        <v>264161</v>
      </c>
      <c r="I21" s="51">
        <f>SUM(I8:I20)</f>
        <v>1297676</v>
      </c>
      <c r="J21" s="99" t="s">
        <v>35</v>
      </c>
      <c r="K21" s="30"/>
    </row>
    <row r="22" spans="1:11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216" t="s">
        <v>147</v>
      </c>
      <c r="H22" s="216"/>
      <c r="I22" s="216"/>
      <c r="J22" s="216"/>
      <c r="K22" s="30"/>
    </row>
    <row r="23" spans="1:11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30"/>
    </row>
    <row r="24" spans="1:11" x14ac:dyDescent="0.2">
      <c r="G24" s="8"/>
      <c r="H24" s="8"/>
    </row>
    <row r="25" spans="1:11" ht="57.75" customHeight="1" x14ac:dyDescent="0.2">
      <c r="F25" s="110"/>
    </row>
    <row r="33" ht="18.75" customHeight="1" x14ac:dyDescent="0.2"/>
  </sheetData>
  <protectedRanges>
    <protectedRange sqref="J5:J21" name="نطاق1_1"/>
    <protectedRange sqref="C3:J4 B3:B21" name="نطاق1"/>
    <protectedRange sqref="F5:I5" name="نطاق1_2_1_1"/>
  </protectedRanges>
  <mergeCells count="7">
    <mergeCell ref="G22:J22"/>
    <mergeCell ref="B3:J3"/>
    <mergeCell ref="B4:J4"/>
    <mergeCell ref="B5:B7"/>
    <mergeCell ref="C5:I5"/>
    <mergeCell ref="J5:J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3B3092"/>
  </sheetPr>
  <dimension ref="A1:P28"/>
  <sheetViews>
    <sheetView view="pageBreakPreview" zoomScale="55" zoomScaleNormal="50" zoomScaleSheetLayoutView="55" zoomScalePageLayoutView="70" workbookViewId="0">
      <selection activeCell="B2" sqref="B2:J22"/>
    </sheetView>
  </sheetViews>
  <sheetFormatPr defaultRowHeight="15.75" x14ac:dyDescent="0.2"/>
  <cols>
    <col min="1" max="1" width="9.140625" style="1"/>
    <col min="2" max="2" width="39.425781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6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  <c r="P1" s="21"/>
    </row>
    <row r="2" spans="1:16" s="11" customFormat="1" ht="38.25" customHeight="1" x14ac:dyDescent="0.2">
      <c r="A2" s="32"/>
      <c r="B2" s="56" t="s">
        <v>204</v>
      </c>
      <c r="C2" s="32"/>
      <c r="D2" s="32"/>
      <c r="E2" s="32"/>
      <c r="F2" s="32"/>
      <c r="G2" s="32"/>
      <c r="H2" s="32"/>
      <c r="I2" s="32"/>
      <c r="J2" s="36" t="s">
        <v>98</v>
      </c>
      <c r="K2" s="32"/>
      <c r="M2" s="22"/>
      <c r="N2" s="23"/>
      <c r="O2" s="22"/>
      <c r="P2" s="22"/>
    </row>
    <row r="3" spans="1:16" s="17" customFormat="1" ht="38.25" customHeight="1" x14ac:dyDescent="0.2">
      <c r="A3" s="39"/>
      <c r="B3" s="196" t="s">
        <v>562</v>
      </c>
      <c r="C3" s="196"/>
      <c r="D3" s="196"/>
      <c r="E3" s="196"/>
      <c r="F3" s="196"/>
      <c r="G3" s="196"/>
      <c r="H3" s="196"/>
      <c r="I3" s="196"/>
      <c r="J3" s="196"/>
      <c r="K3" s="40"/>
    </row>
    <row r="4" spans="1:16" s="3" customFormat="1" ht="33" customHeight="1" x14ac:dyDescent="0.2">
      <c r="A4" s="42"/>
      <c r="B4" s="197" t="s">
        <v>563</v>
      </c>
      <c r="C4" s="197"/>
      <c r="D4" s="197"/>
      <c r="E4" s="197"/>
      <c r="F4" s="197"/>
      <c r="G4" s="197"/>
      <c r="H4" s="197"/>
      <c r="I4" s="197"/>
      <c r="J4" s="197"/>
      <c r="K4" s="30"/>
    </row>
    <row r="5" spans="1:16" ht="29.25" customHeight="1" x14ac:dyDescent="0.2">
      <c r="A5" s="28"/>
      <c r="B5" s="198" t="s">
        <v>0</v>
      </c>
      <c r="C5" s="208" t="s">
        <v>281</v>
      </c>
      <c r="D5" s="209"/>
      <c r="E5" s="209"/>
      <c r="F5" s="209"/>
      <c r="G5" s="209"/>
      <c r="H5" s="209"/>
      <c r="I5" s="210"/>
      <c r="J5" s="211" t="s">
        <v>1</v>
      </c>
      <c r="K5" s="30"/>
    </row>
    <row r="6" spans="1:16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6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6" ht="39.950000000000003" customHeight="1" x14ac:dyDescent="0.2">
      <c r="A8" s="28"/>
      <c r="B8" s="97" t="s">
        <v>10</v>
      </c>
      <c r="C8" s="45">
        <f>SUM(D8:I8)</f>
        <v>917775</v>
      </c>
      <c r="D8" s="45">
        <v>73008</v>
      </c>
      <c r="E8" s="45">
        <v>37804</v>
      </c>
      <c r="F8" s="45">
        <v>316347</v>
      </c>
      <c r="G8" s="45">
        <v>302826</v>
      </c>
      <c r="H8" s="45">
        <v>155714</v>
      </c>
      <c r="I8" s="45">
        <v>32076</v>
      </c>
      <c r="J8" s="97" t="s">
        <v>11</v>
      </c>
      <c r="K8" s="30"/>
    </row>
    <row r="9" spans="1:16" ht="39.950000000000003" customHeight="1" x14ac:dyDescent="0.2">
      <c r="A9" s="28"/>
      <c r="B9" s="85" t="s">
        <v>12</v>
      </c>
      <c r="C9" s="47">
        <f>SUM(D9:I9)</f>
        <v>4173632</v>
      </c>
      <c r="D9" s="47">
        <v>7587</v>
      </c>
      <c r="E9" s="47">
        <v>0</v>
      </c>
      <c r="F9" s="47">
        <v>3066</v>
      </c>
      <c r="G9" s="47">
        <v>11324</v>
      </c>
      <c r="H9" s="47">
        <v>28281</v>
      </c>
      <c r="I9" s="47">
        <v>4123374</v>
      </c>
      <c r="J9" s="85" t="s">
        <v>13</v>
      </c>
      <c r="K9" s="30"/>
    </row>
    <row r="10" spans="1:16" ht="39.950000000000003" customHeight="1" x14ac:dyDescent="0.2">
      <c r="A10" s="28"/>
      <c r="B10" s="97" t="s">
        <v>14</v>
      </c>
      <c r="C10" s="45">
        <f t="shared" ref="C10:C20" si="0">SUM(D10:I10)</f>
        <v>437211</v>
      </c>
      <c r="D10" s="45">
        <v>1248</v>
      </c>
      <c r="E10" s="45">
        <v>1098</v>
      </c>
      <c r="F10" s="45">
        <v>11101</v>
      </c>
      <c r="G10" s="45">
        <v>49408</v>
      </c>
      <c r="H10" s="45">
        <v>160576</v>
      </c>
      <c r="I10" s="45">
        <v>213780</v>
      </c>
      <c r="J10" s="97" t="s">
        <v>15</v>
      </c>
      <c r="K10" s="30"/>
    </row>
    <row r="11" spans="1:16" ht="39.950000000000003" customHeight="1" x14ac:dyDescent="0.2">
      <c r="A11" s="28"/>
      <c r="B11" s="85" t="s">
        <v>16</v>
      </c>
      <c r="C11" s="47">
        <f t="shared" si="0"/>
        <v>147685</v>
      </c>
      <c r="D11" s="47">
        <v>8935</v>
      </c>
      <c r="E11" s="47">
        <v>10641</v>
      </c>
      <c r="F11" s="47">
        <v>51970</v>
      </c>
      <c r="G11" s="47">
        <v>54140</v>
      </c>
      <c r="H11" s="47">
        <v>20081</v>
      </c>
      <c r="I11" s="47">
        <v>1918</v>
      </c>
      <c r="J11" s="85" t="s">
        <v>17</v>
      </c>
      <c r="K11" s="30"/>
      <c r="L11" s="5"/>
    </row>
    <row r="12" spans="1:16" ht="39.950000000000003" customHeight="1" x14ac:dyDescent="0.2">
      <c r="A12" s="28"/>
      <c r="B12" s="97" t="s">
        <v>18</v>
      </c>
      <c r="C12" s="45">
        <f t="shared" si="0"/>
        <v>408991</v>
      </c>
      <c r="D12" s="45">
        <v>42360</v>
      </c>
      <c r="E12" s="45">
        <v>25544</v>
      </c>
      <c r="F12" s="45">
        <v>124337</v>
      </c>
      <c r="G12" s="45">
        <v>117559</v>
      </c>
      <c r="H12" s="45">
        <v>76251</v>
      </c>
      <c r="I12" s="45">
        <v>22940</v>
      </c>
      <c r="J12" s="97" t="s">
        <v>81</v>
      </c>
      <c r="K12" s="30"/>
    </row>
    <row r="13" spans="1:16" ht="39.950000000000003" customHeight="1" x14ac:dyDescent="0.2">
      <c r="A13" s="28"/>
      <c r="B13" s="85" t="s">
        <v>19</v>
      </c>
      <c r="C13" s="47">
        <f t="shared" si="0"/>
        <v>206416</v>
      </c>
      <c r="D13" s="47">
        <v>12578</v>
      </c>
      <c r="E13" s="47">
        <v>5557</v>
      </c>
      <c r="F13" s="47">
        <v>35296</v>
      </c>
      <c r="G13" s="47">
        <v>104085</v>
      </c>
      <c r="H13" s="47">
        <v>38605</v>
      </c>
      <c r="I13" s="47">
        <v>10295</v>
      </c>
      <c r="J13" s="85" t="s">
        <v>20</v>
      </c>
      <c r="K13" s="30"/>
    </row>
    <row r="14" spans="1:16" ht="39.950000000000003" customHeight="1" x14ac:dyDescent="0.2">
      <c r="A14" s="28"/>
      <c r="B14" s="97" t="s">
        <v>21</v>
      </c>
      <c r="C14" s="45">
        <f t="shared" si="0"/>
        <v>88436</v>
      </c>
      <c r="D14" s="45">
        <v>1969</v>
      </c>
      <c r="E14" s="45">
        <v>3819</v>
      </c>
      <c r="F14" s="45">
        <v>20274</v>
      </c>
      <c r="G14" s="45">
        <v>28780</v>
      </c>
      <c r="H14" s="45">
        <v>20409</v>
      </c>
      <c r="I14" s="45">
        <v>13185</v>
      </c>
      <c r="J14" s="97" t="s">
        <v>22</v>
      </c>
      <c r="K14" s="30"/>
    </row>
    <row r="15" spans="1:16" ht="39.950000000000003" customHeight="1" x14ac:dyDescent="0.2">
      <c r="A15" s="28"/>
      <c r="B15" s="85" t="s">
        <v>23</v>
      </c>
      <c r="C15" s="47">
        <f t="shared" si="0"/>
        <v>61974</v>
      </c>
      <c r="D15" s="47">
        <v>3836</v>
      </c>
      <c r="E15" s="47">
        <v>4357</v>
      </c>
      <c r="F15" s="47">
        <v>22882</v>
      </c>
      <c r="G15" s="47">
        <v>24500</v>
      </c>
      <c r="H15" s="47">
        <v>4904</v>
      </c>
      <c r="I15" s="47">
        <v>1495</v>
      </c>
      <c r="J15" s="85" t="s">
        <v>24</v>
      </c>
      <c r="K15" s="30"/>
    </row>
    <row r="16" spans="1:16" ht="39.950000000000003" customHeight="1" x14ac:dyDescent="0.2">
      <c r="A16" s="28"/>
      <c r="B16" s="97" t="s">
        <v>25</v>
      </c>
      <c r="C16" s="45">
        <f t="shared" si="0"/>
        <v>11450</v>
      </c>
      <c r="D16" s="45">
        <v>1607</v>
      </c>
      <c r="E16" s="45">
        <v>612</v>
      </c>
      <c r="F16" s="45">
        <v>3210</v>
      </c>
      <c r="G16" s="45">
        <v>4947</v>
      </c>
      <c r="H16" s="45">
        <v>1074</v>
      </c>
      <c r="I16" s="45">
        <v>0</v>
      </c>
      <c r="J16" s="97" t="s">
        <v>26</v>
      </c>
      <c r="K16" s="30"/>
    </row>
    <row r="17" spans="1:11" ht="39.950000000000003" customHeight="1" x14ac:dyDescent="0.2">
      <c r="A17" s="28"/>
      <c r="B17" s="85" t="s">
        <v>27</v>
      </c>
      <c r="C17" s="47">
        <f t="shared" si="0"/>
        <v>79156</v>
      </c>
      <c r="D17" s="47">
        <v>10994</v>
      </c>
      <c r="E17" s="47">
        <v>3727</v>
      </c>
      <c r="F17" s="47">
        <v>20633</v>
      </c>
      <c r="G17" s="47">
        <v>28507</v>
      </c>
      <c r="H17" s="47">
        <v>9450</v>
      </c>
      <c r="I17" s="47">
        <v>5845</v>
      </c>
      <c r="J17" s="85" t="s">
        <v>28</v>
      </c>
      <c r="K17" s="30"/>
    </row>
    <row r="18" spans="1:11" ht="39.950000000000003" customHeight="1" x14ac:dyDescent="0.2">
      <c r="A18" s="28"/>
      <c r="B18" s="97" t="s">
        <v>29</v>
      </c>
      <c r="C18" s="45">
        <f t="shared" si="0"/>
        <v>39399</v>
      </c>
      <c r="D18" s="45">
        <v>7298</v>
      </c>
      <c r="E18" s="45">
        <v>3366</v>
      </c>
      <c r="F18" s="45">
        <v>7570</v>
      </c>
      <c r="G18" s="45">
        <v>13872</v>
      </c>
      <c r="H18" s="45">
        <v>5177</v>
      </c>
      <c r="I18" s="45">
        <v>2116</v>
      </c>
      <c r="J18" s="97" t="s">
        <v>30</v>
      </c>
      <c r="K18" s="30"/>
    </row>
    <row r="19" spans="1:11" ht="39.950000000000003" customHeight="1" x14ac:dyDescent="0.2">
      <c r="A19" s="28"/>
      <c r="B19" s="85" t="s">
        <v>31</v>
      </c>
      <c r="C19" s="47">
        <f t="shared" si="0"/>
        <v>49587</v>
      </c>
      <c r="D19" s="47">
        <v>410</v>
      </c>
      <c r="E19" s="47">
        <v>789</v>
      </c>
      <c r="F19" s="47">
        <v>2181</v>
      </c>
      <c r="G19" s="47">
        <v>10417</v>
      </c>
      <c r="H19" s="47">
        <v>17124</v>
      </c>
      <c r="I19" s="47">
        <v>18666</v>
      </c>
      <c r="J19" s="85" t="s">
        <v>32</v>
      </c>
      <c r="K19" s="30"/>
    </row>
    <row r="20" spans="1:11" ht="39.950000000000003" customHeight="1" x14ac:dyDescent="0.2">
      <c r="A20" s="28"/>
      <c r="B20" s="97" t="s">
        <v>33</v>
      </c>
      <c r="C20" s="45">
        <f t="shared" si="0"/>
        <v>37067</v>
      </c>
      <c r="D20" s="45">
        <v>3359</v>
      </c>
      <c r="E20" s="45">
        <v>2391</v>
      </c>
      <c r="F20" s="45">
        <v>8361</v>
      </c>
      <c r="G20" s="45">
        <v>10641</v>
      </c>
      <c r="H20" s="45">
        <v>11196</v>
      </c>
      <c r="I20" s="45">
        <v>1119</v>
      </c>
      <c r="J20" s="97" t="s">
        <v>34</v>
      </c>
      <c r="K20" s="48"/>
    </row>
    <row r="21" spans="1:11" s="6" customFormat="1" ht="45" customHeight="1" x14ac:dyDescent="0.2">
      <c r="A21" s="49"/>
      <c r="B21" s="98" t="s">
        <v>7</v>
      </c>
      <c r="C21" s="51">
        <f>SUM(C8:C20)</f>
        <v>6658779</v>
      </c>
      <c r="D21" s="51">
        <f t="shared" ref="D21:G21" si="1">SUM(D8:D20)</f>
        <v>175189</v>
      </c>
      <c r="E21" s="51">
        <f>SUM(E8:E20)</f>
        <v>99705</v>
      </c>
      <c r="F21" s="51">
        <f t="shared" si="1"/>
        <v>627228</v>
      </c>
      <c r="G21" s="51">
        <f t="shared" si="1"/>
        <v>761006</v>
      </c>
      <c r="H21" s="51">
        <f>SUM(H8:H20)</f>
        <v>548842</v>
      </c>
      <c r="I21" s="51">
        <f>SUM(I8:I20)</f>
        <v>4446809</v>
      </c>
      <c r="J21" s="99" t="s">
        <v>35</v>
      </c>
      <c r="K21" s="30"/>
    </row>
    <row r="22" spans="1:11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216" t="s">
        <v>147</v>
      </c>
      <c r="H22" s="216"/>
      <c r="I22" s="216"/>
      <c r="J22" s="216"/>
      <c r="K22" s="30"/>
    </row>
    <row r="23" spans="1:11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30"/>
    </row>
    <row r="24" spans="1:11" x14ac:dyDescent="0.2">
      <c r="G24" s="8"/>
      <c r="H24" s="8"/>
    </row>
    <row r="28" spans="1:11" ht="52.5" customHeight="1" x14ac:dyDescent="0.2">
      <c r="G28" s="111"/>
    </row>
  </sheetData>
  <protectedRanges>
    <protectedRange sqref="J5:J21" name="نطاق1_1"/>
    <protectedRange sqref="C3:J4 B3:B21" name="نطاق1"/>
    <protectedRange sqref="F5:I5" name="نطاق1_2_1_1"/>
  </protectedRanges>
  <mergeCells count="7">
    <mergeCell ref="G22:J22"/>
    <mergeCell ref="B3:J3"/>
    <mergeCell ref="B4:J4"/>
    <mergeCell ref="B5:B7"/>
    <mergeCell ref="C5:I5"/>
    <mergeCell ref="J5:J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3B3092"/>
  </sheetPr>
  <dimension ref="A1:O25"/>
  <sheetViews>
    <sheetView view="pageBreakPreview" zoomScale="55" zoomScaleNormal="50" zoomScaleSheetLayoutView="55" zoomScalePageLayoutView="70" workbookViewId="0">
      <selection activeCell="B2" sqref="B2:J22"/>
    </sheetView>
  </sheetViews>
  <sheetFormatPr defaultRowHeight="15.75" x14ac:dyDescent="0.2"/>
  <cols>
    <col min="1" max="1" width="9.140625" style="1"/>
    <col min="2" max="2" width="39.425781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</row>
    <row r="2" spans="1:15" s="11" customFormat="1" ht="38.25" customHeight="1" x14ac:dyDescent="0.2">
      <c r="A2" s="32"/>
      <c r="B2" s="56" t="s">
        <v>205</v>
      </c>
      <c r="C2" s="32"/>
      <c r="D2" s="32"/>
      <c r="E2" s="32"/>
      <c r="F2" s="32"/>
      <c r="G2" s="32"/>
      <c r="H2" s="32"/>
      <c r="I2" s="32"/>
      <c r="J2" s="36" t="s">
        <v>99</v>
      </c>
      <c r="K2" s="32"/>
      <c r="M2" s="22"/>
      <c r="N2" s="23"/>
      <c r="O2" s="22"/>
    </row>
    <row r="3" spans="1:15" s="17" customFormat="1" ht="38.25" customHeight="1" x14ac:dyDescent="0.2">
      <c r="A3" s="39"/>
      <c r="B3" s="196" t="s">
        <v>564</v>
      </c>
      <c r="C3" s="196"/>
      <c r="D3" s="196"/>
      <c r="E3" s="196"/>
      <c r="F3" s="196"/>
      <c r="G3" s="196"/>
      <c r="H3" s="196"/>
      <c r="I3" s="196"/>
      <c r="J3" s="196"/>
      <c r="K3" s="40"/>
      <c r="M3" s="24"/>
      <c r="N3" s="24"/>
      <c r="O3" s="24"/>
    </row>
    <row r="4" spans="1:15" s="3" customFormat="1" ht="38.25" customHeight="1" x14ac:dyDescent="0.2">
      <c r="A4" s="42"/>
      <c r="B4" s="197" t="s">
        <v>565</v>
      </c>
      <c r="C4" s="197"/>
      <c r="D4" s="197"/>
      <c r="E4" s="197"/>
      <c r="F4" s="197"/>
      <c r="G4" s="197"/>
      <c r="H4" s="197"/>
      <c r="I4" s="197"/>
      <c r="J4" s="197"/>
      <c r="K4" s="30"/>
    </row>
    <row r="5" spans="1:15" ht="29.25" customHeight="1" x14ac:dyDescent="0.2">
      <c r="A5" s="28"/>
      <c r="B5" s="198" t="s">
        <v>0</v>
      </c>
      <c r="C5" s="208" t="s">
        <v>281</v>
      </c>
      <c r="D5" s="209"/>
      <c r="E5" s="209"/>
      <c r="F5" s="209"/>
      <c r="G5" s="209"/>
      <c r="H5" s="209"/>
      <c r="I5" s="210"/>
      <c r="J5" s="211" t="s">
        <v>1</v>
      </c>
      <c r="K5" s="30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10</v>
      </c>
      <c r="C8" s="45">
        <f>SUM(D8:I8)</f>
        <v>673672</v>
      </c>
      <c r="D8" s="45">
        <v>50978</v>
      </c>
      <c r="E8" s="45">
        <v>26956</v>
      </c>
      <c r="F8" s="45">
        <v>237369</v>
      </c>
      <c r="G8" s="45">
        <v>217507</v>
      </c>
      <c r="H8" s="45">
        <v>116590</v>
      </c>
      <c r="I8" s="45">
        <v>24272</v>
      </c>
      <c r="J8" s="97" t="s">
        <v>11</v>
      </c>
      <c r="K8" s="30"/>
    </row>
    <row r="9" spans="1:15" ht="39.950000000000003" customHeight="1" x14ac:dyDescent="0.2">
      <c r="A9" s="28"/>
      <c r="B9" s="85" t="s">
        <v>12</v>
      </c>
      <c r="C9" s="47">
        <f>SUM(D9:I9)</f>
        <v>2962380</v>
      </c>
      <c r="D9" s="47">
        <v>3225</v>
      </c>
      <c r="E9" s="47">
        <v>0</v>
      </c>
      <c r="F9" s="47">
        <v>1421</v>
      </c>
      <c r="G9" s="47">
        <v>6592</v>
      </c>
      <c r="H9" s="47">
        <v>23018</v>
      </c>
      <c r="I9" s="47">
        <v>2928124</v>
      </c>
      <c r="J9" s="85" t="s">
        <v>13</v>
      </c>
      <c r="K9" s="30"/>
    </row>
    <row r="10" spans="1:15" ht="39.950000000000003" customHeight="1" x14ac:dyDescent="0.2">
      <c r="A10" s="28"/>
      <c r="B10" s="97" t="s">
        <v>14</v>
      </c>
      <c r="C10" s="45">
        <f t="shared" ref="C10:C20" si="0">SUM(D10:I10)</f>
        <v>314443</v>
      </c>
      <c r="D10" s="45">
        <v>1248</v>
      </c>
      <c r="E10" s="45">
        <v>715</v>
      </c>
      <c r="F10" s="45">
        <v>7455</v>
      </c>
      <c r="G10" s="45">
        <v>28732</v>
      </c>
      <c r="H10" s="45">
        <v>115211</v>
      </c>
      <c r="I10" s="45">
        <v>161082</v>
      </c>
      <c r="J10" s="97" t="s">
        <v>15</v>
      </c>
      <c r="K10" s="30"/>
    </row>
    <row r="11" spans="1:15" ht="39.950000000000003" customHeight="1" x14ac:dyDescent="0.2">
      <c r="A11" s="28"/>
      <c r="B11" s="85" t="s">
        <v>16</v>
      </c>
      <c r="C11" s="47">
        <f t="shared" si="0"/>
        <v>122807</v>
      </c>
      <c r="D11" s="47">
        <v>5824</v>
      </c>
      <c r="E11" s="47">
        <v>6425</v>
      </c>
      <c r="F11" s="47">
        <v>47472</v>
      </c>
      <c r="G11" s="47">
        <v>46068</v>
      </c>
      <c r="H11" s="47">
        <v>15255</v>
      </c>
      <c r="I11" s="47">
        <v>1763</v>
      </c>
      <c r="J11" s="85" t="s">
        <v>17</v>
      </c>
      <c r="K11" s="30"/>
      <c r="L11" s="5"/>
    </row>
    <row r="12" spans="1:15" ht="39.950000000000003" customHeight="1" x14ac:dyDescent="0.2">
      <c r="A12" s="28"/>
      <c r="B12" s="97" t="s">
        <v>18</v>
      </c>
      <c r="C12" s="45">
        <f t="shared" si="0"/>
        <v>327320</v>
      </c>
      <c r="D12" s="45">
        <v>32345</v>
      </c>
      <c r="E12" s="45">
        <v>21051</v>
      </c>
      <c r="F12" s="45">
        <v>101201</v>
      </c>
      <c r="G12" s="45">
        <v>92290</v>
      </c>
      <c r="H12" s="45">
        <v>62867</v>
      </c>
      <c r="I12" s="45">
        <v>17566</v>
      </c>
      <c r="J12" s="97" t="s">
        <v>81</v>
      </c>
      <c r="K12" s="30"/>
    </row>
    <row r="13" spans="1:15" ht="39.950000000000003" customHeight="1" x14ac:dyDescent="0.2">
      <c r="A13" s="28"/>
      <c r="B13" s="85" t="s">
        <v>19</v>
      </c>
      <c r="C13" s="47">
        <f t="shared" si="0"/>
        <v>158769</v>
      </c>
      <c r="D13" s="47">
        <v>10098</v>
      </c>
      <c r="E13" s="47">
        <v>3772</v>
      </c>
      <c r="F13" s="47">
        <v>25442</v>
      </c>
      <c r="G13" s="47">
        <v>74101</v>
      </c>
      <c r="H13" s="47">
        <v>35759</v>
      </c>
      <c r="I13" s="47">
        <v>9597</v>
      </c>
      <c r="J13" s="85" t="s">
        <v>20</v>
      </c>
      <c r="K13" s="30"/>
    </row>
    <row r="14" spans="1:15" ht="39.950000000000003" customHeight="1" x14ac:dyDescent="0.2">
      <c r="A14" s="28"/>
      <c r="B14" s="97" t="s">
        <v>21</v>
      </c>
      <c r="C14" s="45">
        <f t="shared" si="0"/>
        <v>68617</v>
      </c>
      <c r="D14" s="45">
        <v>1050</v>
      </c>
      <c r="E14" s="45">
        <v>2145</v>
      </c>
      <c r="F14" s="45">
        <v>14191</v>
      </c>
      <c r="G14" s="45">
        <v>23635</v>
      </c>
      <c r="H14" s="45">
        <v>17526</v>
      </c>
      <c r="I14" s="45">
        <v>10070</v>
      </c>
      <c r="J14" s="97" t="s">
        <v>22</v>
      </c>
      <c r="K14" s="30"/>
    </row>
    <row r="15" spans="1:15" ht="39.950000000000003" customHeight="1" x14ac:dyDescent="0.2">
      <c r="A15" s="28"/>
      <c r="B15" s="85" t="s">
        <v>23</v>
      </c>
      <c r="C15" s="47">
        <f t="shared" si="0"/>
        <v>51402</v>
      </c>
      <c r="D15" s="47">
        <v>2258</v>
      </c>
      <c r="E15" s="47">
        <v>3392</v>
      </c>
      <c r="F15" s="47">
        <v>19029</v>
      </c>
      <c r="G15" s="47">
        <v>21488</v>
      </c>
      <c r="H15" s="47">
        <v>3873</v>
      </c>
      <c r="I15" s="47">
        <v>1362</v>
      </c>
      <c r="J15" s="85" t="s">
        <v>24</v>
      </c>
      <c r="K15" s="30"/>
    </row>
    <row r="16" spans="1:15" ht="39.950000000000003" customHeight="1" x14ac:dyDescent="0.2">
      <c r="A16" s="28"/>
      <c r="B16" s="97" t="s">
        <v>25</v>
      </c>
      <c r="C16" s="45">
        <f t="shared" si="0"/>
        <v>10102</v>
      </c>
      <c r="D16" s="45">
        <v>1241</v>
      </c>
      <c r="E16" s="45">
        <v>453</v>
      </c>
      <c r="F16" s="45">
        <v>2859</v>
      </c>
      <c r="G16" s="45">
        <v>4528</v>
      </c>
      <c r="H16" s="45">
        <v>1021</v>
      </c>
      <c r="I16" s="45">
        <v>0</v>
      </c>
      <c r="J16" s="97" t="s">
        <v>26</v>
      </c>
      <c r="K16" s="30"/>
    </row>
    <row r="17" spans="1:11" ht="39.950000000000003" customHeight="1" x14ac:dyDescent="0.2">
      <c r="A17" s="28"/>
      <c r="B17" s="85" t="s">
        <v>27</v>
      </c>
      <c r="C17" s="47">
        <f t="shared" si="0"/>
        <v>60425</v>
      </c>
      <c r="D17" s="47">
        <v>8003</v>
      </c>
      <c r="E17" s="47">
        <v>2020</v>
      </c>
      <c r="F17" s="47">
        <v>15809</v>
      </c>
      <c r="G17" s="47">
        <v>22591</v>
      </c>
      <c r="H17" s="47">
        <v>7758</v>
      </c>
      <c r="I17" s="47">
        <v>4244</v>
      </c>
      <c r="J17" s="85" t="s">
        <v>28</v>
      </c>
      <c r="K17" s="30"/>
    </row>
    <row r="18" spans="1:11" ht="39.950000000000003" customHeight="1" x14ac:dyDescent="0.2">
      <c r="A18" s="28"/>
      <c r="B18" s="97" t="s">
        <v>29</v>
      </c>
      <c r="C18" s="45">
        <f t="shared" si="0"/>
        <v>27330</v>
      </c>
      <c r="D18" s="45">
        <v>3931</v>
      </c>
      <c r="E18" s="45">
        <v>1931</v>
      </c>
      <c r="F18" s="45">
        <v>6728</v>
      </c>
      <c r="G18" s="45">
        <v>9507</v>
      </c>
      <c r="H18" s="45">
        <v>4107</v>
      </c>
      <c r="I18" s="45">
        <v>1126</v>
      </c>
      <c r="J18" s="97" t="s">
        <v>30</v>
      </c>
      <c r="K18" s="30"/>
    </row>
    <row r="19" spans="1:11" ht="39.950000000000003" customHeight="1" x14ac:dyDescent="0.2">
      <c r="A19" s="28"/>
      <c r="B19" s="85" t="s">
        <v>31</v>
      </c>
      <c r="C19" s="47">
        <f t="shared" si="0"/>
        <v>40209</v>
      </c>
      <c r="D19" s="47">
        <v>86</v>
      </c>
      <c r="E19" s="47">
        <v>339</v>
      </c>
      <c r="F19" s="47">
        <v>1899</v>
      </c>
      <c r="G19" s="47">
        <v>7841</v>
      </c>
      <c r="H19" s="47">
        <v>14459</v>
      </c>
      <c r="I19" s="47">
        <v>15585</v>
      </c>
      <c r="J19" s="85" t="s">
        <v>32</v>
      </c>
      <c r="K19" s="30"/>
    </row>
    <row r="20" spans="1:11" ht="39.950000000000003" customHeight="1" x14ac:dyDescent="0.2">
      <c r="A20" s="28"/>
      <c r="B20" s="97" t="s">
        <v>33</v>
      </c>
      <c r="C20" s="45">
        <f t="shared" si="0"/>
        <v>32339</v>
      </c>
      <c r="D20" s="45">
        <v>2634</v>
      </c>
      <c r="E20" s="45">
        <v>2057</v>
      </c>
      <c r="F20" s="45">
        <v>8068</v>
      </c>
      <c r="G20" s="45">
        <v>8969</v>
      </c>
      <c r="H20" s="45">
        <v>9492</v>
      </c>
      <c r="I20" s="45">
        <v>1119</v>
      </c>
      <c r="J20" s="97" t="s">
        <v>34</v>
      </c>
      <c r="K20" s="48"/>
    </row>
    <row r="21" spans="1:11" s="6" customFormat="1" ht="45" customHeight="1" x14ac:dyDescent="0.2">
      <c r="A21" s="49"/>
      <c r="B21" s="98" t="s">
        <v>7</v>
      </c>
      <c r="C21" s="51">
        <f>SUM(C8:C20)</f>
        <v>4849815</v>
      </c>
      <c r="D21" s="51">
        <f t="shared" ref="D21:G21" si="1">SUM(D8:D20)</f>
        <v>122921</v>
      </c>
      <c r="E21" s="51">
        <f>SUM(E8:E20)</f>
        <v>71256</v>
      </c>
      <c r="F21" s="51">
        <f t="shared" si="1"/>
        <v>488943</v>
      </c>
      <c r="G21" s="51">
        <f t="shared" si="1"/>
        <v>563849</v>
      </c>
      <c r="H21" s="51">
        <f>SUM(H8:H20)</f>
        <v>426936</v>
      </c>
      <c r="I21" s="51">
        <f>SUM(I8:I20)</f>
        <v>3175910</v>
      </c>
      <c r="J21" s="99" t="s">
        <v>35</v>
      </c>
      <c r="K21" s="30"/>
    </row>
    <row r="22" spans="1:11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216" t="s">
        <v>147</v>
      </c>
      <c r="H22" s="216"/>
      <c r="I22" s="216"/>
      <c r="J22" s="216"/>
      <c r="K22" s="30"/>
    </row>
    <row r="23" spans="1:11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30"/>
    </row>
    <row r="24" spans="1:11" x14ac:dyDescent="0.2">
      <c r="G24" s="8"/>
      <c r="H24" s="8"/>
    </row>
    <row r="25" spans="1:11" ht="48.75" customHeight="1" x14ac:dyDescent="0.2"/>
  </sheetData>
  <protectedRanges>
    <protectedRange sqref="J5:J21" name="نطاق1_1"/>
    <protectedRange sqref="C3:J4 B3:B21" name="نطاق1"/>
    <protectedRange sqref="F5:I5" name="نطاق1_2_1_1"/>
  </protectedRanges>
  <mergeCells count="7">
    <mergeCell ref="G22:J22"/>
    <mergeCell ref="B3:J3"/>
    <mergeCell ref="B4:J4"/>
    <mergeCell ref="B5:B7"/>
    <mergeCell ref="C5:I5"/>
    <mergeCell ref="J5:J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3B3092"/>
  </sheetPr>
  <dimension ref="A1:O28"/>
  <sheetViews>
    <sheetView view="pageBreakPreview" zoomScale="55" zoomScaleNormal="50" zoomScaleSheetLayoutView="55" zoomScalePageLayoutView="70" workbookViewId="0">
      <selection activeCell="B2" sqref="B2:J22"/>
    </sheetView>
  </sheetViews>
  <sheetFormatPr defaultRowHeight="15.75" x14ac:dyDescent="0.2"/>
  <cols>
    <col min="1" max="1" width="9.140625" style="1"/>
    <col min="2" max="2" width="39.42578125" style="1" customWidth="1"/>
    <col min="3" max="9" width="20.42578125" style="1" customWidth="1"/>
    <col min="10" max="10" width="25.7109375" style="1" customWidth="1"/>
    <col min="11" max="11" width="9.140625" style="4"/>
    <col min="12" max="16384" width="9.140625" style="1"/>
  </cols>
  <sheetData>
    <row r="1" spans="1:15" ht="22.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30"/>
      <c r="M1" s="21"/>
      <c r="N1" s="21"/>
      <c r="O1" s="21"/>
    </row>
    <row r="2" spans="1:15" s="11" customFormat="1" ht="38.25" customHeight="1" x14ac:dyDescent="0.2">
      <c r="A2" s="32"/>
      <c r="B2" s="56" t="s">
        <v>101</v>
      </c>
      <c r="C2" s="32"/>
      <c r="D2" s="32"/>
      <c r="E2" s="32"/>
      <c r="F2" s="32"/>
      <c r="G2" s="32"/>
      <c r="H2" s="32"/>
      <c r="I2" s="32"/>
      <c r="J2" s="36" t="s">
        <v>100</v>
      </c>
      <c r="K2" s="32"/>
      <c r="M2" s="22"/>
      <c r="N2" s="23"/>
      <c r="O2" s="22"/>
    </row>
    <row r="3" spans="1:15" s="17" customFormat="1" ht="38.25" customHeight="1" x14ac:dyDescent="0.2">
      <c r="A3" s="39"/>
      <c r="B3" s="196" t="s">
        <v>566</v>
      </c>
      <c r="C3" s="196"/>
      <c r="D3" s="196"/>
      <c r="E3" s="196"/>
      <c r="F3" s="196"/>
      <c r="G3" s="196"/>
      <c r="H3" s="196"/>
      <c r="I3" s="196"/>
      <c r="J3" s="196"/>
      <c r="K3" s="40"/>
      <c r="M3" s="24"/>
      <c r="N3" s="24"/>
      <c r="O3" s="24"/>
    </row>
    <row r="4" spans="1:15" s="3" customFormat="1" ht="35.25" customHeight="1" x14ac:dyDescent="0.2">
      <c r="A4" s="42"/>
      <c r="B4" s="197" t="s">
        <v>567</v>
      </c>
      <c r="C4" s="197"/>
      <c r="D4" s="197"/>
      <c r="E4" s="197"/>
      <c r="F4" s="197"/>
      <c r="G4" s="197"/>
      <c r="H4" s="197"/>
      <c r="I4" s="197"/>
      <c r="J4" s="197"/>
      <c r="K4" s="30"/>
      <c r="M4" s="100"/>
      <c r="N4" s="100"/>
      <c r="O4" s="100"/>
    </row>
    <row r="5" spans="1:15" ht="29.25" customHeight="1" x14ac:dyDescent="0.2">
      <c r="A5" s="28"/>
      <c r="B5" s="198" t="s">
        <v>0</v>
      </c>
      <c r="C5" s="208" t="s">
        <v>281</v>
      </c>
      <c r="D5" s="209"/>
      <c r="E5" s="209"/>
      <c r="F5" s="209"/>
      <c r="G5" s="209"/>
      <c r="H5" s="209"/>
      <c r="I5" s="210"/>
      <c r="J5" s="211" t="s">
        <v>1</v>
      </c>
      <c r="K5" s="30"/>
    </row>
    <row r="6" spans="1:15" ht="25.5" customHeight="1" x14ac:dyDescent="0.2">
      <c r="A6" s="28"/>
      <c r="B6" s="198"/>
      <c r="C6" s="43" t="s">
        <v>2</v>
      </c>
      <c r="D6" s="43" t="s">
        <v>112</v>
      </c>
      <c r="E6" s="43" t="s">
        <v>111</v>
      </c>
      <c r="F6" s="43" t="s">
        <v>110</v>
      </c>
      <c r="G6" s="43" t="s">
        <v>109</v>
      </c>
      <c r="H6" s="43" t="s">
        <v>118</v>
      </c>
      <c r="I6" s="43" t="s">
        <v>119</v>
      </c>
      <c r="J6" s="211" t="s">
        <v>5</v>
      </c>
      <c r="K6" s="30"/>
    </row>
    <row r="7" spans="1:15" ht="25.5" customHeight="1" x14ac:dyDescent="0.2">
      <c r="A7" s="28"/>
      <c r="B7" s="198" t="s">
        <v>6</v>
      </c>
      <c r="C7" s="43" t="s">
        <v>7</v>
      </c>
      <c r="D7" s="43" t="s">
        <v>131</v>
      </c>
      <c r="E7" s="58" t="s">
        <v>130</v>
      </c>
      <c r="F7" s="43" t="s">
        <v>129</v>
      </c>
      <c r="G7" s="43" t="s">
        <v>242</v>
      </c>
      <c r="H7" s="43" t="s">
        <v>128</v>
      </c>
      <c r="I7" s="58" t="s">
        <v>127</v>
      </c>
      <c r="J7" s="211"/>
      <c r="K7" s="30"/>
    </row>
    <row r="8" spans="1:15" ht="39.950000000000003" customHeight="1" x14ac:dyDescent="0.2">
      <c r="A8" s="28"/>
      <c r="B8" s="97" t="s">
        <v>10</v>
      </c>
      <c r="C8" s="45">
        <f>SUM(D8:I8)</f>
        <v>244103</v>
      </c>
      <c r="D8" s="45">
        <v>22030</v>
      </c>
      <c r="E8" s="45">
        <v>10848</v>
      </c>
      <c r="F8" s="45">
        <v>78978</v>
      </c>
      <c r="G8" s="45">
        <v>85319</v>
      </c>
      <c r="H8" s="45">
        <v>39124</v>
      </c>
      <c r="I8" s="45">
        <v>7804</v>
      </c>
      <c r="J8" s="97" t="s">
        <v>11</v>
      </c>
      <c r="K8" s="30"/>
    </row>
    <row r="9" spans="1:15" ht="39.950000000000003" customHeight="1" x14ac:dyDescent="0.2">
      <c r="A9" s="28"/>
      <c r="B9" s="85" t="s">
        <v>12</v>
      </c>
      <c r="C9" s="47">
        <f>SUM(D9:I9)</f>
        <v>1211252</v>
      </c>
      <c r="D9" s="47">
        <v>4362</v>
      </c>
      <c r="E9" s="47">
        <v>0</v>
      </c>
      <c r="F9" s="47">
        <v>1645</v>
      </c>
      <c r="G9" s="47">
        <v>4732</v>
      </c>
      <c r="H9" s="47">
        <v>5263</v>
      </c>
      <c r="I9" s="47">
        <v>1195250</v>
      </c>
      <c r="J9" s="85" t="s">
        <v>13</v>
      </c>
      <c r="K9" s="30"/>
    </row>
    <row r="10" spans="1:15" ht="39.950000000000003" customHeight="1" x14ac:dyDescent="0.2">
      <c r="A10" s="28"/>
      <c r="B10" s="97" t="s">
        <v>14</v>
      </c>
      <c r="C10" s="45">
        <f t="shared" ref="C10:C20" si="0">SUM(D10:I10)</f>
        <v>122768</v>
      </c>
      <c r="D10" s="45">
        <v>0</v>
      </c>
      <c r="E10" s="45">
        <v>383</v>
      </c>
      <c r="F10" s="45">
        <v>3646</v>
      </c>
      <c r="G10" s="45">
        <v>20676</v>
      </c>
      <c r="H10" s="45">
        <v>45365</v>
      </c>
      <c r="I10" s="45">
        <v>52698</v>
      </c>
      <c r="J10" s="97" t="s">
        <v>15</v>
      </c>
      <c r="K10" s="30"/>
    </row>
    <row r="11" spans="1:15" ht="39.950000000000003" customHeight="1" x14ac:dyDescent="0.2">
      <c r="A11" s="28"/>
      <c r="B11" s="85" t="s">
        <v>16</v>
      </c>
      <c r="C11" s="47">
        <f t="shared" si="0"/>
        <v>24878</v>
      </c>
      <c r="D11" s="47">
        <v>3111</v>
      </c>
      <c r="E11" s="47">
        <v>4216</v>
      </c>
      <c r="F11" s="47">
        <v>4498</v>
      </c>
      <c r="G11" s="47">
        <v>8072</v>
      </c>
      <c r="H11" s="47">
        <v>4826</v>
      </c>
      <c r="I11" s="47">
        <v>155</v>
      </c>
      <c r="J11" s="85" t="s">
        <v>17</v>
      </c>
      <c r="K11" s="30"/>
      <c r="L11" s="5"/>
    </row>
    <row r="12" spans="1:15" ht="39.950000000000003" customHeight="1" x14ac:dyDescent="0.2">
      <c r="A12" s="28"/>
      <c r="B12" s="97" t="s">
        <v>18</v>
      </c>
      <c r="C12" s="45">
        <f t="shared" si="0"/>
        <v>81671</v>
      </c>
      <c r="D12" s="45">
        <v>10015</v>
      </c>
      <c r="E12" s="45">
        <v>4493</v>
      </c>
      <c r="F12" s="45">
        <v>23136</v>
      </c>
      <c r="G12" s="45">
        <v>25269</v>
      </c>
      <c r="H12" s="45">
        <v>13384</v>
      </c>
      <c r="I12" s="45">
        <v>5374</v>
      </c>
      <c r="J12" s="97" t="s">
        <v>81</v>
      </c>
      <c r="K12" s="30"/>
    </row>
    <row r="13" spans="1:15" ht="39.950000000000003" customHeight="1" x14ac:dyDescent="0.2">
      <c r="A13" s="28"/>
      <c r="B13" s="85" t="s">
        <v>19</v>
      </c>
      <c r="C13" s="47">
        <f t="shared" si="0"/>
        <v>47647</v>
      </c>
      <c r="D13" s="47">
        <v>2480</v>
      </c>
      <c r="E13" s="47">
        <v>1785</v>
      </c>
      <c r="F13" s="47">
        <v>9854</v>
      </c>
      <c r="G13" s="47">
        <v>29984</v>
      </c>
      <c r="H13" s="47">
        <v>2846</v>
      </c>
      <c r="I13" s="47">
        <v>698</v>
      </c>
      <c r="J13" s="85" t="s">
        <v>20</v>
      </c>
      <c r="K13" s="30"/>
    </row>
    <row r="14" spans="1:15" ht="39.950000000000003" customHeight="1" x14ac:dyDescent="0.2">
      <c r="A14" s="28"/>
      <c r="B14" s="97" t="s">
        <v>21</v>
      </c>
      <c r="C14" s="45">
        <f t="shared" si="0"/>
        <v>19819</v>
      </c>
      <c r="D14" s="45">
        <v>919</v>
      </c>
      <c r="E14" s="45">
        <v>1674</v>
      </c>
      <c r="F14" s="45">
        <v>6083</v>
      </c>
      <c r="G14" s="45">
        <v>5145</v>
      </c>
      <c r="H14" s="45">
        <v>2883</v>
      </c>
      <c r="I14" s="45">
        <v>3115</v>
      </c>
      <c r="J14" s="97" t="s">
        <v>22</v>
      </c>
      <c r="K14" s="30"/>
    </row>
    <row r="15" spans="1:15" ht="39.950000000000003" customHeight="1" x14ac:dyDescent="0.2">
      <c r="A15" s="28"/>
      <c r="B15" s="85" t="s">
        <v>23</v>
      </c>
      <c r="C15" s="47">
        <f t="shared" si="0"/>
        <v>10572</v>
      </c>
      <c r="D15" s="47">
        <v>1578</v>
      </c>
      <c r="E15" s="47">
        <v>965</v>
      </c>
      <c r="F15" s="47">
        <v>3853</v>
      </c>
      <c r="G15" s="47">
        <v>3012</v>
      </c>
      <c r="H15" s="47">
        <v>1031</v>
      </c>
      <c r="I15" s="47">
        <v>133</v>
      </c>
      <c r="J15" s="85" t="s">
        <v>24</v>
      </c>
      <c r="K15" s="30"/>
    </row>
    <row r="16" spans="1:15" ht="39.950000000000003" customHeight="1" x14ac:dyDescent="0.2">
      <c r="A16" s="28"/>
      <c r="B16" s="97" t="s">
        <v>25</v>
      </c>
      <c r="C16" s="45">
        <f t="shared" si="0"/>
        <v>1348</v>
      </c>
      <c r="D16" s="45">
        <v>366</v>
      </c>
      <c r="E16" s="45">
        <v>159</v>
      </c>
      <c r="F16" s="45">
        <v>351</v>
      </c>
      <c r="G16" s="45">
        <v>419</v>
      </c>
      <c r="H16" s="45">
        <v>53</v>
      </c>
      <c r="I16" s="45">
        <v>0</v>
      </c>
      <c r="J16" s="97" t="s">
        <v>26</v>
      </c>
      <c r="K16" s="30"/>
    </row>
    <row r="17" spans="1:11" ht="39.950000000000003" customHeight="1" x14ac:dyDescent="0.2">
      <c r="A17" s="28"/>
      <c r="B17" s="85" t="s">
        <v>27</v>
      </c>
      <c r="C17" s="47">
        <f t="shared" si="0"/>
        <v>18731</v>
      </c>
      <c r="D17" s="47">
        <v>2991</v>
      </c>
      <c r="E17" s="47">
        <v>1707</v>
      </c>
      <c r="F17" s="47">
        <v>4824</v>
      </c>
      <c r="G17" s="47">
        <v>5916</v>
      </c>
      <c r="H17" s="47">
        <v>1692</v>
      </c>
      <c r="I17" s="47">
        <v>1601</v>
      </c>
      <c r="J17" s="85" t="s">
        <v>28</v>
      </c>
      <c r="K17" s="30"/>
    </row>
    <row r="18" spans="1:11" ht="39.950000000000003" customHeight="1" x14ac:dyDescent="0.2">
      <c r="A18" s="28"/>
      <c r="B18" s="97" t="s">
        <v>29</v>
      </c>
      <c r="C18" s="45">
        <f t="shared" si="0"/>
        <v>12069</v>
      </c>
      <c r="D18" s="45">
        <v>3367</v>
      </c>
      <c r="E18" s="45">
        <v>1435</v>
      </c>
      <c r="F18" s="45">
        <v>842</v>
      </c>
      <c r="G18" s="45">
        <v>4365</v>
      </c>
      <c r="H18" s="45">
        <v>1070</v>
      </c>
      <c r="I18" s="45">
        <v>990</v>
      </c>
      <c r="J18" s="97" t="s">
        <v>30</v>
      </c>
      <c r="K18" s="30"/>
    </row>
    <row r="19" spans="1:11" ht="39.950000000000003" customHeight="1" x14ac:dyDescent="0.2">
      <c r="A19" s="28"/>
      <c r="B19" s="85" t="s">
        <v>31</v>
      </c>
      <c r="C19" s="47">
        <f t="shared" si="0"/>
        <v>9378</v>
      </c>
      <c r="D19" s="47">
        <v>324</v>
      </c>
      <c r="E19" s="47">
        <v>450</v>
      </c>
      <c r="F19" s="47">
        <v>282</v>
      </c>
      <c r="G19" s="47">
        <v>2576</v>
      </c>
      <c r="H19" s="47">
        <v>2665</v>
      </c>
      <c r="I19" s="47">
        <v>3081</v>
      </c>
      <c r="J19" s="85" t="s">
        <v>32</v>
      </c>
      <c r="K19" s="30"/>
    </row>
    <row r="20" spans="1:11" ht="39.950000000000003" customHeight="1" x14ac:dyDescent="0.2">
      <c r="A20" s="28"/>
      <c r="B20" s="97" t="s">
        <v>33</v>
      </c>
      <c r="C20" s="45">
        <f t="shared" si="0"/>
        <v>4728</v>
      </c>
      <c r="D20" s="45">
        <v>725</v>
      </c>
      <c r="E20" s="45">
        <v>334</v>
      </c>
      <c r="F20" s="45">
        <v>293</v>
      </c>
      <c r="G20" s="45">
        <v>1672</v>
      </c>
      <c r="H20" s="45">
        <v>1704</v>
      </c>
      <c r="I20" s="45">
        <v>0</v>
      </c>
      <c r="J20" s="97" t="s">
        <v>34</v>
      </c>
      <c r="K20" s="48"/>
    </row>
    <row r="21" spans="1:11" s="6" customFormat="1" ht="45" customHeight="1" x14ac:dyDescent="0.2">
      <c r="A21" s="49"/>
      <c r="B21" s="98" t="s">
        <v>7</v>
      </c>
      <c r="C21" s="51">
        <f>SUM(C8:C20)</f>
        <v>1808964</v>
      </c>
      <c r="D21" s="51">
        <f t="shared" ref="D21:G21" si="1">SUM(D8:D20)</f>
        <v>52268</v>
      </c>
      <c r="E21" s="51">
        <f>SUM(E8:E20)</f>
        <v>28449</v>
      </c>
      <c r="F21" s="51">
        <f t="shared" si="1"/>
        <v>138285</v>
      </c>
      <c r="G21" s="51">
        <f t="shared" si="1"/>
        <v>197157</v>
      </c>
      <c r="H21" s="51">
        <f>SUM(H8:H20)</f>
        <v>121906</v>
      </c>
      <c r="I21" s="51">
        <f>SUM(I8:I20)</f>
        <v>1270899</v>
      </c>
      <c r="J21" s="99" t="s">
        <v>35</v>
      </c>
      <c r="K21" s="30"/>
    </row>
    <row r="22" spans="1:11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216" t="s">
        <v>147</v>
      </c>
      <c r="H22" s="216"/>
      <c r="I22" s="216"/>
      <c r="J22" s="216"/>
      <c r="K22" s="30"/>
    </row>
    <row r="23" spans="1:11" ht="4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30"/>
    </row>
    <row r="24" spans="1:11" ht="22.5" x14ac:dyDescent="0.2">
      <c r="A24" s="28"/>
      <c r="B24" s="28"/>
      <c r="C24" s="28"/>
      <c r="D24" s="28"/>
      <c r="E24" s="28"/>
      <c r="F24" s="28"/>
      <c r="G24" s="55"/>
      <c r="H24" s="55"/>
      <c r="I24" s="28"/>
      <c r="J24" s="28"/>
      <c r="K24" s="30"/>
    </row>
    <row r="28" spans="1:11" ht="78.75" customHeight="1" x14ac:dyDescent="0.2"/>
  </sheetData>
  <protectedRanges>
    <protectedRange sqref="J5:J21" name="نطاق1_1"/>
    <protectedRange sqref="C3:J4 B3:B21" name="نطاق1"/>
    <protectedRange sqref="F5:I5" name="نطاق1_2_1_1"/>
  </protectedRanges>
  <mergeCells count="7">
    <mergeCell ref="G22:J22"/>
    <mergeCell ref="B3:J3"/>
    <mergeCell ref="B4:J4"/>
    <mergeCell ref="B5:B7"/>
    <mergeCell ref="C5:I5"/>
    <mergeCell ref="J5:J7"/>
    <mergeCell ref="B22:E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3B3092"/>
  </sheetPr>
  <dimension ref="A1:L26"/>
  <sheetViews>
    <sheetView view="pageBreakPreview" zoomScale="55" zoomScaleNormal="50" zoomScaleSheetLayoutView="55" zoomScalePageLayoutView="70" workbookViewId="0">
      <selection activeCell="B2" sqref="B2:F22"/>
    </sheetView>
  </sheetViews>
  <sheetFormatPr defaultRowHeight="15.75" x14ac:dyDescent="0.2"/>
  <cols>
    <col min="1" max="1" width="9.140625" style="1"/>
    <col min="2" max="2" width="39.42578125" style="1" customWidth="1"/>
    <col min="3" max="6" width="33.7109375" style="1" customWidth="1"/>
    <col min="7" max="7" width="9.140625" style="4"/>
    <col min="8" max="16384" width="9.140625" style="1"/>
  </cols>
  <sheetData>
    <row r="1" spans="1:12" ht="22.5" x14ac:dyDescent="0.2">
      <c r="A1" s="28"/>
      <c r="B1" s="28"/>
      <c r="C1" s="28"/>
      <c r="D1" s="28"/>
      <c r="E1" s="28"/>
      <c r="F1" s="28"/>
      <c r="G1" s="30"/>
      <c r="I1" s="21"/>
      <c r="J1" s="21"/>
      <c r="K1" s="21"/>
      <c r="L1" s="21"/>
    </row>
    <row r="2" spans="1:12" s="11" customFormat="1" ht="38.25" customHeight="1" x14ac:dyDescent="0.2">
      <c r="A2" s="32"/>
      <c r="B2" s="56" t="s">
        <v>245</v>
      </c>
      <c r="C2" s="32"/>
      <c r="D2" s="32"/>
      <c r="E2" s="32"/>
      <c r="F2" s="36" t="s">
        <v>102</v>
      </c>
      <c r="G2" s="32"/>
      <c r="I2" s="22"/>
      <c r="J2" s="23"/>
      <c r="K2" s="22"/>
      <c r="L2" s="22"/>
    </row>
    <row r="3" spans="1:12" s="17" customFormat="1" ht="38.25" customHeight="1" x14ac:dyDescent="0.2">
      <c r="A3" s="39"/>
      <c r="B3" s="196" t="s">
        <v>428</v>
      </c>
      <c r="C3" s="196"/>
      <c r="D3" s="196"/>
      <c r="E3" s="196"/>
      <c r="F3" s="196"/>
      <c r="G3" s="40"/>
      <c r="I3" s="24"/>
      <c r="J3" s="24"/>
      <c r="K3" s="24"/>
      <c r="L3" s="24"/>
    </row>
    <row r="4" spans="1:12" s="3" customFormat="1" ht="46.5" customHeight="1" x14ac:dyDescent="0.2">
      <c r="A4" s="42"/>
      <c r="B4" s="197" t="s">
        <v>475</v>
      </c>
      <c r="C4" s="197"/>
      <c r="D4" s="197"/>
      <c r="E4" s="197"/>
      <c r="F4" s="197"/>
      <c r="G4" s="30"/>
    </row>
    <row r="5" spans="1:12" ht="29.25" customHeight="1" x14ac:dyDescent="0.2">
      <c r="A5" s="28"/>
      <c r="B5" s="198" t="s">
        <v>0</v>
      </c>
      <c r="C5" s="209" t="s">
        <v>389</v>
      </c>
      <c r="D5" s="209"/>
      <c r="E5" s="210"/>
      <c r="F5" s="211" t="s">
        <v>1</v>
      </c>
      <c r="G5" s="30"/>
    </row>
    <row r="6" spans="1:12" ht="25.5" customHeight="1" x14ac:dyDescent="0.2">
      <c r="A6" s="28"/>
      <c r="B6" s="198"/>
      <c r="C6" s="43" t="s">
        <v>117</v>
      </c>
      <c r="D6" s="43" t="s">
        <v>116</v>
      </c>
      <c r="E6" s="43" t="s">
        <v>115</v>
      </c>
      <c r="F6" s="211" t="s">
        <v>5</v>
      </c>
      <c r="G6" s="30"/>
    </row>
    <row r="7" spans="1:12" ht="25.5" customHeight="1" x14ac:dyDescent="0.2">
      <c r="A7" s="28"/>
      <c r="B7" s="198" t="s">
        <v>6</v>
      </c>
      <c r="C7" s="43" t="s">
        <v>134</v>
      </c>
      <c r="D7" s="58" t="s">
        <v>133</v>
      </c>
      <c r="E7" s="58" t="s">
        <v>132</v>
      </c>
      <c r="F7" s="211"/>
      <c r="G7" s="30"/>
    </row>
    <row r="8" spans="1:12" ht="39.950000000000003" customHeight="1" x14ac:dyDescent="0.2">
      <c r="A8" s="28"/>
      <c r="B8" s="97" t="s">
        <v>10</v>
      </c>
      <c r="C8" s="45">
        <v>222262</v>
      </c>
      <c r="D8" s="45">
        <v>187300</v>
      </c>
      <c r="E8" s="45">
        <v>393494</v>
      </c>
      <c r="F8" s="97" t="s">
        <v>11</v>
      </c>
      <c r="G8" s="30"/>
    </row>
    <row r="9" spans="1:12" ht="39.950000000000003" customHeight="1" x14ac:dyDescent="0.2">
      <c r="A9" s="28"/>
      <c r="B9" s="85" t="s">
        <v>12</v>
      </c>
      <c r="C9" s="47">
        <v>845262</v>
      </c>
      <c r="D9" s="47">
        <v>1098658</v>
      </c>
      <c r="E9" s="47">
        <v>2324827</v>
      </c>
      <c r="F9" s="85" t="s">
        <v>13</v>
      </c>
      <c r="G9" s="30"/>
    </row>
    <row r="10" spans="1:12" ht="39.950000000000003" customHeight="1" x14ac:dyDescent="0.2">
      <c r="A10" s="28"/>
      <c r="B10" s="97" t="s">
        <v>14</v>
      </c>
      <c r="C10" s="45">
        <v>57186</v>
      </c>
      <c r="D10" s="45">
        <v>112678</v>
      </c>
      <c r="E10" s="45">
        <v>301893</v>
      </c>
      <c r="F10" s="97" t="s">
        <v>15</v>
      </c>
      <c r="G10" s="30"/>
    </row>
    <row r="11" spans="1:12" ht="39.950000000000003" customHeight="1" x14ac:dyDescent="0.2">
      <c r="A11" s="28"/>
      <c r="B11" s="85" t="s">
        <v>16</v>
      </c>
      <c r="C11" s="47">
        <v>45076</v>
      </c>
      <c r="D11" s="47">
        <v>33110</v>
      </c>
      <c r="E11" s="47">
        <v>55607</v>
      </c>
      <c r="F11" s="85" t="s">
        <v>17</v>
      </c>
      <c r="G11" s="30"/>
      <c r="H11" s="5"/>
    </row>
    <row r="12" spans="1:12" ht="39.950000000000003" customHeight="1" x14ac:dyDescent="0.2">
      <c r="A12" s="28"/>
      <c r="B12" s="97" t="s">
        <v>18</v>
      </c>
      <c r="C12" s="45">
        <v>58750</v>
      </c>
      <c r="D12" s="45">
        <v>50392</v>
      </c>
      <c r="E12" s="45">
        <v>130350</v>
      </c>
      <c r="F12" s="97" t="s">
        <v>81</v>
      </c>
      <c r="G12" s="30"/>
    </row>
    <row r="13" spans="1:12" ht="39.950000000000003" customHeight="1" x14ac:dyDescent="0.2">
      <c r="A13" s="28"/>
      <c r="B13" s="85" t="s">
        <v>19</v>
      </c>
      <c r="C13" s="47">
        <v>92101</v>
      </c>
      <c r="D13" s="47">
        <v>108562</v>
      </c>
      <c r="E13" s="47">
        <v>288385</v>
      </c>
      <c r="F13" s="85" t="s">
        <v>20</v>
      </c>
      <c r="G13" s="30"/>
    </row>
    <row r="14" spans="1:12" ht="39.950000000000003" customHeight="1" x14ac:dyDescent="0.2">
      <c r="A14" s="28"/>
      <c r="B14" s="97" t="s">
        <v>21</v>
      </c>
      <c r="C14" s="45">
        <v>23176</v>
      </c>
      <c r="D14" s="45">
        <v>24617</v>
      </c>
      <c r="E14" s="45">
        <v>48781</v>
      </c>
      <c r="F14" s="97" t="s">
        <v>22</v>
      </c>
      <c r="G14" s="30"/>
    </row>
    <row r="15" spans="1:12" ht="39.950000000000003" customHeight="1" x14ac:dyDescent="0.2">
      <c r="A15" s="28"/>
      <c r="B15" s="85" t="s">
        <v>23</v>
      </c>
      <c r="C15" s="47">
        <v>12061</v>
      </c>
      <c r="D15" s="47">
        <v>10594</v>
      </c>
      <c r="E15" s="47">
        <v>25869</v>
      </c>
      <c r="F15" s="85" t="s">
        <v>24</v>
      </c>
      <c r="G15" s="30"/>
    </row>
    <row r="16" spans="1:12" ht="39.950000000000003" customHeight="1" x14ac:dyDescent="0.2">
      <c r="A16" s="28"/>
      <c r="B16" s="97" t="s">
        <v>25</v>
      </c>
      <c r="C16" s="45">
        <v>3722</v>
      </c>
      <c r="D16" s="45">
        <v>5345</v>
      </c>
      <c r="E16" s="45">
        <v>10918</v>
      </c>
      <c r="F16" s="97" t="s">
        <v>26</v>
      </c>
      <c r="G16" s="30"/>
    </row>
    <row r="17" spans="1:7" ht="39.950000000000003" customHeight="1" x14ac:dyDescent="0.2">
      <c r="A17" s="28"/>
      <c r="B17" s="85" t="s">
        <v>27</v>
      </c>
      <c r="C17" s="47">
        <v>40000</v>
      </c>
      <c r="D17" s="47">
        <v>55321</v>
      </c>
      <c r="E17" s="47">
        <v>82219</v>
      </c>
      <c r="F17" s="85" t="s">
        <v>28</v>
      </c>
      <c r="G17" s="30"/>
    </row>
    <row r="18" spans="1:7" ht="39.950000000000003" customHeight="1" x14ac:dyDescent="0.2">
      <c r="A18" s="28"/>
      <c r="B18" s="97" t="s">
        <v>29</v>
      </c>
      <c r="C18" s="45">
        <v>14362</v>
      </c>
      <c r="D18" s="45">
        <v>7599</v>
      </c>
      <c r="E18" s="45">
        <v>9372</v>
      </c>
      <c r="F18" s="97" t="s">
        <v>30</v>
      </c>
      <c r="G18" s="30"/>
    </row>
    <row r="19" spans="1:7" ht="39.950000000000003" customHeight="1" x14ac:dyDescent="0.2">
      <c r="A19" s="28"/>
      <c r="B19" s="85" t="s">
        <v>31</v>
      </c>
      <c r="C19" s="47">
        <v>20299</v>
      </c>
      <c r="D19" s="47">
        <v>29303</v>
      </c>
      <c r="E19" s="47">
        <v>54279</v>
      </c>
      <c r="F19" s="85" t="s">
        <v>32</v>
      </c>
      <c r="G19" s="30"/>
    </row>
    <row r="20" spans="1:7" ht="39.950000000000003" customHeight="1" x14ac:dyDescent="0.2">
      <c r="A20" s="28"/>
      <c r="B20" s="97" t="s">
        <v>33</v>
      </c>
      <c r="C20" s="45">
        <v>6190</v>
      </c>
      <c r="D20" s="45">
        <v>3803</v>
      </c>
      <c r="E20" s="45">
        <v>27890</v>
      </c>
      <c r="F20" s="97" t="s">
        <v>34</v>
      </c>
      <c r="G20" s="48"/>
    </row>
    <row r="21" spans="1:7" s="6" customFormat="1" ht="45" customHeight="1" x14ac:dyDescent="0.2">
      <c r="A21" s="49"/>
      <c r="B21" s="98" t="s">
        <v>7</v>
      </c>
      <c r="C21" s="51">
        <f t="shared" ref="C21" si="0">SUM(C8:C20)</f>
        <v>1440447</v>
      </c>
      <c r="D21" s="51">
        <f>SUM(D8:D20)</f>
        <v>1727282</v>
      </c>
      <c r="E21" s="51">
        <f>SUM(E8:E20)</f>
        <v>3753884</v>
      </c>
      <c r="F21" s="99" t="s">
        <v>35</v>
      </c>
      <c r="G21" s="30"/>
    </row>
    <row r="22" spans="1:7" s="7" customFormat="1" ht="30" customHeight="1" x14ac:dyDescent="0.2">
      <c r="A22" s="53"/>
      <c r="B22" s="186" t="s">
        <v>150</v>
      </c>
      <c r="C22" s="186"/>
      <c r="D22" s="186"/>
      <c r="E22" s="216" t="s">
        <v>147</v>
      </c>
      <c r="F22" s="216"/>
      <c r="G22" s="30"/>
    </row>
    <row r="23" spans="1:7" ht="45" customHeight="1" x14ac:dyDescent="0.2">
      <c r="A23" s="28"/>
      <c r="B23" s="28"/>
      <c r="C23" s="28"/>
      <c r="D23" s="28"/>
      <c r="E23" s="28"/>
      <c r="F23" s="28"/>
      <c r="G23" s="30"/>
    </row>
    <row r="26" spans="1:7" ht="49.5" customHeight="1" x14ac:dyDescent="0.2">
      <c r="C26" s="112"/>
      <c r="D26" s="112"/>
      <c r="E26" s="112"/>
    </row>
  </sheetData>
  <protectedRanges>
    <protectedRange sqref="F5:F21" name="نطاق1_1"/>
    <protectedRange sqref="B3:B21 C3:F4" name="نطاق1"/>
    <protectedRange sqref="E5" name="نطاق1_2_1_1_1"/>
  </protectedRanges>
  <mergeCells count="7">
    <mergeCell ref="E22:F22"/>
    <mergeCell ref="B3:F3"/>
    <mergeCell ref="B4:F4"/>
    <mergeCell ref="B5:B7"/>
    <mergeCell ref="C5:E5"/>
    <mergeCell ref="F5:F7"/>
    <mergeCell ref="B22:D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B3092"/>
  </sheetPr>
  <dimension ref="A1:AA27"/>
  <sheetViews>
    <sheetView view="pageBreakPreview" zoomScale="55" zoomScaleNormal="75" zoomScaleSheetLayoutView="55" zoomScalePageLayoutView="70" workbookViewId="0">
      <selection activeCell="B2" sqref="B2:P22"/>
    </sheetView>
  </sheetViews>
  <sheetFormatPr defaultRowHeight="15.75" x14ac:dyDescent="0.2"/>
  <cols>
    <col min="1" max="1" width="9.140625" style="11"/>
    <col min="2" max="2" width="40.140625" style="10" customWidth="1"/>
    <col min="3" max="3" width="17.7109375" style="10" customWidth="1"/>
    <col min="4" max="6" width="15.7109375" style="10" customWidth="1"/>
    <col min="7" max="15" width="15.7109375" style="11" customWidth="1"/>
    <col min="16" max="16" width="26.85546875" style="11" customWidth="1"/>
    <col min="17" max="17" width="9.140625" style="4"/>
    <col min="18" max="21" width="9.140625" style="11"/>
    <col min="22" max="22" width="17.7109375" style="11" customWidth="1"/>
    <col min="23" max="23" width="20.85546875" style="11" customWidth="1"/>
    <col min="24" max="24" width="22.7109375" style="11" customWidth="1"/>
    <col min="25" max="16384" width="9.140625" style="11"/>
  </cols>
  <sheetData>
    <row r="1" spans="1:27" ht="22.5" x14ac:dyDescent="0.2">
      <c r="A1" s="32"/>
      <c r="B1" s="57"/>
      <c r="C1" s="57"/>
      <c r="D1" s="57"/>
      <c r="E1" s="57"/>
      <c r="F1" s="57"/>
      <c r="G1" s="32"/>
      <c r="H1" s="32"/>
      <c r="I1" s="32"/>
      <c r="J1" s="32"/>
      <c r="K1" s="32"/>
      <c r="L1" s="32"/>
      <c r="M1" s="32"/>
      <c r="N1" s="32"/>
      <c r="O1" s="32"/>
      <c r="P1" s="32"/>
      <c r="Q1" s="72"/>
    </row>
    <row r="2" spans="1:27" ht="38.25" customHeight="1" x14ac:dyDescent="0.2">
      <c r="A2" s="32"/>
      <c r="B2" s="56" t="s">
        <v>282</v>
      </c>
      <c r="C2" s="56"/>
      <c r="D2" s="57"/>
      <c r="E2" s="57"/>
      <c r="F2" s="57"/>
      <c r="G2" s="32"/>
      <c r="H2" s="32"/>
      <c r="I2" s="32"/>
      <c r="J2" s="32"/>
      <c r="K2" s="32"/>
      <c r="L2" s="32"/>
      <c r="M2" s="32"/>
      <c r="N2" s="32"/>
      <c r="O2" s="32"/>
      <c r="P2" s="36" t="s">
        <v>542</v>
      </c>
      <c r="Q2" s="38"/>
    </row>
    <row r="3" spans="1:27" s="18" customFormat="1" ht="38.25" customHeight="1" x14ac:dyDescent="0.2">
      <c r="A3" s="73"/>
      <c r="B3" s="189" t="s">
        <v>525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40"/>
    </row>
    <row r="4" spans="1:27" s="12" customFormat="1" ht="35.25" customHeight="1" x14ac:dyDescent="0.2">
      <c r="A4" s="74"/>
      <c r="B4" s="194" t="s">
        <v>526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75"/>
    </row>
    <row r="5" spans="1:27" s="13" customFormat="1" ht="42.75" customHeight="1" x14ac:dyDescent="0.2">
      <c r="A5" s="76"/>
      <c r="B5" s="191" t="s">
        <v>38</v>
      </c>
      <c r="C5" s="187" t="s">
        <v>78</v>
      </c>
      <c r="D5" s="183" t="s">
        <v>52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192" t="s">
        <v>39</v>
      </c>
      <c r="Q5" s="30"/>
    </row>
    <row r="6" spans="1:27" s="14" customFormat="1" ht="24.75" customHeight="1" x14ac:dyDescent="0.2">
      <c r="A6" s="77"/>
      <c r="B6" s="191"/>
      <c r="C6" s="188"/>
      <c r="D6" s="78" t="s">
        <v>64</v>
      </c>
      <c r="E6" s="78" t="s">
        <v>63</v>
      </c>
      <c r="F6" s="78" t="s">
        <v>62</v>
      </c>
      <c r="G6" s="79" t="s">
        <v>61</v>
      </c>
      <c r="H6" s="79" t="s">
        <v>60</v>
      </c>
      <c r="I6" s="79" t="s">
        <v>59</v>
      </c>
      <c r="J6" s="79" t="s">
        <v>58</v>
      </c>
      <c r="K6" s="79" t="s">
        <v>57</v>
      </c>
      <c r="L6" s="79" t="s">
        <v>56</v>
      </c>
      <c r="M6" s="79" t="s">
        <v>55</v>
      </c>
      <c r="N6" s="79" t="s">
        <v>54</v>
      </c>
      <c r="O6" s="79" t="s">
        <v>53</v>
      </c>
      <c r="P6" s="193"/>
      <c r="Q6" s="30"/>
    </row>
    <row r="7" spans="1:27" s="14" customFormat="1" ht="60" customHeight="1" x14ac:dyDescent="0.2">
      <c r="A7" s="77"/>
      <c r="B7" s="191"/>
      <c r="C7" s="80" t="s">
        <v>7</v>
      </c>
      <c r="D7" s="80" t="s">
        <v>75</v>
      </c>
      <c r="E7" s="80" t="s">
        <v>76</v>
      </c>
      <c r="F7" s="80" t="s">
        <v>74</v>
      </c>
      <c r="G7" s="81" t="s">
        <v>73</v>
      </c>
      <c r="H7" s="81" t="s">
        <v>72</v>
      </c>
      <c r="I7" s="81" t="s">
        <v>71</v>
      </c>
      <c r="J7" s="81" t="s">
        <v>70</v>
      </c>
      <c r="K7" s="81" t="s">
        <v>69</v>
      </c>
      <c r="L7" s="81" t="s">
        <v>68</v>
      </c>
      <c r="M7" s="81" t="s">
        <v>67</v>
      </c>
      <c r="N7" s="81" t="s">
        <v>66</v>
      </c>
      <c r="O7" s="81" t="s">
        <v>65</v>
      </c>
      <c r="P7" s="193"/>
      <c r="Q7" s="30"/>
    </row>
    <row r="8" spans="1:27" s="15" customFormat="1" ht="39" customHeight="1" x14ac:dyDescent="0.2">
      <c r="A8" s="82"/>
      <c r="B8" s="83" t="s">
        <v>10</v>
      </c>
      <c r="C8" s="84">
        <f>SUM(D8:O8)</f>
        <v>1016294</v>
      </c>
      <c r="D8" s="84">
        <v>20767</v>
      </c>
      <c r="E8" s="84">
        <v>74846</v>
      </c>
      <c r="F8" s="84">
        <v>157462</v>
      </c>
      <c r="G8" s="84">
        <v>406757</v>
      </c>
      <c r="H8" s="84">
        <v>79111</v>
      </c>
      <c r="I8" s="84">
        <v>40845</v>
      </c>
      <c r="J8" s="84">
        <v>31878</v>
      </c>
      <c r="K8" s="84">
        <v>24061</v>
      </c>
      <c r="L8" s="84">
        <v>28546</v>
      </c>
      <c r="M8" s="84">
        <v>31762</v>
      </c>
      <c r="N8" s="84">
        <v>58092</v>
      </c>
      <c r="O8" s="84">
        <v>62167</v>
      </c>
      <c r="P8" s="83" t="s">
        <v>40</v>
      </c>
      <c r="Q8" s="30"/>
    </row>
    <row r="9" spans="1:27" s="15" customFormat="1" ht="39" customHeight="1" x14ac:dyDescent="0.2">
      <c r="A9" s="82"/>
      <c r="B9" s="85" t="s">
        <v>12</v>
      </c>
      <c r="C9" s="47">
        <f>SUM(D9:O9)</f>
        <v>2560205</v>
      </c>
      <c r="D9" s="47">
        <v>28078</v>
      </c>
      <c r="E9" s="47">
        <v>50539</v>
      </c>
      <c r="F9" s="47">
        <v>59034</v>
      </c>
      <c r="G9" s="47">
        <v>1841513</v>
      </c>
      <c r="H9" s="47">
        <v>109709</v>
      </c>
      <c r="I9" s="47">
        <v>118212</v>
      </c>
      <c r="J9" s="47">
        <v>46342</v>
      </c>
      <c r="K9" s="47">
        <v>49799</v>
      </c>
      <c r="L9" s="47">
        <v>49183</v>
      </c>
      <c r="M9" s="47">
        <v>67943</v>
      </c>
      <c r="N9" s="47">
        <v>71700</v>
      </c>
      <c r="O9" s="47">
        <v>68153</v>
      </c>
      <c r="P9" s="85" t="s">
        <v>41</v>
      </c>
      <c r="Q9" s="30"/>
      <c r="U9" s="161"/>
      <c r="V9" s="161"/>
      <c r="W9" s="161"/>
      <c r="X9" s="161"/>
      <c r="Y9" s="161"/>
      <c r="Z9" s="161"/>
      <c r="AA9" s="161"/>
    </row>
    <row r="10" spans="1:27" s="15" customFormat="1" ht="39" customHeight="1" x14ac:dyDescent="0.2">
      <c r="A10" s="82"/>
      <c r="B10" s="83" t="s">
        <v>14</v>
      </c>
      <c r="C10" s="84">
        <f t="shared" ref="C10:C20" si="0">SUM(D10:O10)</f>
        <v>380582</v>
      </c>
      <c r="D10" s="84">
        <v>1781</v>
      </c>
      <c r="E10" s="84">
        <v>19829</v>
      </c>
      <c r="F10" s="84">
        <v>33199</v>
      </c>
      <c r="G10" s="84">
        <v>230855</v>
      </c>
      <c r="H10" s="84">
        <v>20514</v>
      </c>
      <c r="I10" s="84">
        <v>14934</v>
      </c>
      <c r="J10" s="84">
        <v>7715</v>
      </c>
      <c r="K10" s="84">
        <v>12578</v>
      </c>
      <c r="L10" s="84">
        <v>9023</v>
      </c>
      <c r="M10" s="84">
        <v>8221</v>
      </c>
      <c r="N10" s="84">
        <v>14839</v>
      </c>
      <c r="O10" s="84">
        <v>7094</v>
      </c>
      <c r="P10" s="83" t="s">
        <v>15</v>
      </c>
      <c r="Q10" s="30"/>
      <c r="U10" s="161"/>
      <c r="V10" s="162"/>
      <c r="W10" s="162"/>
      <c r="X10" s="162"/>
      <c r="Y10" s="161"/>
      <c r="Z10" s="161"/>
      <c r="AA10" s="161"/>
    </row>
    <row r="11" spans="1:27" s="15" customFormat="1" ht="39" customHeight="1" x14ac:dyDescent="0.2">
      <c r="A11" s="82"/>
      <c r="B11" s="85" t="s">
        <v>16</v>
      </c>
      <c r="C11" s="47">
        <f t="shared" si="0"/>
        <v>253954</v>
      </c>
      <c r="D11" s="47">
        <v>1540</v>
      </c>
      <c r="E11" s="47">
        <v>33098</v>
      </c>
      <c r="F11" s="47">
        <v>49336</v>
      </c>
      <c r="G11" s="47">
        <v>75531</v>
      </c>
      <c r="H11" s="47">
        <v>17035</v>
      </c>
      <c r="I11" s="47">
        <v>10697</v>
      </c>
      <c r="J11" s="47">
        <v>10520</v>
      </c>
      <c r="K11" s="47">
        <v>10058</v>
      </c>
      <c r="L11" s="47">
        <v>17495</v>
      </c>
      <c r="M11" s="47">
        <v>8767</v>
      </c>
      <c r="N11" s="47">
        <v>10887</v>
      </c>
      <c r="O11" s="47">
        <v>8990</v>
      </c>
      <c r="P11" s="85" t="s">
        <v>42</v>
      </c>
      <c r="Q11" s="30"/>
      <c r="S11" s="16"/>
      <c r="U11" s="161"/>
      <c r="V11" s="161"/>
      <c r="W11" s="161"/>
      <c r="X11" s="161"/>
      <c r="Y11" s="161"/>
      <c r="Z11" s="161"/>
      <c r="AA11" s="161"/>
    </row>
    <row r="12" spans="1:27" s="15" customFormat="1" ht="39" customHeight="1" x14ac:dyDescent="0.2">
      <c r="A12" s="82"/>
      <c r="B12" s="83" t="s">
        <v>18</v>
      </c>
      <c r="C12" s="84">
        <f t="shared" si="0"/>
        <v>445804</v>
      </c>
      <c r="D12" s="84">
        <v>8879</v>
      </c>
      <c r="E12" s="84">
        <v>31261</v>
      </c>
      <c r="F12" s="84">
        <v>51158</v>
      </c>
      <c r="G12" s="84">
        <v>91662</v>
      </c>
      <c r="H12" s="84">
        <v>21718</v>
      </c>
      <c r="I12" s="84">
        <v>100359</v>
      </c>
      <c r="J12" s="84">
        <v>10763</v>
      </c>
      <c r="K12" s="84">
        <v>22733</v>
      </c>
      <c r="L12" s="84">
        <v>44025</v>
      </c>
      <c r="M12" s="84">
        <v>23708</v>
      </c>
      <c r="N12" s="84">
        <v>21197</v>
      </c>
      <c r="O12" s="84">
        <v>18341</v>
      </c>
      <c r="P12" s="83" t="s">
        <v>43</v>
      </c>
      <c r="Q12" s="30"/>
      <c r="U12" s="161"/>
      <c r="V12" s="161"/>
      <c r="W12" s="161"/>
      <c r="X12" s="161"/>
      <c r="Y12" s="161"/>
      <c r="Z12" s="161"/>
      <c r="AA12" s="161"/>
    </row>
    <row r="13" spans="1:27" s="15" customFormat="1" ht="39" customHeight="1" x14ac:dyDescent="0.2">
      <c r="A13" s="82"/>
      <c r="B13" s="85" t="s">
        <v>19</v>
      </c>
      <c r="C13" s="47">
        <f t="shared" si="0"/>
        <v>605462</v>
      </c>
      <c r="D13" s="47">
        <v>6987</v>
      </c>
      <c r="E13" s="47">
        <v>18746</v>
      </c>
      <c r="F13" s="47">
        <v>63711</v>
      </c>
      <c r="G13" s="47">
        <v>357875</v>
      </c>
      <c r="H13" s="47">
        <v>30819</v>
      </c>
      <c r="I13" s="47">
        <v>42163</v>
      </c>
      <c r="J13" s="47">
        <v>9813</v>
      </c>
      <c r="K13" s="47">
        <v>13845</v>
      </c>
      <c r="L13" s="47">
        <v>23310</v>
      </c>
      <c r="M13" s="47">
        <v>7799</v>
      </c>
      <c r="N13" s="47">
        <v>19170</v>
      </c>
      <c r="O13" s="47">
        <v>11224</v>
      </c>
      <c r="P13" s="85" t="s">
        <v>44</v>
      </c>
      <c r="Q13" s="30"/>
      <c r="U13" s="161"/>
      <c r="V13" s="161"/>
      <c r="W13" s="161"/>
      <c r="X13" s="161"/>
      <c r="Y13" s="161"/>
      <c r="Z13" s="161"/>
      <c r="AA13" s="161"/>
    </row>
    <row r="14" spans="1:27" s="15" customFormat="1" ht="39" customHeight="1" x14ac:dyDescent="0.2">
      <c r="A14" s="82"/>
      <c r="B14" s="83" t="s">
        <v>21</v>
      </c>
      <c r="C14" s="84">
        <f t="shared" si="0"/>
        <v>93533</v>
      </c>
      <c r="D14" s="84">
        <v>1357</v>
      </c>
      <c r="E14" s="84">
        <v>2245</v>
      </c>
      <c r="F14" s="84">
        <v>4319</v>
      </c>
      <c r="G14" s="84">
        <v>63010</v>
      </c>
      <c r="H14" s="84">
        <v>3413</v>
      </c>
      <c r="I14" s="84">
        <v>4744</v>
      </c>
      <c r="J14" s="84">
        <v>2300</v>
      </c>
      <c r="K14" s="84">
        <v>3403</v>
      </c>
      <c r="L14" s="84">
        <v>1208</v>
      </c>
      <c r="M14" s="84">
        <v>3627</v>
      </c>
      <c r="N14" s="84">
        <v>2303</v>
      </c>
      <c r="O14" s="84">
        <v>1604</v>
      </c>
      <c r="P14" s="83" t="s">
        <v>45</v>
      </c>
      <c r="Q14" s="30"/>
      <c r="U14" s="161"/>
      <c r="V14" s="161"/>
      <c r="W14" s="161"/>
      <c r="X14" s="161"/>
      <c r="Y14" s="161"/>
      <c r="Z14" s="161"/>
      <c r="AA14" s="161"/>
    </row>
    <row r="15" spans="1:27" s="15" customFormat="1" ht="39" customHeight="1" x14ac:dyDescent="0.2">
      <c r="A15" s="82"/>
      <c r="B15" s="85" t="s">
        <v>23</v>
      </c>
      <c r="C15" s="47">
        <f t="shared" si="0"/>
        <v>70589</v>
      </c>
      <c r="D15" s="47">
        <v>591</v>
      </c>
      <c r="E15" s="47">
        <v>8113</v>
      </c>
      <c r="F15" s="47">
        <v>6311</v>
      </c>
      <c r="G15" s="47">
        <v>27827</v>
      </c>
      <c r="H15" s="47">
        <v>3847</v>
      </c>
      <c r="I15" s="47">
        <v>3484</v>
      </c>
      <c r="J15" s="47">
        <v>6445</v>
      </c>
      <c r="K15" s="47">
        <v>2385</v>
      </c>
      <c r="L15" s="47">
        <v>1951</v>
      </c>
      <c r="M15" s="47">
        <v>2386</v>
      </c>
      <c r="N15" s="47">
        <v>5317</v>
      </c>
      <c r="O15" s="47">
        <v>1932</v>
      </c>
      <c r="P15" s="85" t="s">
        <v>46</v>
      </c>
      <c r="Q15" s="30"/>
      <c r="U15" s="161"/>
      <c r="V15" s="161"/>
      <c r="W15" s="161"/>
      <c r="X15" s="161"/>
      <c r="Y15" s="161"/>
      <c r="Z15" s="161"/>
      <c r="AA15" s="161"/>
    </row>
    <row r="16" spans="1:27" s="15" customFormat="1" ht="39" customHeight="1" x14ac:dyDescent="0.2">
      <c r="A16" s="82"/>
      <c r="B16" s="83" t="s">
        <v>25</v>
      </c>
      <c r="C16" s="84">
        <f t="shared" si="0"/>
        <v>22780</v>
      </c>
      <c r="D16" s="84">
        <v>383</v>
      </c>
      <c r="E16" s="84">
        <v>2082</v>
      </c>
      <c r="F16" s="84">
        <v>2263</v>
      </c>
      <c r="G16" s="84">
        <v>11401</v>
      </c>
      <c r="H16" s="84">
        <v>2323</v>
      </c>
      <c r="I16" s="84">
        <v>1681</v>
      </c>
      <c r="J16" s="84">
        <v>696</v>
      </c>
      <c r="K16" s="84">
        <v>811</v>
      </c>
      <c r="L16" s="84">
        <v>349</v>
      </c>
      <c r="M16" s="84">
        <v>268</v>
      </c>
      <c r="N16" s="84">
        <v>270</v>
      </c>
      <c r="O16" s="84">
        <v>253</v>
      </c>
      <c r="P16" s="83" t="s">
        <v>26</v>
      </c>
      <c r="Q16" s="30"/>
      <c r="U16" s="161"/>
      <c r="V16" s="161"/>
      <c r="W16" s="161"/>
      <c r="X16" s="161"/>
      <c r="Y16" s="161"/>
      <c r="Z16" s="161"/>
      <c r="AA16" s="161"/>
    </row>
    <row r="17" spans="1:27" s="15" customFormat="1" ht="39" customHeight="1" x14ac:dyDescent="0.2">
      <c r="A17" s="82"/>
      <c r="B17" s="85" t="s">
        <v>27</v>
      </c>
      <c r="C17" s="47">
        <f t="shared" si="0"/>
        <v>202546</v>
      </c>
      <c r="D17" s="47">
        <v>1825</v>
      </c>
      <c r="E17" s="47">
        <v>13771</v>
      </c>
      <c r="F17" s="47">
        <v>25131</v>
      </c>
      <c r="G17" s="47">
        <v>101886</v>
      </c>
      <c r="H17" s="47">
        <v>9421</v>
      </c>
      <c r="I17" s="47">
        <v>9661</v>
      </c>
      <c r="J17" s="47">
        <v>3659</v>
      </c>
      <c r="K17" s="47">
        <v>13578</v>
      </c>
      <c r="L17" s="47">
        <v>6147</v>
      </c>
      <c r="M17" s="47">
        <v>6121</v>
      </c>
      <c r="N17" s="47">
        <v>7003</v>
      </c>
      <c r="O17" s="47">
        <v>4343</v>
      </c>
      <c r="P17" s="85" t="s">
        <v>47</v>
      </c>
      <c r="Q17" s="30"/>
      <c r="U17" s="161"/>
      <c r="V17" s="161"/>
      <c r="W17" s="161"/>
      <c r="X17" s="161"/>
      <c r="Y17" s="161"/>
      <c r="Z17" s="161"/>
      <c r="AA17" s="161"/>
    </row>
    <row r="18" spans="1:27" s="15" customFormat="1" ht="39" customHeight="1" x14ac:dyDescent="0.2">
      <c r="A18" s="82"/>
      <c r="B18" s="83" t="s">
        <v>29</v>
      </c>
      <c r="C18" s="84">
        <f t="shared" si="0"/>
        <v>98709</v>
      </c>
      <c r="D18" s="84">
        <v>1419</v>
      </c>
      <c r="E18" s="84">
        <v>4696</v>
      </c>
      <c r="F18" s="84">
        <v>13503</v>
      </c>
      <c r="G18" s="84">
        <v>19117</v>
      </c>
      <c r="H18" s="84">
        <v>6291</v>
      </c>
      <c r="I18" s="84">
        <v>20878</v>
      </c>
      <c r="J18" s="84">
        <v>3143</v>
      </c>
      <c r="K18" s="84">
        <v>7479</v>
      </c>
      <c r="L18" s="84">
        <v>4808</v>
      </c>
      <c r="M18" s="84">
        <v>4075</v>
      </c>
      <c r="N18" s="84">
        <v>8442</v>
      </c>
      <c r="O18" s="84">
        <v>4858</v>
      </c>
      <c r="P18" s="83" t="s">
        <v>48</v>
      </c>
      <c r="Q18" s="30"/>
    </row>
    <row r="19" spans="1:27" s="15" customFormat="1" ht="39" customHeight="1" x14ac:dyDescent="0.2">
      <c r="A19" s="82"/>
      <c r="B19" s="85" t="s">
        <v>31</v>
      </c>
      <c r="C19" s="47">
        <f t="shared" si="0"/>
        <v>97237</v>
      </c>
      <c r="D19" s="47">
        <v>1125</v>
      </c>
      <c r="E19" s="47">
        <v>2973</v>
      </c>
      <c r="F19" s="47">
        <v>5824</v>
      </c>
      <c r="G19" s="47">
        <v>66620</v>
      </c>
      <c r="H19" s="47">
        <v>2542</v>
      </c>
      <c r="I19" s="47">
        <v>2333</v>
      </c>
      <c r="J19" s="47">
        <v>2340</v>
      </c>
      <c r="K19" s="47">
        <v>4497</v>
      </c>
      <c r="L19" s="47">
        <v>3615</v>
      </c>
      <c r="M19" s="47">
        <v>2905</v>
      </c>
      <c r="N19" s="47">
        <v>1431</v>
      </c>
      <c r="O19" s="47">
        <v>1032</v>
      </c>
      <c r="P19" s="85" t="s">
        <v>49</v>
      </c>
      <c r="Q19" s="30"/>
    </row>
    <row r="20" spans="1:27" s="15" customFormat="1" ht="39" customHeight="1" x14ac:dyDescent="0.2">
      <c r="A20" s="82"/>
      <c r="B20" s="83" t="s">
        <v>33</v>
      </c>
      <c r="C20" s="84">
        <f t="shared" si="0"/>
        <v>40758</v>
      </c>
      <c r="D20" s="84">
        <v>1870</v>
      </c>
      <c r="E20" s="84">
        <v>969</v>
      </c>
      <c r="F20" s="84">
        <v>2962</v>
      </c>
      <c r="G20" s="84">
        <v>24020</v>
      </c>
      <c r="H20" s="84">
        <v>3020</v>
      </c>
      <c r="I20" s="84">
        <v>2157</v>
      </c>
      <c r="J20" s="84">
        <v>1084</v>
      </c>
      <c r="K20" s="84">
        <v>860</v>
      </c>
      <c r="L20" s="84">
        <v>1781</v>
      </c>
      <c r="M20" s="84">
        <v>770</v>
      </c>
      <c r="N20" s="84">
        <v>593</v>
      </c>
      <c r="O20" s="84">
        <v>672</v>
      </c>
      <c r="P20" s="83" t="s">
        <v>50</v>
      </c>
      <c r="Q20" s="48"/>
    </row>
    <row r="21" spans="1:27" s="15" customFormat="1" ht="39.950000000000003" customHeight="1" x14ac:dyDescent="0.2">
      <c r="A21" s="82"/>
      <c r="B21" s="86" t="s">
        <v>7</v>
      </c>
      <c r="C21" s="87">
        <f>SUM(C8:C20)</f>
        <v>5888453</v>
      </c>
      <c r="D21" s="87">
        <f t="shared" ref="D21:N21" si="1">SUM(D8:D20)</f>
        <v>76602</v>
      </c>
      <c r="E21" s="87">
        <f t="shared" si="1"/>
        <v>263168</v>
      </c>
      <c r="F21" s="87">
        <f t="shared" si="1"/>
        <v>474213</v>
      </c>
      <c r="G21" s="87">
        <f t="shared" si="1"/>
        <v>3318074</v>
      </c>
      <c r="H21" s="87">
        <f t="shared" si="1"/>
        <v>309763</v>
      </c>
      <c r="I21" s="87">
        <f t="shared" si="1"/>
        <v>372148</v>
      </c>
      <c r="J21" s="87">
        <f t="shared" si="1"/>
        <v>136698</v>
      </c>
      <c r="K21" s="87">
        <f t="shared" si="1"/>
        <v>166087</v>
      </c>
      <c r="L21" s="87">
        <f t="shared" si="1"/>
        <v>191441</v>
      </c>
      <c r="M21" s="87">
        <f t="shared" si="1"/>
        <v>168352</v>
      </c>
      <c r="N21" s="87">
        <f t="shared" si="1"/>
        <v>221244</v>
      </c>
      <c r="O21" s="87">
        <f>SUM(O8:O20)</f>
        <v>190663</v>
      </c>
      <c r="P21" s="86" t="s">
        <v>51</v>
      </c>
      <c r="Q21" s="30"/>
    </row>
    <row r="22" spans="1:27" s="7" customFormat="1" ht="30" customHeight="1" x14ac:dyDescent="0.2">
      <c r="A22" s="53"/>
      <c r="B22" s="186" t="s">
        <v>149</v>
      </c>
      <c r="C22" s="186"/>
      <c r="D22" s="186"/>
      <c r="E22" s="186"/>
      <c r="F22" s="53"/>
      <c r="G22" s="53"/>
      <c r="H22" s="53"/>
      <c r="I22" s="53"/>
      <c r="J22" s="53"/>
      <c r="K22" s="53"/>
      <c r="L22" s="53"/>
      <c r="M22" s="53"/>
      <c r="N22" s="186" t="s">
        <v>147</v>
      </c>
      <c r="O22" s="186"/>
      <c r="P22" s="186"/>
      <c r="Q22" s="53"/>
    </row>
    <row r="23" spans="1:27" ht="22.5" x14ac:dyDescent="0.2">
      <c r="A23" s="32"/>
      <c r="B23" s="57"/>
      <c r="C23" s="57"/>
      <c r="D23" s="57"/>
      <c r="E23" s="57"/>
      <c r="F23" s="57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0"/>
    </row>
    <row r="27" spans="1:27" ht="36" customHeight="1" x14ac:dyDescent="0.2">
      <c r="A27" s="105"/>
      <c r="B27" s="107"/>
      <c r="C27" s="157"/>
      <c r="D27" s="107"/>
      <c r="E27" s="107"/>
      <c r="F27" s="107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8"/>
      <c r="R27" s="105"/>
    </row>
  </sheetData>
  <mergeCells count="8">
    <mergeCell ref="B22:E22"/>
    <mergeCell ref="N22:P22"/>
    <mergeCell ref="C5:C6"/>
    <mergeCell ref="B3:P3"/>
    <mergeCell ref="B4:P4"/>
    <mergeCell ref="B5:B7"/>
    <mergeCell ref="D5:O5"/>
    <mergeCell ref="P5:P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3B3092"/>
  </sheetPr>
  <dimension ref="A1:L23"/>
  <sheetViews>
    <sheetView view="pageBreakPreview" zoomScale="55" zoomScaleNormal="50" zoomScaleSheetLayoutView="55" zoomScalePageLayoutView="70" workbookViewId="0">
      <selection activeCell="B2" sqref="B2:F22"/>
    </sheetView>
  </sheetViews>
  <sheetFormatPr defaultRowHeight="15.75" x14ac:dyDescent="0.2"/>
  <cols>
    <col min="1" max="1" width="9.140625" style="1"/>
    <col min="2" max="2" width="39.42578125" style="1" customWidth="1"/>
    <col min="3" max="6" width="33.7109375" style="1" customWidth="1"/>
    <col min="7" max="7" width="9.140625" style="4"/>
    <col min="8" max="16384" width="9.140625" style="1"/>
  </cols>
  <sheetData>
    <row r="1" spans="1:12" ht="22.5" x14ac:dyDescent="0.2">
      <c r="A1" s="28"/>
      <c r="B1" s="28"/>
      <c r="C1" s="28"/>
      <c r="D1" s="28"/>
      <c r="E1" s="28"/>
      <c r="F1" s="28"/>
      <c r="G1" s="30"/>
      <c r="I1" s="21"/>
      <c r="J1" s="21"/>
      <c r="K1" s="21"/>
      <c r="L1" s="21"/>
    </row>
    <row r="2" spans="1:12" s="11" customFormat="1" ht="38.25" customHeight="1" x14ac:dyDescent="0.2">
      <c r="A2" s="32"/>
      <c r="B2" s="56" t="s">
        <v>103</v>
      </c>
      <c r="C2" s="32"/>
      <c r="D2" s="32"/>
      <c r="E2" s="32"/>
      <c r="F2" s="36" t="s">
        <v>246</v>
      </c>
      <c r="G2" s="32"/>
      <c r="I2" s="22"/>
      <c r="J2" s="23"/>
      <c r="K2" s="22"/>
      <c r="L2" s="22"/>
    </row>
    <row r="3" spans="1:12" s="17" customFormat="1" ht="38.25" customHeight="1" x14ac:dyDescent="0.2">
      <c r="A3" s="39"/>
      <c r="B3" s="196" t="s">
        <v>429</v>
      </c>
      <c r="C3" s="196"/>
      <c r="D3" s="196"/>
      <c r="E3" s="196"/>
      <c r="F3" s="196"/>
      <c r="G3" s="40"/>
      <c r="I3" s="24"/>
      <c r="J3" s="24"/>
      <c r="K3" s="24"/>
      <c r="L3" s="24"/>
    </row>
    <row r="4" spans="1:12" s="3" customFormat="1" ht="36.75" customHeight="1" x14ac:dyDescent="0.2">
      <c r="A4" s="42"/>
      <c r="B4" s="197" t="s">
        <v>476</v>
      </c>
      <c r="C4" s="197"/>
      <c r="D4" s="197"/>
      <c r="E4" s="197"/>
      <c r="F4" s="197"/>
      <c r="G4" s="30"/>
    </row>
    <row r="5" spans="1:12" ht="29.25" customHeight="1" x14ac:dyDescent="0.2">
      <c r="A5" s="28"/>
      <c r="B5" s="198" t="s">
        <v>0</v>
      </c>
      <c r="C5" s="209" t="s">
        <v>389</v>
      </c>
      <c r="D5" s="209"/>
      <c r="E5" s="210"/>
      <c r="F5" s="211" t="s">
        <v>1</v>
      </c>
      <c r="G5" s="30"/>
    </row>
    <row r="6" spans="1:12" ht="25.5" customHeight="1" x14ac:dyDescent="0.2">
      <c r="A6" s="28"/>
      <c r="B6" s="198"/>
      <c r="C6" s="43" t="s">
        <v>117</v>
      </c>
      <c r="D6" s="43" t="s">
        <v>116</v>
      </c>
      <c r="E6" s="43" t="s">
        <v>115</v>
      </c>
      <c r="F6" s="211" t="s">
        <v>5</v>
      </c>
      <c r="G6" s="30"/>
    </row>
    <row r="7" spans="1:12" ht="25.5" customHeight="1" x14ac:dyDescent="0.2">
      <c r="A7" s="28"/>
      <c r="B7" s="198" t="s">
        <v>6</v>
      </c>
      <c r="C7" s="43" t="s">
        <v>134</v>
      </c>
      <c r="D7" s="58" t="s">
        <v>133</v>
      </c>
      <c r="E7" s="58" t="s">
        <v>132</v>
      </c>
      <c r="F7" s="211"/>
      <c r="G7" s="30"/>
    </row>
    <row r="8" spans="1:12" ht="39.950000000000003" customHeight="1" x14ac:dyDescent="0.2">
      <c r="A8" s="28"/>
      <c r="B8" s="97" t="s">
        <v>10</v>
      </c>
      <c r="C8" s="45">
        <v>162172</v>
      </c>
      <c r="D8" s="45">
        <v>124336</v>
      </c>
      <c r="E8" s="45">
        <v>248403</v>
      </c>
      <c r="F8" s="97" t="s">
        <v>11</v>
      </c>
      <c r="G8" s="30"/>
    </row>
    <row r="9" spans="1:12" ht="39.950000000000003" customHeight="1" x14ac:dyDescent="0.2">
      <c r="A9" s="28"/>
      <c r="B9" s="85" t="s">
        <v>12</v>
      </c>
      <c r="C9" s="47">
        <v>608632</v>
      </c>
      <c r="D9" s="47">
        <v>663940</v>
      </c>
      <c r="E9" s="47">
        <v>1353896</v>
      </c>
      <c r="F9" s="85" t="s">
        <v>13</v>
      </c>
      <c r="G9" s="30"/>
    </row>
    <row r="10" spans="1:12" ht="39.950000000000003" customHeight="1" x14ac:dyDescent="0.2">
      <c r="A10" s="28"/>
      <c r="B10" s="97" t="s">
        <v>14</v>
      </c>
      <c r="C10" s="45">
        <v>41500</v>
      </c>
      <c r="D10" s="45">
        <v>67437</v>
      </c>
      <c r="E10" s="45">
        <v>194833</v>
      </c>
      <c r="F10" s="97" t="s">
        <v>15</v>
      </c>
      <c r="G10" s="30"/>
    </row>
    <row r="11" spans="1:12" ht="39.950000000000003" customHeight="1" x14ac:dyDescent="0.2">
      <c r="A11" s="28"/>
      <c r="B11" s="85" t="s">
        <v>16</v>
      </c>
      <c r="C11" s="47">
        <v>33066</v>
      </c>
      <c r="D11" s="47">
        <v>23512</v>
      </c>
      <c r="E11" s="47">
        <v>39190</v>
      </c>
      <c r="F11" s="85" t="s">
        <v>17</v>
      </c>
      <c r="G11" s="30"/>
      <c r="H11" s="5"/>
    </row>
    <row r="12" spans="1:12" ht="39.950000000000003" customHeight="1" x14ac:dyDescent="0.2">
      <c r="A12" s="28"/>
      <c r="B12" s="97" t="s">
        <v>18</v>
      </c>
      <c r="C12" s="45">
        <v>44087</v>
      </c>
      <c r="D12" s="45">
        <v>37139</v>
      </c>
      <c r="E12" s="45">
        <v>94391</v>
      </c>
      <c r="F12" s="97" t="s">
        <v>81</v>
      </c>
      <c r="G12" s="30"/>
    </row>
    <row r="13" spans="1:12" ht="39.950000000000003" customHeight="1" x14ac:dyDescent="0.2">
      <c r="A13" s="28"/>
      <c r="B13" s="85" t="s">
        <v>19</v>
      </c>
      <c r="C13" s="47">
        <v>62896</v>
      </c>
      <c r="D13" s="47">
        <v>59394</v>
      </c>
      <c r="E13" s="47">
        <v>176918</v>
      </c>
      <c r="F13" s="85" t="s">
        <v>20</v>
      </c>
      <c r="G13" s="30"/>
    </row>
    <row r="14" spans="1:12" ht="39.950000000000003" customHeight="1" x14ac:dyDescent="0.2">
      <c r="A14" s="28"/>
      <c r="B14" s="97" t="s">
        <v>21</v>
      </c>
      <c r="C14" s="45">
        <v>15525</v>
      </c>
      <c r="D14" s="45">
        <v>14633</v>
      </c>
      <c r="E14" s="45">
        <v>30713</v>
      </c>
      <c r="F14" s="97" t="s">
        <v>22</v>
      </c>
      <c r="G14" s="30"/>
    </row>
    <row r="15" spans="1:12" ht="39.950000000000003" customHeight="1" x14ac:dyDescent="0.2">
      <c r="A15" s="28"/>
      <c r="B15" s="85" t="s">
        <v>23</v>
      </c>
      <c r="C15" s="47">
        <v>8598</v>
      </c>
      <c r="D15" s="47">
        <v>6008</v>
      </c>
      <c r="E15" s="47">
        <v>17314</v>
      </c>
      <c r="F15" s="85" t="s">
        <v>24</v>
      </c>
      <c r="G15" s="30"/>
    </row>
    <row r="16" spans="1:12" ht="39.950000000000003" customHeight="1" x14ac:dyDescent="0.2">
      <c r="A16" s="28"/>
      <c r="B16" s="97" t="s">
        <v>25</v>
      </c>
      <c r="C16" s="45">
        <v>2566</v>
      </c>
      <c r="D16" s="45">
        <v>3887</v>
      </c>
      <c r="E16" s="45">
        <v>7952</v>
      </c>
      <c r="F16" s="97" t="s">
        <v>26</v>
      </c>
      <c r="G16" s="30"/>
    </row>
    <row r="17" spans="1:7" ht="39.950000000000003" customHeight="1" x14ac:dyDescent="0.2">
      <c r="A17" s="28"/>
      <c r="B17" s="85" t="s">
        <v>27</v>
      </c>
      <c r="C17" s="47">
        <v>29369</v>
      </c>
      <c r="D17" s="47">
        <v>35520</v>
      </c>
      <c r="E17" s="47">
        <v>54718</v>
      </c>
      <c r="F17" s="85" t="s">
        <v>28</v>
      </c>
      <c r="G17" s="30"/>
    </row>
    <row r="18" spans="1:7" ht="39.950000000000003" customHeight="1" x14ac:dyDescent="0.2">
      <c r="A18" s="28"/>
      <c r="B18" s="97" t="s">
        <v>29</v>
      </c>
      <c r="C18" s="45">
        <v>8186</v>
      </c>
      <c r="D18" s="45">
        <v>4465</v>
      </c>
      <c r="E18" s="45">
        <v>6060</v>
      </c>
      <c r="F18" s="97" t="s">
        <v>30</v>
      </c>
      <c r="G18" s="30"/>
    </row>
    <row r="19" spans="1:7" ht="39.950000000000003" customHeight="1" x14ac:dyDescent="0.2">
      <c r="A19" s="28"/>
      <c r="B19" s="85" t="s">
        <v>31</v>
      </c>
      <c r="C19" s="47">
        <v>12798</v>
      </c>
      <c r="D19" s="47">
        <v>17655</v>
      </c>
      <c r="E19" s="47">
        <v>31363</v>
      </c>
      <c r="F19" s="85" t="s">
        <v>32</v>
      </c>
      <c r="G19" s="30"/>
    </row>
    <row r="20" spans="1:7" ht="39.950000000000003" customHeight="1" x14ac:dyDescent="0.2">
      <c r="A20" s="28"/>
      <c r="B20" s="97" t="s">
        <v>33</v>
      </c>
      <c r="C20" s="45">
        <v>4714</v>
      </c>
      <c r="D20" s="45">
        <v>2735</v>
      </c>
      <c r="E20" s="45">
        <v>17615</v>
      </c>
      <c r="F20" s="97" t="s">
        <v>34</v>
      </c>
      <c r="G20" s="48"/>
    </row>
    <row r="21" spans="1:7" s="6" customFormat="1" ht="45" customHeight="1" x14ac:dyDescent="0.2">
      <c r="A21" s="49"/>
      <c r="B21" s="98" t="s">
        <v>7</v>
      </c>
      <c r="C21" s="51">
        <f t="shared" ref="C21" si="0">SUM(C8:C20)</f>
        <v>1034109</v>
      </c>
      <c r="D21" s="51">
        <f>SUM(D8:D20)</f>
        <v>1060661</v>
      </c>
      <c r="E21" s="51">
        <f>SUM(E8:E20)</f>
        <v>2273366</v>
      </c>
      <c r="F21" s="99" t="s">
        <v>35</v>
      </c>
      <c r="G21" s="30"/>
    </row>
    <row r="22" spans="1:7" s="7" customFormat="1" ht="30" customHeight="1" x14ac:dyDescent="0.2">
      <c r="A22" s="53"/>
      <c r="B22" s="186" t="s">
        <v>150</v>
      </c>
      <c r="C22" s="186"/>
      <c r="D22" s="186"/>
      <c r="E22" s="216" t="s">
        <v>147</v>
      </c>
      <c r="F22" s="216"/>
      <c r="G22" s="30"/>
    </row>
    <row r="23" spans="1:7" ht="45" customHeight="1" x14ac:dyDescent="0.2">
      <c r="A23" s="28"/>
      <c r="B23" s="28"/>
      <c r="C23" s="28"/>
      <c r="D23" s="28"/>
      <c r="E23" s="28"/>
      <c r="F23" s="28"/>
      <c r="G23" s="30"/>
    </row>
  </sheetData>
  <protectedRanges>
    <protectedRange sqref="F5:F21" name="نطاق1_1"/>
    <protectedRange sqref="B3:B21 C3:F4" name="نطاق1"/>
    <protectedRange sqref="E5" name="نطاق1_2_1_1_1"/>
  </protectedRanges>
  <mergeCells count="7">
    <mergeCell ref="E22:F22"/>
    <mergeCell ref="B3:F3"/>
    <mergeCell ref="B4:F4"/>
    <mergeCell ref="B5:B7"/>
    <mergeCell ref="C5:E5"/>
    <mergeCell ref="F5:F7"/>
    <mergeCell ref="B22:D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3B3092"/>
  </sheetPr>
  <dimension ref="A1:K23"/>
  <sheetViews>
    <sheetView view="pageBreakPreview" zoomScale="55" zoomScaleNormal="50" zoomScaleSheetLayoutView="55" zoomScalePageLayoutView="70" workbookViewId="0">
      <selection activeCell="B2" sqref="B2:F22"/>
    </sheetView>
  </sheetViews>
  <sheetFormatPr defaultRowHeight="15.75" x14ac:dyDescent="0.2"/>
  <cols>
    <col min="1" max="1" width="9.140625" style="1"/>
    <col min="2" max="2" width="39.42578125" style="1" customWidth="1"/>
    <col min="3" max="6" width="33.7109375" style="1" customWidth="1"/>
    <col min="7" max="7" width="9.140625" style="4"/>
    <col min="8" max="16384" width="9.140625" style="1"/>
  </cols>
  <sheetData>
    <row r="1" spans="1:11" ht="22.5" x14ac:dyDescent="0.2">
      <c r="A1" s="28"/>
      <c r="B1" s="28"/>
      <c r="C1" s="28"/>
      <c r="D1" s="28"/>
      <c r="E1" s="28"/>
      <c r="F1" s="28"/>
      <c r="G1" s="30"/>
      <c r="I1" s="21"/>
      <c r="J1" s="21"/>
      <c r="K1" s="21"/>
    </row>
    <row r="2" spans="1:11" s="11" customFormat="1" ht="38.25" customHeight="1" x14ac:dyDescent="0.2">
      <c r="A2" s="32"/>
      <c r="B2" s="56" t="s">
        <v>248</v>
      </c>
      <c r="C2" s="32"/>
      <c r="D2" s="32"/>
      <c r="E2" s="32"/>
      <c r="F2" s="36" t="s">
        <v>247</v>
      </c>
      <c r="G2" s="32"/>
      <c r="I2" s="22"/>
      <c r="J2" s="23"/>
      <c r="K2" s="22"/>
    </row>
    <row r="3" spans="1:11" s="17" customFormat="1" ht="38.25" customHeight="1" x14ac:dyDescent="0.2">
      <c r="A3" s="39"/>
      <c r="B3" s="196" t="s">
        <v>430</v>
      </c>
      <c r="C3" s="196"/>
      <c r="D3" s="196"/>
      <c r="E3" s="196"/>
      <c r="F3" s="196"/>
      <c r="G3" s="40"/>
      <c r="I3" s="24"/>
      <c r="J3" s="24"/>
      <c r="K3" s="24"/>
    </row>
    <row r="4" spans="1:11" s="3" customFormat="1" ht="39.75" customHeight="1" x14ac:dyDescent="0.2">
      <c r="A4" s="42"/>
      <c r="B4" s="197" t="s">
        <v>477</v>
      </c>
      <c r="C4" s="197"/>
      <c r="D4" s="197"/>
      <c r="E4" s="197"/>
      <c r="F4" s="197"/>
      <c r="G4" s="30"/>
      <c r="I4" s="100"/>
      <c r="J4" s="100"/>
      <c r="K4" s="100"/>
    </row>
    <row r="5" spans="1:11" ht="29.25" customHeight="1" x14ac:dyDescent="0.2">
      <c r="A5" s="28"/>
      <c r="B5" s="198" t="s">
        <v>0</v>
      </c>
      <c r="C5" s="209" t="s">
        <v>389</v>
      </c>
      <c r="D5" s="209"/>
      <c r="E5" s="210"/>
      <c r="F5" s="211" t="s">
        <v>1</v>
      </c>
      <c r="G5" s="30"/>
    </row>
    <row r="6" spans="1:11" ht="25.5" customHeight="1" x14ac:dyDescent="0.2">
      <c r="A6" s="28"/>
      <c r="B6" s="198"/>
      <c r="C6" s="43" t="s">
        <v>117</v>
      </c>
      <c r="D6" s="43" t="s">
        <v>116</v>
      </c>
      <c r="E6" s="43" t="s">
        <v>115</v>
      </c>
      <c r="F6" s="211" t="s">
        <v>5</v>
      </c>
      <c r="G6" s="30"/>
    </row>
    <row r="7" spans="1:11" ht="25.5" customHeight="1" x14ac:dyDescent="0.2">
      <c r="A7" s="28"/>
      <c r="B7" s="198" t="s">
        <v>6</v>
      </c>
      <c r="C7" s="43" t="s">
        <v>134</v>
      </c>
      <c r="D7" s="58" t="s">
        <v>133</v>
      </c>
      <c r="E7" s="58" t="s">
        <v>132</v>
      </c>
      <c r="F7" s="211"/>
      <c r="G7" s="30"/>
    </row>
    <row r="8" spans="1:11" ht="39.950000000000003" customHeight="1" x14ac:dyDescent="0.2">
      <c r="A8" s="28"/>
      <c r="B8" s="97" t="s">
        <v>10</v>
      </c>
      <c r="C8" s="45">
        <v>60090</v>
      </c>
      <c r="D8" s="45">
        <v>62964</v>
      </c>
      <c r="E8" s="45">
        <v>145091</v>
      </c>
      <c r="F8" s="97" t="s">
        <v>11</v>
      </c>
      <c r="G8" s="30"/>
    </row>
    <row r="9" spans="1:11" ht="39.950000000000003" customHeight="1" x14ac:dyDescent="0.2">
      <c r="A9" s="28"/>
      <c r="B9" s="85" t="s">
        <v>12</v>
      </c>
      <c r="C9" s="47">
        <v>236630</v>
      </c>
      <c r="D9" s="47">
        <v>434718</v>
      </c>
      <c r="E9" s="47">
        <v>970931</v>
      </c>
      <c r="F9" s="85" t="s">
        <v>13</v>
      </c>
      <c r="G9" s="30"/>
    </row>
    <row r="10" spans="1:11" ht="39.950000000000003" customHeight="1" x14ac:dyDescent="0.2">
      <c r="A10" s="28"/>
      <c r="B10" s="97" t="s">
        <v>14</v>
      </c>
      <c r="C10" s="45">
        <v>15686</v>
      </c>
      <c r="D10" s="45">
        <v>45241</v>
      </c>
      <c r="E10" s="45">
        <v>107060</v>
      </c>
      <c r="F10" s="97" t="s">
        <v>15</v>
      </c>
      <c r="G10" s="30"/>
    </row>
    <row r="11" spans="1:11" ht="39.950000000000003" customHeight="1" x14ac:dyDescent="0.2">
      <c r="A11" s="28"/>
      <c r="B11" s="85" t="s">
        <v>16</v>
      </c>
      <c r="C11" s="47">
        <v>12010</v>
      </c>
      <c r="D11" s="47">
        <v>9598</v>
      </c>
      <c r="E11" s="47">
        <v>16417</v>
      </c>
      <c r="F11" s="85" t="s">
        <v>17</v>
      </c>
      <c r="G11" s="30"/>
      <c r="H11" s="5"/>
    </row>
    <row r="12" spans="1:11" ht="39.950000000000003" customHeight="1" x14ac:dyDescent="0.2">
      <c r="A12" s="28"/>
      <c r="B12" s="97" t="s">
        <v>18</v>
      </c>
      <c r="C12" s="45">
        <v>14663</v>
      </c>
      <c r="D12" s="45">
        <v>13253</v>
      </c>
      <c r="E12" s="45">
        <v>35959</v>
      </c>
      <c r="F12" s="97" t="s">
        <v>81</v>
      </c>
      <c r="G12" s="30"/>
    </row>
    <row r="13" spans="1:11" ht="39.950000000000003" customHeight="1" x14ac:dyDescent="0.2">
      <c r="A13" s="28"/>
      <c r="B13" s="85" t="s">
        <v>19</v>
      </c>
      <c r="C13" s="47">
        <v>29205</v>
      </c>
      <c r="D13" s="47">
        <v>49168</v>
      </c>
      <c r="E13" s="47">
        <v>111467</v>
      </c>
      <c r="F13" s="85" t="s">
        <v>20</v>
      </c>
      <c r="G13" s="30"/>
    </row>
    <row r="14" spans="1:11" ht="39.950000000000003" customHeight="1" x14ac:dyDescent="0.2">
      <c r="A14" s="28"/>
      <c r="B14" s="97" t="s">
        <v>21</v>
      </c>
      <c r="C14" s="45">
        <v>7651</v>
      </c>
      <c r="D14" s="45">
        <v>9984</v>
      </c>
      <c r="E14" s="45">
        <v>18068</v>
      </c>
      <c r="F14" s="97" t="s">
        <v>22</v>
      </c>
      <c r="G14" s="30"/>
    </row>
    <row r="15" spans="1:11" ht="39.950000000000003" customHeight="1" x14ac:dyDescent="0.2">
      <c r="A15" s="28"/>
      <c r="B15" s="85" t="s">
        <v>23</v>
      </c>
      <c r="C15" s="47">
        <v>3463</v>
      </c>
      <c r="D15" s="47">
        <v>4586</v>
      </c>
      <c r="E15" s="47">
        <v>8555</v>
      </c>
      <c r="F15" s="85" t="s">
        <v>24</v>
      </c>
      <c r="G15" s="30"/>
    </row>
    <row r="16" spans="1:11" ht="39.950000000000003" customHeight="1" x14ac:dyDescent="0.2">
      <c r="A16" s="28"/>
      <c r="B16" s="97" t="s">
        <v>25</v>
      </c>
      <c r="C16" s="45">
        <v>1156</v>
      </c>
      <c r="D16" s="45">
        <v>1458</v>
      </c>
      <c r="E16" s="45">
        <v>2966</v>
      </c>
      <c r="F16" s="97" t="s">
        <v>26</v>
      </c>
      <c r="G16" s="30"/>
    </row>
    <row r="17" spans="1:7" ht="39.950000000000003" customHeight="1" x14ac:dyDescent="0.2">
      <c r="A17" s="28"/>
      <c r="B17" s="85" t="s">
        <v>27</v>
      </c>
      <c r="C17" s="47">
        <v>10631</v>
      </c>
      <c r="D17" s="47">
        <v>19801</v>
      </c>
      <c r="E17" s="47">
        <v>27501</v>
      </c>
      <c r="F17" s="85" t="s">
        <v>28</v>
      </c>
      <c r="G17" s="30"/>
    </row>
    <row r="18" spans="1:7" ht="39.950000000000003" customHeight="1" x14ac:dyDescent="0.2">
      <c r="A18" s="28"/>
      <c r="B18" s="97" t="s">
        <v>29</v>
      </c>
      <c r="C18" s="45">
        <v>6176</v>
      </c>
      <c r="D18" s="45">
        <v>3134</v>
      </c>
      <c r="E18" s="45">
        <v>3312</v>
      </c>
      <c r="F18" s="97" t="s">
        <v>30</v>
      </c>
      <c r="G18" s="30"/>
    </row>
    <row r="19" spans="1:7" ht="39.950000000000003" customHeight="1" x14ac:dyDescent="0.2">
      <c r="A19" s="28"/>
      <c r="B19" s="85" t="s">
        <v>31</v>
      </c>
      <c r="C19" s="47">
        <v>7501</v>
      </c>
      <c r="D19" s="47">
        <v>11648</v>
      </c>
      <c r="E19" s="47">
        <v>22916</v>
      </c>
      <c r="F19" s="85" t="s">
        <v>32</v>
      </c>
      <c r="G19" s="30"/>
    </row>
    <row r="20" spans="1:7" ht="39.950000000000003" customHeight="1" x14ac:dyDescent="0.2">
      <c r="A20" s="28"/>
      <c r="B20" s="97" t="s">
        <v>33</v>
      </c>
      <c r="C20" s="45">
        <v>1476</v>
      </c>
      <c r="D20" s="45">
        <v>1068</v>
      </c>
      <c r="E20" s="45">
        <v>10275</v>
      </c>
      <c r="F20" s="97" t="s">
        <v>34</v>
      </c>
      <c r="G20" s="48"/>
    </row>
    <row r="21" spans="1:7" s="6" customFormat="1" ht="45" customHeight="1" x14ac:dyDescent="0.2">
      <c r="A21" s="49"/>
      <c r="B21" s="98" t="s">
        <v>7</v>
      </c>
      <c r="C21" s="51">
        <f t="shared" ref="C21" si="0">SUM(C8:C20)</f>
        <v>406338</v>
      </c>
      <c r="D21" s="51">
        <f>SUM(D8:D20)</f>
        <v>666621</v>
      </c>
      <c r="E21" s="51">
        <f>SUM(E8:E20)</f>
        <v>1480518</v>
      </c>
      <c r="F21" s="99" t="s">
        <v>35</v>
      </c>
      <c r="G21" s="30"/>
    </row>
    <row r="22" spans="1:7" s="7" customFormat="1" ht="30" customHeight="1" x14ac:dyDescent="0.2">
      <c r="A22" s="53"/>
      <c r="B22" s="186" t="s">
        <v>150</v>
      </c>
      <c r="C22" s="186"/>
      <c r="D22" s="186"/>
      <c r="E22" s="216" t="s">
        <v>147</v>
      </c>
      <c r="F22" s="216"/>
      <c r="G22" s="30"/>
    </row>
    <row r="23" spans="1:7" ht="45" customHeight="1" x14ac:dyDescent="0.2">
      <c r="A23" s="28"/>
      <c r="B23" s="28"/>
      <c r="C23" s="28"/>
      <c r="D23" s="28"/>
      <c r="E23" s="28"/>
      <c r="F23" s="28"/>
      <c r="G23" s="30"/>
    </row>
  </sheetData>
  <protectedRanges>
    <protectedRange sqref="F5:F21" name="نطاق1_1"/>
    <protectedRange sqref="B3:B21 C3:F4" name="نطاق1"/>
    <protectedRange sqref="E5" name="نطاق1_2_1_1_1"/>
  </protectedRanges>
  <mergeCells count="7">
    <mergeCell ref="E22:F22"/>
    <mergeCell ref="B3:F3"/>
    <mergeCell ref="B4:F4"/>
    <mergeCell ref="B5:B7"/>
    <mergeCell ref="C5:E5"/>
    <mergeCell ref="F5:F7"/>
    <mergeCell ref="B22:D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3B3092"/>
  </sheetPr>
  <dimension ref="A1:K27"/>
  <sheetViews>
    <sheetView view="pageBreakPreview" zoomScale="55" zoomScaleNormal="50" zoomScaleSheetLayoutView="55" zoomScalePageLayoutView="70" workbookViewId="0">
      <selection activeCell="B2" sqref="B2:F22"/>
    </sheetView>
  </sheetViews>
  <sheetFormatPr defaultRowHeight="15.75" x14ac:dyDescent="0.2"/>
  <cols>
    <col min="1" max="1" width="9.140625" style="1"/>
    <col min="2" max="2" width="39.42578125" style="1" customWidth="1"/>
    <col min="3" max="6" width="33.7109375" style="1" customWidth="1"/>
    <col min="7" max="7" width="9.140625" style="4"/>
    <col min="8" max="16384" width="9.140625" style="1"/>
  </cols>
  <sheetData>
    <row r="1" spans="1:11" ht="22.5" x14ac:dyDescent="0.2">
      <c r="A1" s="28"/>
      <c r="B1" s="28"/>
      <c r="C1" s="28"/>
      <c r="D1" s="28"/>
      <c r="E1" s="28"/>
      <c r="F1" s="28"/>
      <c r="G1" s="30"/>
      <c r="J1" s="21"/>
      <c r="K1" s="21"/>
    </row>
    <row r="2" spans="1:11" s="11" customFormat="1" ht="38.25" customHeight="1" x14ac:dyDescent="0.2">
      <c r="A2" s="32"/>
      <c r="B2" s="56" t="s">
        <v>249</v>
      </c>
      <c r="C2" s="32"/>
      <c r="D2" s="32"/>
      <c r="E2" s="32"/>
      <c r="F2" s="36" t="s">
        <v>161</v>
      </c>
      <c r="G2" s="32"/>
      <c r="J2" s="23"/>
      <c r="K2" s="22"/>
    </row>
    <row r="3" spans="1:11" s="17" customFormat="1" ht="38.25" customHeight="1" x14ac:dyDescent="0.2">
      <c r="A3" s="39"/>
      <c r="B3" s="196" t="s">
        <v>431</v>
      </c>
      <c r="C3" s="196"/>
      <c r="D3" s="196"/>
      <c r="E3" s="196"/>
      <c r="F3" s="196"/>
      <c r="G3" s="40"/>
    </row>
    <row r="4" spans="1:11" s="3" customFormat="1" ht="30" customHeight="1" x14ac:dyDescent="0.2">
      <c r="A4" s="42"/>
      <c r="B4" s="197" t="s">
        <v>478</v>
      </c>
      <c r="C4" s="197"/>
      <c r="D4" s="197"/>
      <c r="E4" s="197"/>
      <c r="F4" s="197"/>
      <c r="G4" s="30"/>
    </row>
    <row r="5" spans="1:11" ht="29.25" customHeight="1" x14ac:dyDescent="0.2">
      <c r="A5" s="28"/>
      <c r="B5" s="198" t="s">
        <v>0</v>
      </c>
      <c r="C5" s="209" t="s">
        <v>389</v>
      </c>
      <c r="D5" s="209"/>
      <c r="E5" s="210"/>
      <c r="F5" s="211" t="s">
        <v>1</v>
      </c>
      <c r="G5" s="30"/>
    </row>
    <row r="6" spans="1:11" ht="25.5" customHeight="1" x14ac:dyDescent="0.2">
      <c r="A6" s="28"/>
      <c r="B6" s="198"/>
      <c r="C6" s="43" t="s">
        <v>117</v>
      </c>
      <c r="D6" s="43" t="s">
        <v>116</v>
      </c>
      <c r="E6" s="43" t="s">
        <v>115</v>
      </c>
      <c r="F6" s="211" t="s">
        <v>5</v>
      </c>
      <c r="G6" s="30"/>
    </row>
    <row r="7" spans="1:11" ht="25.5" customHeight="1" x14ac:dyDescent="0.2">
      <c r="A7" s="28"/>
      <c r="B7" s="198" t="s">
        <v>6</v>
      </c>
      <c r="C7" s="43" t="s">
        <v>134</v>
      </c>
      <c r="D7" s="58" t="s">
        <v>133</v>
      </c>
      <c r="E7" s="58" t="s">
        <v>132</v>
      </c>
      <c r="F7" s="211"/>
      <c r="G7" s="30"/>
    </row>
    <row r="8" spans="1:11" ht="39.950000000000003" customHeight="1" x14ac:dyDescent="0.2">
      <c r="A8" s="28"/>
      <c r="B8" s="97" t="s">
        <v>10</v>
      </c>
      <c r="C8" s="45">
        <v>82820</v>
      </c>
      <c r="D8" s="45">
        <v>113752</v>
      </c>
      <c r="E8" s="45">
        <v>217415</v>
      </c>
      <c r="F8" s="97" t="s">
        <v>11</v>
      </c>
      <c r="G8" s="30"/>
    </row>
    <row r="9" spans="1:11" ht="39.950000000000003" customHeight="1" x14ac:dyDescent="0.2">
      <c r="A9" s="28"/>
      <c r="B9" s="85" t="s">
        <v>12</v>
      </c>
      <c r="C9" s="47">
        <v>257368</v>
      </c>
      <c r="D9" s="47">
        <v>473286</v>
      </c>
      <c r="E9" s="47">
        <v>1143127</v>
      </c>
      <c r="F9" s="85" t="s">
        <v>13</v>
      </c>
      <c r="G9" s="30"/>
    </row>
    <row r="10" spans="1:11" ht="39.950000000000003" customHeight="1" x14ac:dyDescent="0.2">
      <c r="A10" s="28"/>
      <c r="B10" s="97" t="s">
        <v>14</v>
      </c>
      <c r="C10" s="45">
        <v>23774</v>
      </c>
      <c r="D10" s="45">
        <v>64496</v>
      </c>
      <c r="E10" s="45">
        <v>149245</v>
      </c>
      <c r="F10" s="97" t="s">
        <v>15</v>
      </c>
      <c r="G10" s="30"/>
    </row>
    <row r="11" spans="1:11" ht="39.950000000000003" customHeight="1" x14ac:dyDescent="0.2">
      <c r="A11" s="28"/>
      <c r="B11" s="85" t="s">
        <v>16</v>
      </c>
      <c r="C11" s="47">
        <v>21643</v>
      </c>
      <c r="D11" s="47">
        <v>23971</v>
      </c>
      <c r="E11" s="47">
        <v>32627</v>
      </c>
      <c r="F11" s="85" t="s">
        <v>17</v>
      </c>
      <c r="G11" s="30"/>
      <c r="H11" s="5"/>
    </row>
    <row r="12" spans="1:11" ht="39.950000000000003" customHeight="1" x14ac:dyDescent="0.2">
      <c r="A12" s="28"/>
      <c r="B12" s="97" t="s">
        <v>18</v>
      </c>
      <c r="C12" s="45">
        <v>15338</v>
      </c>
      <c r="D12" s="45">
        <v>24253</v>
      </c>
      <c r="E12" s="45">
        <v>54025</v>
      </c>
      <c r="F12" s="97" t="s">
        <v>81</v>
      </c>
      <c r="G12" s="30"/>
    </row>
    <row r="13" spans="1:11" ht="39.950000000000003" customHeight="1" x14ac:dyDescent="0.2">
      <c r="A13" s="28"/>
      <c r="B13" s="85" t="s">
        <v>19</v>
      </c>
      <c r="C13" s="47">
        <v>60157</v>
      </c>
      <c r="D13" s="47">
        <v>89293</v>
      </c>
      <c r="E13" s="47">
        <v>215304</v>
      </c>
      <c r="F13" s="85" t="s">
        <v>20</v>
      </c>
      <c r="G13" s="30"/>
    </row>
    <row r="14" spans="1:11" ht="39.950000000000003" customHeight="1" x14ac:dyDescent="0.2">
      <c r="A14" s="28"/>
      <c r="B14" s="97" t="s">
        <v>21</v>
      </c>
      <c r="C14" s="45">
        <v>14810</v>
      </c>
      <c r="D14" s="45">
        <v>18916</v>
      </c>
      <c r="E14" s="45">
        <v>32152</v>
      </c>
      <c r="F14" s="97" t="s">
        <v>22</v>
      </c>
      <c r="G14" s="30"/>
    </row>
    <row r="15" spans="1:11" ht="39.950000000000003" customHeight="1" x14ac:dyDescent="0.2">
      <c r="A15" s="28"/>
      <c r="B15" s="85" t="s">
        <v>23</v>
      </c>
      <c r="C15" s="47">
        <v>5679</v>
      </c>
      <c r="D15" s="47">
        <v>8024</v>
      </c>
      <c r="E15" s="47">
        <v>14124</v>
      </c>
      <c r="F15" s="85" t="s">
        <v>24</v>
      </c>
      <c r="G15" s="30"/>
    </row>
    <row r="16" spans="1:11" ht="39.950000000000003" customHeight="1" x14ac:dyDescent="0.2">
      <c r="A16" s="28"/>
      <c r="B16" s="97" t="s">
        <v>25</v>
      </c>
      <c r="C16" s="45">
        <v>1907</v>
      </c>
      <c r="D16" s="45">
        <v>3069</v>
      </c>
      <c r="E16" s="45">
        <v>7278</v>
      </c>
      <c r="F16" s="97" t="s">
        <v>26</v>
      </c>
      <c r="G16" s="30"/>
    </row>
    <row r="17" spans="1:7" ht="39.950000000000003" customHeight="1" x14ac:dyDescent="0.2">
      <c r="A17" s="28"/>
      <c r="B17" s="85" t="s">
        <v>27</v>
      </c>
      <c r="C17" s="47">
        <v>24852</v>
      </c>
      <c r="D17" s="47">
        <v>39809</v>
      </c>
      <c r="E17" s="47">
        <v>55475</v>
      </c>
      <c r="F17" s="85" t="s">
        <v>28</v>
      </c>
      <c r="G17" s="30"/>
    </row>
    <row r="18" spans="1:7" ht="39.950000000000003" customHeight="1" x14ac:dyDescent="0.2">
      <c r="A18" s="28"/>
      <c r="B18" s="97" t="s">
        <v>29</v>
      </c>
      <c r="C18" s="45">
        <v>6805</v>
      </c>
      <c r="D18" s="45">
        <v>4752</v>
      </c>
      <c r="E18" s="45">
        <v>7560</v>
      </c>
      <c r="F18" s="97" t="s">
        <v>30</v>
      </c>
      <c r="G18" s="30"/>
    </row>
    <row r="19" spans="1:7" ht="39.950000000000003" customHeight="1" x14ac:dyDescent="0.2">
      <c r="A19" s="28"/>
      <c r="B19" s="85" t="s">
        <v>31</v>
      </c>
      <c r="C19" s="47">
        <v>11487</v>
      </c>
      <c r="D19" s="47">
        <v>22036</v>
      </c>
      <c r="E19" s="47">
        <v>38954</v>
      </c>
      <c r="F19" s="85" t="s">
        <v>32</v>
      </c>
      <c r="G19" s="30"/>
    </row>
    <row r="20" spans="1:7" ht="39.950000000000003" customHeight="1" x14ac:dyDescent="0.2">
      <c r="A20" s="28"/>
      <c r="B20" s="97" t="s">
        <v>33</v>
      </c>
      <c r="C20" s="45">
        <v>3065</v>
      </c>
      <c r="D20" s="45">
        <v>2493</v>
      </c>
      <c r="E20" s="45">
        <v>19460</v>
      </c>
      <c r="F20" s="97" t="s">
        <v>34</v>
      </c>
      <c r="G20" s="48"/>
    </row>
    <row r="21" spans="1:7" s="6" customFormat="1" ht="45" customHeight="1" x14ac:dyDescent="0.2">
      <c r="A21" s="49"/>
      <c r="B21" s="98" t="s">
        <v>7</v>
      </c>
      <c r="C21" s="51">
        <f t="shared" ref="C21" si="0">SUM(C8:C20)</f>
        <v>529705</v>
      </c>
      <c r="D21" s="51">
        <f>SUM(D8:D20)</f>
        <v>888150</v>
      </c>
      <c r="E21" s="51">
        <f>SUM(E8:E20)</f>
        <v>1986746</v>
      </c>
      <c r="F21" s="99" t="s">
        <v>35</v>
      </c>
      <c r="G21" s="30"/>
    </row>
    <row r="22" spans="1:7" s="7" customFormat="1" ht="30" customHeight="1" x14ac:dyDescent="0.2">
      <c r="A22" s="53"/>
      <c r="B22" s="186" t="s">
        <v>150</v>
      </c>
      <c r="C22" s="186"/>
      <c r="D22" s="186"/>
      <c r="E22" s="216" t="s">
        <v>147</v>
      </c>
      <c r="F22" s="216"/>
      <c r="G22" s="30"/>
    </row>
    <row r="23" spans="1:7" ht="45" customHeight="1" x14ac:dyDescent="0.2">
      <c r="A23" s="28"/>
      <c r="B23" s="28"/>
      <c r="C23" s="28"/>
      <c r="D23" s="28"/>
      <c r="E23" s="28"/>
      <c r="F23" s="28"/>
      <c r="G23" s="30"/>
    </row>
    <row r="27" spans="1:7" ht="64.5" customHeight="1" x14ac:dyDescent="0.2">
      <c r="C27" s="116"/>
      <c r="D27" s="116"/>
      <c r="E27" s="116"/>
    </row>
  </sheetData>
  <protectedRanges>
    <protectedRange sqref="F5:F21" name="نطاق1_1"/>
    <protectedRange sqref="B3:B21 C3:F4" name="نطاق1"/>
    <protectedRange sqref="E5" name="نطاق1_2_1_1_1"/>
  </protectedRanges>
  <mergeCells count="7">
    <mergeCell ref="E22:F22"/>
    <mergeCell ref="B3:F3"/>
    <mergeCell ref="B4:F4"/>
    <mergeCell ref="B5:B7"/>
    <mergeCell ref="C5:E5"/>
    <mergeCell ref="F5:F7"/>
    <mergeCell ref="B22:D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3B3092"/>
  </sheetPr>
  <dimension ref="A1:L23"/>
  <sheetViews>
    <sheetView view="pageBreakPreview" zoomScale="55" zoomScaleNormal="50" zoomScaleSheetLayoutView="55" zoomScalePageLayoutView="70" workbookViewId="0">
      <selection activeCell="B2" sqref="B2:F22"/>
    </sheetView>
  </sheetViews>
  <sheetFormatPr defaultRowHeight="15.75" x14ac:dyDescent="0.2"/>
  <cols>
    <col min="1" max="1" width="9.140625" style="1"/>
    <col min="2" max="2" width="39.42578125" style="1" customWidth="1"/>
    <col min="3" max="6" width="33.7109375" style="1" customWidth="1"/>
    <col min="7" max="7" width="9.140625" style="4"/>
    <col min="8" max="16384" width="9.140625" style="1"/>
  </cols>
  <sheetData>
    <row r="1" spans="1:12" ht="22.5" x14ac:dyDescent="0.2">
      <c r="A1" s="28"/>
      <c r="B1" s="28"/>
      <c r="C1" s="28"/>
      <c r="D1" s="28"/>
      <c r="E1" s="28"/>
      <c r="F1" s="28"/>
      <c r="G1" s="30"/>
      <c r="J1" s="21"/>
      <c r="K1" s="21"/>
      <c r="L1" s="21"/>
    </row>
    <row r="2" spans="1:12" s="11" customFormat="1" ht="38.25" customHeight="1" x14ac:dyDescent="0.2">
      <c r="A2" s="32"/>
      <c r="B2" s="56" t="s">
        <v>250</v>
      </c>
      <c r="C2" s="32"/>
      <c r="D2" s="32"/>
      <c r="E2" s="32"/>
      <c r="F2" s="36" t="s">
        <v>251</v>
      </c>
      <c r="G2" s="32"/>
      <c r="J2" s="23"/>
      <c r="K2" s="22"/>
      <c r="L2" s="22"/>
    </row>
    <row r="3" spans="1:12" s="17" customFormat="1" ht="38.25" customHeight="1" x14ac:dyDescent="0.2">
      <c r="A3" s="39"/>
      <c r="B3" s="196" t="s">
        <v>432</v>
      </c>
      <c r="C3" s="196"/>
      <c r="D3" s="196"/>
      <c r="E3" s="196"/>
      <c r="F3" s="196"/>
      <c r="G3" s="40"/>
    </row>
    <row r="4" spans="1:12" s="3" customFormat="1" ht="42.75" customHeight="1" x14ac:dyDescent="0.2">
      <c r="A4" s="42"/>
      <c r="B4" s="197" t="s">
        <v>479</v>
      </c>
      <c r="C4" s="197"/>
      <c r="D4" s="197"/>
      <c r="E4" s="197"/>
      <c r="F4" s="197"/>
      <c r="G4" s="30"/>
    </row>
    <row r="5" spans="1:12" ht="29.25" customHeight="1" x14ac:dyDescent="0.2">
      <c r="A5" s="28"/>
      <c r="B5" s="198" t="s">
        <v>0</v>
      </c>
      <c r="C5" s="209" t="s">
        <v>389</v>
      </c>
      <c r="D5" s="209"/>
      <c r="E5" s="210"/>
      <c r="F5" s="211" t="s">
        <v>1</v>
      </c>
      <c r="G5" s="30"/>
    </row>
    <row r="6" spans="1:12" ht="25.5" customHeight="1" x14ac:dyDescent="0.2">
      <c r="A6" s="28"/>
      <c r="B6" s="198"/>
      <c r="C6" s="43" t="s">
        <v>117</v>
      </c>
      <c r="D6" s="43" t="s">
        <v>116</v>
      </c>
      <c r="E6" s="43" t="s">
        <v>115</v>
      </c>
      <c r="F6" s="211" t="s">
        <v>5</v>
      </c>
      <c r="G6" s="30"/>
    </row>
    <row r="7" spans="1:12" ht="25.5" customHeight="1" x14ac:dyDescent="0.2">
      <c r="A7" s="28"/>
      <c r="B7" s="198" t="s">
        <v>6</v>
      </c>
      <c r="C7" s="43" t="s">
        <v>134</v>
      </c>
      <c r="D7" s="58" t="s">
        <v>133</v>
      </c>
      <c r="E7" s="58" t="s">
        <v>132</v>
      </c>
      <c r="F7" s="211"/>
      <c r="G7" s="30"/>
    </row>
    <row r="8" spans="1:12" ht="39.950000000000003" customHeight="1" x14ac:dyDescent="0.2">
      <c r="A8" s="28"/>
      <c r="B8" s="97" t="s">
        <v>10</v>
      </c>
      <c r="C8" s="45">
        <v>57963</v>
      </c>
      <c r="D8" s="45">
        <v>69419</v>
      </c>
      <c r="E8" s="45">
        <v>121146</v>
      </c>
      <c r="F8" s="97" t="s">
        <v>11</v>
      </c>
      <c r="G8" s="30"/>
    </row>
    <row r="9" spans="1:12" ht="39.950000000000003" customHeight="1" x14ac:dyDescent="0.2">
      <c r="A9" s="28"/>
      <c r="B9" s="85" t="s">
        <v>12</v>
      </c>
      <c r="C9" s="47">
        <v>144354</v>
      </c>
      <c r="D9" s="47">
        <v>255998</v>
      </c>
      <c r="E9" s="47">
        <v>590225</v>
      </c>
      <c r="F9" s="85" t="s">
        <v>13</v>
      </c>
      <c r="G9" s="30"/>
    </row>
    <row r="10" spans="1:12" ht="39.950000000000003" customHeight="1" x14ac:dyDescent="0.2">
      <c r="A10" s="28"/>
      <c r="B10" s="97" t="s">
        <v>14</v>
      </c>
      <c r="C10" s="45">
        <v>13966</v>
      </c>
      <c r="D10" s="45">
        <v>35043</v>
      </c>
      <c r="E10" s="45">
        <v>81295</v>
      </c>
      <c r="F10" s="97" t="s">
        <v>15</v>
      </c>
      <c r="G10" s="30"/>
    </row>
    <row r="11" spans="1:12" ht="39.950000000000003" customHeight="1" x14ac:dyDescent="0.2">
      <c r="A11" s="28"/>
      <c r="B11" s="85" t="s">
        <v>16</v>
      </c>
      <c r="C11" s="47">
        <v>13169</v>
      </c>
      <c r="D11" s="47">
        <v>15757</v>
      </c>
      <c r="E11" s="47">
        <v>19877</v>
      </c>
      <c r="F11" s="85" t="s">
        <v>17</v>
      </c>
      <c r="G11" s="30"/>
      <c r="H11" s="5"/>
    </row>
    <row r="12" spans="1:12" ht="39.950000000000003" customHeight="1" x14ac:dyDescent="0.2">
      <c r="A12" s="28"/>
      <c r="B12" s="97" t="s">
        <v>18</v>
      </c>
      <c r="C12" s="45">
        <v>9894</v>
      </c>
      <c r="D12" s="45">
        <v>14847</v>
      </c>
      <c r="E12" s="45">
        <v>35178</v>
      </c>
      <c r="F12" s="97" t="s">
        <v>81</v>
      </c>
      <c r="G12" s="30"/>
    </row>
    <row r="13" spans="1:12" ht="39.950000000000003" customHeight="1" x14ac:dyDescent="0.2">
      <c r="A13" s="28"/>
      <c r="B13" s="85" t="s">
        <v>19</v>
      </c>
      <c r="C13" s="47">
        <v>35111</v>
      </c>
      <c r="D13" s="47">
        <v>45762</v>
      </c>
      <c r="E13" s="47">
        <v>118781</v>
      </c>
      <c r="F13" s="85" t="s">
        <v>20</v>
      </c>
      <c r="G13" s="30"/>
    </row>
    <row r="14" spans="1:12" ht="39.950000000000003" customHeight="1" x14ac:dyDescent="0.2">
      <c r="A14" s="28"/>
      <c r="B14" s="97" t="s">
        <v>21</v>
      </c>
      <c r="C14" s="45">
        <v>7764</v>
      </c>
      <c r="D14" s="45">
        <v>11076</v>
      </c>
      <c r="E14" s="45">
        <v>18441</v>
      </c>
      <c r="F14" s="97" t="s">
        <v>22</v>
      </c>
      <c r="G14" s="30"/>
    </row>
    <row r="15" spans="1:12" ht="39.950000000000003" customHeight="1" x14ac:dyDescent="0.2">
      <c r="A15" s="28"/>
      <c r="B15" s="85" t="s">
        <v>23</v>
      </c>
      <c r="C15" s="47">
        <v>3468</v>
      </c>
      <c r="D15" s="47">
        <v>3969</v>
      </c>
      <c r="E15" s="47">
        <v>8360</v>
      </c>
      <c r="F15" s="85" t="s">
        <v>24</v>
      </c>
      <c r="G15" s="30"/>
    </row>
    <row r="16" spans="1:12" ht="39.950000000000003" customHeight="1" x14ac:dyDescent="0.2">
      <c r="A16" s="28"/>
      <c r="B16" s="97" t="s">
        <v>25</v>
      </c>
      <c r="C16" s="45">
        <v>1057</v>
      </c>
      <c r="D16" s="45">
        <v>1797</v>
      </c>
      <c r="E16" s="45">
        <v>4523</v>
      </c>
      <c r="F16" s="97" t="s">
        <v>26</v>
      </c>
      <c r="G16" s="30"/>
    </row>
    <row r="17" spans="1:7" ht="39.950000000000003" customHeight="1" x14ac:dyDescent="0.2">
      <c r="A17" s="28"/>
      <c r="B17" s="85" t="s">
        <v>27</v>
      </c>
      <c r="C17" s="47">
        <v>16290</v>
      </c>
      <c r="D17" s="47">
        <v>22639</v>
      </c>
      <c r="E17" s="47">
        <v>33881</v>
      </c>
      <c r="F17" s="85" t="s">
        <v>28</v>
      </c>
      <c r="G17" s="30"/>
    </row>
    <row r="18" spans="1:7" ht="39.950000000000003" customHeight="1" x14ac:dyDescent="0.2">
      <c r="A18" s="28"/>
      <c r="B18" s="97" t="s">
        <v>29</v>
      </c>
      <c r="C18" s="45">
        <v>3054</v>
      </c>
      <c r="D18" s="45">
        <v>2451</v>
      </c>
      <c r="E18" s="45">
        <v>4628</v>
      </c>
      <c r="F18" s="97" t="s">
        <v>30</v>
      </c>
      <c r="G18" s="30"/>
    </row>
    <row r="19" spans="1:7" ht="39.950000000000003" customHeight="1" x14ac:dyDescent="0.2">
      <c r="A19" s="28"/>
      <c r="B19" s="85" t="s">
        <v>31</v>
      </c>
      <c r="C19" s="47">
        <v>5758</v>
      </c>
      <c r="D19" s="47">
        <v>11911</v>
      </c>
      <c r="E19" s="47">
        <v>19904</v>
      </c>
      <c r="F19" s="85" t="s">
        <v>32</v>
      </c>
      <c r="G19" s="30"/>
    </row>
    <row r="20" spans="1:7" ht="39.950000000000003" customHeight="1" x14ac:dyDescent="0.2">
      <c r="A20" s="28"/>
      <c r="B20" s="97" t="s">
        <v>33</v>
      </c>
      <c r="C20" s="45">
        <v>1903</v>
      </c>
      <c r="D20" s="45">
        <v>1524</v>
      </c>
      <c r="E20" s="45">
        <v>10692</v>
      </c>
      <c r="F20" s="97" t="s">
        <v>34</v>
      </c>
      <c r="G20" s="48"/>
    </row>
    <row r="21" spans="1:7" s="6" customFormat="1" ht="45" customHeight="1" x14ac:dyDescent="0.2">
      <c r="A21" s="49"/>
      <c r="B21" s="98" t="s">
        <v>7</v>
      </c>
      <c r="C21" s="51">
        <f t="shared" ref="C21" si="0">SUM(C8:C20)</f>
        <v>313751</v>
      </c>
      <c r="D21" s="51">
        <f>SUM(D8:D20)</f>
        <v>492193</v>
      </c>
      <c r="E21" s="51">
        <f>SUM(E8:E20)</f>
        <v>1066931</v>
      </c>
      <c r="F21" s="99" t="s">
        <v>35</v>
      </c>
      <c r="G21" s="30"/>
    </row>
    <row r="22" spans="1:7" s="7" customFormat="1" ht="30" customHeight="1" x14ac:dyDescent="0.2">
      <c r="A22" s="53"/>
      <c r="B22" s="186" t="s">
        <v>150</v>
      </c>
      <c r="C22" s="186"/>
      <c r="D22" s="186"/>
      <c r="E22" s="216" t="s">
        <v>147</v>
      </c>
      <c r="F22" s="216"/>
      <c r="G22" s="30"/>
    </row>
    <row r="23" spans="1:7" ht="45" customHeight="1" x14ac:dyDescent="0.2">
      <c r="A23" s="28"/>
      <c r="B23" s="28"/>
      <c r="C23" s="28"/>
      <c r="D23" s="28"/>
      <c r="E23" s="28"/>
      <c r="F23" s="28"/>
      <c r="G23" s="30"/>
    </row>
  </sheetData>
  <protectedRanges>
    <protectedRange sqref="F5:F21" name="نطاق1_1"/>
    <protectedRange sqref="B3:B21 C3:F4" name="نطاق1"/>
    <protectedRange sqref="E5" name="نطاق1_2_1_1_1"/>
  </protectedRanges>
  <mergeCells count="7">
    <mergeCell ref="E22:F22"/>
    <mergeCell ref="B3:F3"/>
    <mergeCell ref="B4:F4"/>
    <mergeCell ref="B5:B7"/>
    <mergeCell ref="C5:E5"/>
    <mergeCell ref="F5:F7"/>
    <mergeCell ref="B22:D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3B3092"/>
  </sheetPr>
  <dimension ref="A1:K23"/>
  <sheetViews>
    <sheetView view="pageBreakPreview" zoomScale="55" zoomScaleNormal="50" zoomScaleSheetLayoutView="55" zoomScalePageLayoutView="70" workbookViewId="0">
      <selection activeCell="B2" sqref="B2:F22"/>
    </sheetView>
  </sheetViews>
  <sheetFormatPr defaultRowHeight="15.75" x14ac:dyDescent="0.2"/>
  <cols>
    <col min="1" max="1" width="9.140625" style="1"/>
    <col min="2" max="2" width="39.42578125" style="1" customWidth="1"/>
    <col min="3" max="6" width="33.7109375" style="1" customWidth="1"/>
    <col min="7" max="7" width="9.140625" style="4"/>
    <col min="8" max="16384" width="9.140625" style="1"/>
  </cols>
  <sheetData>
    <row r="1" spans="1:11" ht="22.5" x14ac:dyDescent="0.2">
      <c r="A1" s="28"/>
      <c r="B1" s="28"/>
      <c r="C1" s="28"/>
      <c r="D1" s="28"/>
      <c r="E1" s="28"/>
      <c r="F1" s="28"/>
      <c r="G1" s="30"/>
      <c r="I1" s="21"/>
      <c r="J1" s="21"/>
      <c r="K1" s="21"/>
    </row>
    <row r="2" spans="1:11" s="11" customFormat="1" ht="38.25" customHeight="1" x14ac:dyDescent="0.2">
      <c r="A2" s="32"/>
      <c r="B2" s="56" t="s">
        <v>162</v>
      </c>
      <c r="C2" s="32"/>
      <c r="D2" s="32"/>
      <c r="E2" s="32"/>
      <c r="F2" s="36" t="s">
        <v>252</v>
      </c>
      <c r="G2" s="32"/>
      <c r="I2" s="22"/>
      <c r="J2" s="23"/>
      <c r="K2" s="22"/>
    </row>
    <row r="3" spans="1:11" s="17" customFormat="1" ht="38.25" customHeight="1" x14ac:dyDescent="0.2">
      <c r="A3" s="39"/>
      <c r="B3" s="196" t="s">
        <v>433</v>
      </c>
      <c r="C3" s="196"/>
      <c r="D3" s="196"/>
      <c r="E3" s="196"/>
      <c r="F3" s="196"/>
      <c r="G3" s="40"/>
      <c r="I3" s="24"/>
      <c r="J3" s="24"/>
      <c r="K3" s="24"/>
    </row>
    <row r="4" spans="1:11" s="3" customFormat="1" ht="34.5" customHeight="1" x14ac:dyDescent="0.2">
      <c r="A4" s="42"/>
      <c r="B4" s="197" t="s">
        <v>480</v>
      </c>
      <c r="C4" s="197"/>
      <c r="D4" s="197"/>
      <c r="E4" s="197"/>
      <c r="F4" s="197"/>
      <c r="G4" s="30"/>
    </row>
    <row r="5" spans="1:11" ht="29.25" customHeight="1" x14ac:dyDescent="0.2">
      <c r="A5" s="28"/>
      <c r="B5" s="198" t="s">
        <v>0</v>
      </c>
      <c r="C5" s="209" t="s">
        <v>389</v>
      </c>
      <c r="D5" s="209"/>
      <c r="E5" s="210"/>
      <c r="F5" s="211" t="s">
        <v>1</v>
      </c>
      <c r="G5" s="30"/>
    </row>
    <row r="6" spans="1:11" ht="25.5" customHeight="1" x14ac:dyDescent="0.2">
      <c r="A6" s="28"/>
      <c r="B6" s="198"/>
      <c r="C6" s="43" t="s">
        <v>117</v>
      </c>
      <c r="D6" s="43" t="s">
        <v>116</v>
      </c>
      <c r="E6" s="43" t="s">
        <v>115</v>
      </c>
      <c r="F6" s="211" t="s">
        <v>5</v>
      </c>
      <c r="G6" s="30"/>
    </row>
    <row r="7" spans="1:11" ht="25.5" customHeight="1" x14ac:dyDescent="0.2">
      <c r="A7" s="28"/>
      <c r="B7" s="198" t="s">
        <v>6</v>
      </c>
      <c r="C7" s="43" t="s">
        <v>134</v>
      </c>
      <c r="D7" s="58" t="s">
        <v>133</v>
      </c>
      <c r="E7" s="58" t="s">
        <v>132</v>
      </c>
      <c r="F7" s="211"/>
      <c r="G7" s="30"/>
    </row>
    <row r="8" spans="1:11" ht="39.950000000000003" customHeight="1" x14ac:dyDescent="0.2">
      <c r="A8" s="28"/>
      <c r="B8" s="97" t="s">
        <v>10</v>
      </c>
      <c r="C8" s="45">
        <v>24857</v>
      </c>
      <c r="D8" s="45">
        <v>44333</v>
      </c>
      <c r="E8" s="45">
        <v>96269</v>
      </c>
      <c r="F8" s="97" t="s">
        <v>11</v>
      </c>
      <c r="G8" s="30"/>
    </row>
    <row r="9" spans="1:11" ht="39.950000000000003" customHeight="1" x14ac:dyDescent="0.2">
      <c r="A9" s="28"/>
      <c r="B9" s="85" t="s">
        <v>12</v>
      </c>
      <c r="C9" s="47">
        <v>113014</v>
      </c>
      <c r="D9" s="47">
        <v>217288</v>
      </c>
      <c r="E9" s="47">
        <v>552902</v>
      </c>
      <c r="F9" s="85" t="s">
        <v>13</v>
      </c>
      <c r="G9" s="30"/>
    </row>
    <row r="10" spans="1:11" ht="39.950000000000003" customHeight="1" x14ac:dyDescent="0.2">
      <c r="A10" s="28"/>
      <c r="B10" s="97" t="s">
        <v>14</v>
      </c>
      <c r="C10" s="45">
        <v>9808</v>
      </c>
      <c r="D10" s="45">
        <v>29453</v>
      </c>
      <c r="E10" s="45">
        <v>67950</v>
      </c>
      <c r="F10" s="97" t="s">
        <v>15</v>
      </c>
      <c r="G10" s="30"/>
    </row>
    <row r="11" spans="1:11" ht="39.950000000000003" customHeight="1" x14ac:dyDescent="0.2">
      <c r="A11" s="28"/>
      <c r="B11" s="85" t="s">
        <v>16</v>
      </c>
      <c r="C11" s="47">
        <v>8474</v>
      </c>
      <c r="D11" s="47">
        <v>8214</v>
      </c>
      <c r="E11" s="47">
        <v>12750</v>
      </c>
      <c r="F11" s="85" t="s">
        <v>17</v>
      </c>
      <c r="G11" s="30"/>
      <c r="H11" s="5"/>
    </row>
    <row r="12" spans="1:11" ht="39.950000000000003" customHeight="1" x14ac:dyDescent="0.2">
      <c r="A12" s="28"/>
      <c r="B12" s="97" t="s">
        <v>18</v>
      </c>
      <c r="C12" s="45">
        <v>5444</v>
      </c>
      <c r="D12" s="45">
        <v>9406</v>
      </c>
      <c r="E12" s="45">
        <v>18847</v>
      </c>
      <c r="F12" s="97" t="s">
        <v>81</v>
      </c>
      <c r="G12" s="30"/>
    </row>
    <row r="13" spans="1:11" ht="39.950000000000003" customHeight="1" x14ac:dyDescent="0.2">
      <c r="A13" s="28"/>
      <c r="B13" s="85" t="s">
        <v>19</v>
      </c>
      <c r="C13" s="47">
        <v>25046</v>
      </c>
      <c r="D13" s="47">
        <v>43531</v>
      </c>
      <c r="E13" s="47">
        <v>96523</v>
      </c>
      <c r="F13" s="85" t="s">
        <v>20</v>
      </c>
      <c r="G13" s="30"/>
    </row>
    <row r="14" spans="1:11" ht="39.950000000000003" customHeight="1" x14ac:dyDescent="0.2">
      <c r="A14" s="28"/>
      <c r="B14" s="97" t="s">
        <v>21</v>
      </c>
      <c r="C14" s="45">
        <v>7046</v>
      </c>
      <c r="D14" s="45">
        <v>7840</v>
      </c>
      <c r="E14" s="45">
        <v>13711</v>
      </c>
      <c r="F14" s="97" t="s">
        <v>22</v>
      </c>
      <c r="G14" s="30"/>
    </row>
    <row r="15" spans="1:11" ht="39.950000000000003" customHeight="1" x14ac:dyDescent="0.2">
      <c r="A15" s="28"/>
      <c r="B15" s="85" t="s">
        <v>23</v>
      </c>
      <c r="C15" s="47">
        <v>2211</v>
      </c>
      <c r="D15" s="47">
        <v>4055</v>
      </c>
      <c r="E15" s="47">
        <v>5764</v>
      </c>
      <c r="F15" s="85" t="s">
        <v>24</v>
      </c>
      <c r="G15" s="30"/>
    </row>
    <row r="16" spans="1:11" ht="39.950000000000003" customHeight="1" x14ac:dyDescent="0.2">
      <c r="A16" s="28"/>
      <c r="B16" s="97" t="s">
        <v>25</v>
      </c>
      <c r="C16" s="45">
        <v>850</v>
      </c>
      <c r="D16" s="45">
        <v>1272</v>
      </c>
      <c r="E16" s="45">
        <v>2755</v>
      </c>
      <c r="F16" s="97" t="s">
        <v>26</v>
      </c>
      <c r="G16" s="30"/>
    </row>
    <row r="17" spans="1:7" ht="39.950000000000003" customHeight="1" x14ac:dyDescent="0.2">
      <c r="A17" s="28"/>
      <c r="B17" s="85" t="s">
        <v>27</v>
      </c>
      <c r="C17" s="47">
        <v>8562</v>
      </c>
      <c r="D17" s="47">
        <v>17170</v>
      </c>
      <c r="E17" s="47">
        <v>21594</v>
      </c>
      <c r="F17" s="85" t="s">
        <v>28</v>
      </c>
      <c r="G17" s="30"/>
    </row>
    <row r="18" spans="1:7" ht="39.950000000000003" customHeight="1" x14ac:dyDescent="0.2">
      <c r="A18" s="28"/>
      <c r="B18" s="97" t="s">
        <v>29</v>
      </c>
      <c r="C18" s="45">
        <v>3751</v>
      </c>
      <c r="D18" s="45">
        <v>2301</v>
      </c>
      <c r="E18" s="45">
        <v>2932</v>
      </c>
      <c r="F18" s="97" t="s">
        <v>30</v>
      </c>
      <c r="G18" s="30"/>
    </row>
    <row r="19" spans="1:7" ht="39.950000000000003" customHeight="1" x14ac:dyDescent="0.2">
      <c r="A19" s="28"/>
      <c r="B19" s="85" t="s">
        <v>31</v>
      </c>
      <c r="C19" s="47">
        <v>5729</v>
      </c>
      <c r="D19" s="47">
        <v>10125</v>
      </c>
      <c r="E19" s="47">
        <v>19050</v>
      </c>
      <c r="F19" s="85" t="s">
        <v>32</v>
      </c>
      <c r="G19" s="30"/>
    </row>
    <row r="20" spans="1:7" ht="39.950000000000003" customHeight="1" x14ac:dyDescent="0.2">
      <c r="A20" s="28"/>
      <c r="B20" s="97" t="s">
        <v>33</v>
      </c>
      <c r="C20" s="45">
        <v>1162</v>
      </c>
      <c r="D20" s="45">
        <v>969</v>
      </c>
      <c r="E20" s="45">
        <v>8768</v>
      </c>
      <c r="F20" s="97" t="s">
        <v>34</v>
      </c>
      <c r="G20" s="48"/>
    </row>
    <row r="21" spans="1:7" s="6" customFormat="1" ht="45" customHeight="1" x14ac:dyDescent="0.2">
      <c r="A21" s="49"/>
      <c r="B21" s="98" t="s">
        <v>7</v>
      </c>
      <c r="C21" s="51">
        <f t="shared" ref="C21" si="0">SUM(C8:C20)</f>
        <v>215954</v>
      </c>
      <c r="D21" s="51">
        <f>SUM(D8:D20)</f>
        <v>395957</v>
      </c>
      <c r="E21" s="51">
        <f>SUM(E8:E20)</f>
        <v>919815</v>
      </c>
      <c r="F21" s="99" t="s">
        <v>35</v>
      </c>
      <c r="G21" s="30"/>
    </row>
    <row r="22" spans="1:7" s="7" customFormat="1" ht="30" customHeight="1" x14ac:dyDescent="0.2">
      <c r="A22" s="53"/>
      <c r="B22" s="186" t="s">
        <v>150</v>
      </c>
      <c r="C22" s="186"/>
      <c r="D22" s="186"/>
      <c r="E22" s="216" t="s">
        <v>147</v>
      </c>
      <c r="F22" s="216"/>
      <c r="G22" s="30"/>
    </row>
    <row r="23" spans="1:7" ht="45" customHeight="1" x14ac:dyDescent="0.2">
      <c r="A23" s="28"/>
      <c r="B23" s="28"/>
      <c r="C23" s="28"/>
      <c r="D23" s="28"/>
      <c r="E23" s="28"/>
      <c r="F23" s="28"/>
      <c r="G23" s="30"/>
    </row>
  </sheetData>
  <protectedRanges>
    <protectedRange sqref="F5:F21" name="نطاق1_1"/>
    <protectedRange sqref="B3:B21 C3:F4" name="نطاق1"/>
    <protectedRange sqref="E5" name="نطاق1_2_1_1_2"/>
  </protectedRanges>
  <mergeCells count="7">
    <mergeCell ref="E22:F22"/>
    <mergeCell ref="B3:F3"/>
    <mergeCell ref="B4:F4"/>
    <mergeCell ref="B5:B7"/>
    <mergeCell ref="C5:E5"/>
    <mergeCell ref="F5:F7"/>
    <mergeCell ref="B22:D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3B3092"/>
  </sheetPr>
  <dimension ref="A1:K26"/>
  <sheetViews>
    <sheetView view="pageBreakPreview" zoomScale="55" zoomScaleNormal="50" zoomScaleSheetLayoutView="55" zoomScalePageLayoutView="70" workbookViewId="0">
      <selection activeCell="B2" sqref="B2:F22"/>
    </sheetView>
  </sheetViews>
  <sheetFormatPr defaultRowHeight="15.75" x14ac:dyDescent="0.2"/>
  <cols>
    <col min="1" max="1" width="9.140625" style="1"/>
    <col min="2" max="2" width="39.42578125" style="1" customWidth="1"/>
    <col min="3" max="6" width="33.7109375" style="1" customWidth="1"/>
    <col min="7" max="7" width="9.140625" style="4"/>
    <col min="8" max="16384" width="9.140625" style="1"/>
  </cols>
  <sheetData>
    <row r="1" spans="1:11" ht="22.5" x14ac:dyDescent="0.2">
      <c r="A1" s="28"/>
      <c r="B1" s="28"/>
      <c r="C1" s="28"/>
      <c r="D1" s="28"/>
      <c r="E1" s="28"/>
      <c r="F1" s="28"/>
      <c r="G1" s="30"/>
      <c r="I1" s="21"/>
      <c r="J1" s="21"/>
      <c r="K1" s="21"/>
    </row>
    <row r="2" spans="1:11" s="11" customFormat="1" ht="38.25" customHeight="1" x14ac:dyDescent="0.2">
      <c r="A2" s="32"/>
      <c r="B2" s="56" t="s">
        <v>163</v>
      </c>
      <c r="C2" s="32"/>
      <c r="D2" s="32"/>
      <c r="E2" s="32"/>
      <c r="F2" s="36" t="s">
        <v>206</v>
      </c>
      <c r="G2" s="32"/>
      <c r="I2" s="22"/>
      <c r="J2" s="23"/>
      <c r="K2" s="22"/>
    </row>
    <row r="3" spans="1:11" s="17" customFormat="1" ht="38.25" customHeight="1" x14ac:dyDescent="0.2">
      <c r="A3" s="39"/>
      <c r="B3" s="196" t="s">
        <v>434</v>
      </c>
      <c r="C3" s="196"/>
      <c r="D3" s="196"/>
      <c r="E3" s="196"/>
      <c r="F3" s="196"/>
      <c r="G3" s="40"/>
      <c r="I3" s="24"/>
      <c r="J3" s="24"/>
      <c r="K3" s="24"/>
    </row>
    <row r="4" spans="1:11" s="3" customFormat="1" ht="35.25" customHeight="1" x14ac:dyDescent="0.2">
      <c r="A4" s="42"/>
      <c r="B4" s="197" t="s">
        <v>481</v>
      </c>
      <c r="C4" s="197"/>
      <c r="D4" s="197"/>
      <c r="E4" s="197"/>
      <c r="F4" s="197"/>
      <c r="G4" s="30"/>
    </row>
    <row r="5" spans="1:11" ht="29.25" customHeight="1" x14ac:dyDescent="0.2">
      <c r="A5" s="28"/>
      <c r="B5" s="198" t="s">
        <v>0</v>
      </c>
      <c r="C5" s="209" t="s">
        <v>389</v>
      </c>
      <c r="D5" s="209"/>
      <c r="E5" s="210"/>
      <c r="F5" s="211" t="s">
        <v>1</v>
      </c>
      <c r="G5" s="30"/>
    </row>
    <row r="6" spans="1:11" ht="25.5" customHeight="1" x14ac:dyDescent="0.2">
      <c r="A6" s="28"/>
      <c r="B6" s="198"/>
      <c r="C6" s="43" t="s">
        <v>117</v>
      </c>
      <c r="D6" s="43" t="s">
        <v>116</v>
      </c>
      <c r="E6" s="43" t="s">
        <v>115</v>
      </c>
      <c r="F6" s="211" t="s">
        <v>5</v>
      </c>
      <c r="G6" s="30"/>
    </row>
    <row r="7" spans="1:11" ht="25.5" customHeight="1" x14ac:dyDescent="0.2">
      <c r="A7" s="28"/>
      <c r="B7" s="198" t="s">
        <v>6</v>
      </c>
      <c r="C7" s="43" t="s">
        <v>134</v>
      </c>
      <c r="D7" s="58" t="s">
        <v>133</v>
      </c>
      <c r="E7" s="58" t="s">
        <v>132</v>
      </c>
      <c r="F7" s="211"/>
      <c r="G7" s="30"/>
    </row>
    <row r="8" spans="1:11" ht="39.950000000000003" customHeight="1" x14ac:dyDescent="0.2">
      <c r="A8" s="28"/>
      <c r="B8" s="97" t="s">
        <v>10</v>
      </c>
      <c r="C8" s="45">
        <v>139442</v>
      </c>
      <c r="D8" s="45">
        <v>73548</v>
      </c>
      <c r="E8" s="45">
        <v>176079</v>
      </c>
      <c r="F8" s="97" t="s">
        <v>11</v>
      </c>
      <c r="G8" s="30"/>
    </row>
    <row r="9" spans="1:11" ht="39.950000000000003" customHeight="1" x14ac:dyDescent="0.2">
      <c r="A9" s="28"/>
      <c r="B9" s="85" t="s">
        <v>12</v>
      </c>
      <c r="C9" s="47">
        <v>587894</v>
      </c>
      <c r="D9" s="47">
        <v>625372</v>
      </c>
      <c r="E9" s="47">
        <v>1181700</v>
      </c>
      <c r="F9" s="85" t="s">
        <v>13</v>
      </c>
      <c r="G9" s="30"/>
    </row>
    <row r="10" spans="1:11" ht="39.950000000000003" customHeight="1" x14ac:dyDescent="0.2">
      <c r="A10" s="28"/>
      <c r="B10" s="97" t="s">
        <v>14</v>
      </c>
      <c r="C10" s="45">
        <v>33412</v>
      </c>
      <c r="D10" s="45">
        <v>48182</v>
      </c>
      <c r="E10" s="45">
        <v>152648</v>
      </c>
      <c r="F10" s="97" t="s">
        <v>15</v>
      </c>
      <c r="G10" s="30"/>
    </row>
    <row r="11" spans="1:11" ht="39.950000000000003" customHeight="1" x14ac:dyDescent="0.2">
      <c r="A11" s="28"/>
      <c r="B11" s="85" t="s">
        <v>16</v>
      </c>
      <c r="C11" s="47">
        <v>23433</v>
      </c>
      <c r="D11" s="47">
        <v>9139</v>
      </c>
      <c r="E11" s="47">
        <v>22980</v>
      </c>
      <c r="F11" s="85" t="s">
        <v>17</v>
      </c>
      <c r="G11" s="30"/>
      <c r="H11" s="5"/>
    </row>
    <row r="12" spans="1:11" ht="39.950000000000003" customHeight="1" x14ac:dyDescent="0.2">
      <c r="A12" s="28"/>
      <c r="B12" s="97" t="s">
        <v>18</v>
      </c>
      <c r="C12" s="45">
        <v>43412</v>
      </c>
      <c r="D12" s="45">
        <v>26139</v>
      </c>
      <c r="E12" s="45">
        <v>76325</v>
      </c>
      <c r="F12" s="97" t="s">
        <v>81</v>
      </c>
      <c r="G12" s="30"/>
    </row>
    <row r="13" spans="1:11" ht="39.950000000000003" customHeight="1" x14ac:dyDescent="0.2">
      <c r="A13" s="28"/>
      <c r="B13" s="85" t="s">
        <v>19</v>
      </c>
      <c r="C13" s="47">
        <v>31944</v>
      </c>
      <c r="D13" s="47">
        <v>19269</v>
      </c>
      <c r="E13" s="47">
        <v>73081</v>
      </c>
      <c r="F13" s="85" t="s">
        <v>20</v>
      </c>
      <c r="G13" s="30"/>
    </row>
    <row r="14" spans="1:11" ht="39.950000000000003" customHeight="1" x14ac:dyDescent="0.2">
      <c r="A14" s="28"/>
      <c r="B14" s="97" t="s">
        <v>21</v>
      </c>
      <c r="C14" s="45">
        <v>8366</v>
      </c>
      <c r="D14" s="45">
        <v>5701</v>
      </c>
      <c r="E14" s="45">
        <v>16629</v>
      </c>
      <c r="F14" s="97" t="s">
        <v>22</v>
      </c>
      <c r="G14" s="30"/>
    </row>
    <row r="15" spans="1:11" ht="39.950000000000003" customHeight="1" x14ac:dyDescent="0.2">
      <c r="A15" s="28"/>
      <c r="B15" s="85" t="s">
        <v>23</v>
      </c>
      <c r="C15" s="47">
        <v>6382</v>
      </c>
      <c r="D15" s="47">
        <v>2570</v>
      </c>
      <c r="E15" s="47">
        <v>11745</v>
      </c>
      <c r="F15" s="85" t="s">
        <v>24</v>
      </c>
      <c r="G15" s="30"/>
    </row>
    <row r="16" spans="1:11" ht="39.950000000000003" customHeight="1" x14ac:dyDescent="0.2">
      <c r="A16" s="28"/>
      <c r="B16" s="97" t="s">
        <v>25</v>
      </c>
      <c r="C16" s="45">
        <v>1815</v>
      </c>
      <c r="D16" s="45">
        <v>2276</v>
      </c>
      <c r="E16" s="45">
        <v>3640</v>
      </c>
      <c r="F16" s="97" t="s">
        <v>26</v>
      </c>
      <c r="G16" s="30"/>
    </row>
    <row r="17" spans="1:7" ht="39.950000000000003" customHeight="1" x14ac:dyDescent="0.2">
      <c r="A17" s="28"/>
      <c r="B17" s="85" t="s">
        <v>27</v>
      </c>
      <c r="C17" s="47">
        <v>15148</v>
      </c>
      <c r="D17" s="47">
        <v>15512</v>
      </c>
      <c r="E17" s="47">
        <v>26744</v>
      </c>
      <c r="F17" s="85" t="s">
        <v>28</v>
      </c>
      <c r="G17" s="30"/>
    </row>
    <row r="18" spans="1:7" ht="39.950000000000003" customHeight="1" x14ac:dyDescent="0.2">
      <c r="A18" s="28"/>
      <c r="B18" s="97" t="s">
        <v>29</v>
      </c>
      <c r="C18" s="45">
        <v>7557</v>
      </c>
      <c r="D18" s="45">
        <v>2847</v>
      </c>
      <c r="E18" s="45">
        <v>1812</v>
      </c>
      <c r="F18" s="97" t="s">
        <v>30</v>
      </c>
      <c r="G18" s="30"/>
    </row>
    <row r="19" spans="1:7" ht="39.950000000000003" customHeight="1" x14ac:dyDescent="0.2">
      <c r="A19" s="28"/>
      <c r="B19" s="85" t="s">
        <v>31</v>
      </c>
      <c r="C19" s="47">
        <v>8812</v>
      </c>
      <c r="D19" s="47">
        <v>7267</v>
      </c>
      <c r="E19" s="47">
        <v>15325</v>
      </c>
      <c r="F19" s="85" t="s">
        <v>32</v>
      </c>
      <c r="G19" s="30"/>
    </row>
    <row r="20" spans="1:7" ht="39.950000000000003" customHeight="1" x14ac:dyDescent="0.2">
      <c r="A20" s="28"/>
      <c r="B20" s="97" t="s">
        <v>33</v>
      </c>
      <c r="C20" s="45">
        <v>3125</v>
      </c>
      <c r="D20" s="45">
        <v>1310</v>
      </c>
      <c r="E20" s="45">
        <v>8430</v>
      </c>
      <c r="F20" s="97" t="s">
        <v>34</v>
      </c>
      <c r="G20" s="48"/>
    </row>
    <row r="21" spans="1:7" s="6" customFormat="1" ht="45" customHeight="1" x14ac:dyDescent="0.2">
      <c r="A21" s="49"/>
      <c r="B21" s="98" t="s">
        <v>7</v>
      </c>
      <c r="C21" s="51">
        <f t="shared" ref="C21" si="0">SUM(C8:C20)</f>
        <v>910742</v>
      </c>
      <c r="D21" s="51">
        <f>SUM(D8:D20)</f>
        <v>839132</v>
      </c>
      <c r="E21" s="51">
        <f>SUM(E8:E20)</f>
        <v>1767138</v>
      </c>
      <c r="F21" s="99" t="s">
        <v>35</v>
      </c>
      <c r="G21" s="30"/>
    </row>
    <row r="22" spans="1:7" s="7" customFormat="1" ht="30" customHeight="1" x14ac:dyDescent="0.2">
      <c r="A22" s="53"/>
      <c r="B22" s="186" t="s">
        <v>150</v>
      </c>
      <c r="C22" s="186"/>
      <c r="D22" s="186"/>
      <c r="E22" s="216" t="s">
        <v>147</v>
      </c>
      <c r="F22" s="216"/>
      <c r="G22" s="30"/>
    </row>
    <row r="23" spans="1:7" ht="45" customHeight="1" x14ac:dyDescent="0.2">
      <c r="A23" s="28"/>
      <c r="B23" s="28"/>
      <c r="C23" s="28"/>
      <c r="D23" s="28"/>
      <c r="E23" s="28"/>
      <c r="F23" s="28"/>
      <c r="G23" s="30"/>
    </row>
    <row r="26" spans="1:7" ht="64.5" customHeight="1" x14ac:dyDescent="0.2">
      <c r="C26" s="115"/>
      <c r="D26" s="115"/>
      <c r="E26" s="115"/>
    </row>
  </sheetData>
  <protectedRanges>
    <protectedRange sqref="F5:F21" name="نطاق1_1"/>
    <protectedRange sqref="B3:B21 C3:F4" name="نطاق1"/>
    <protectedRange sqref="E5" name="نطاق1_2_1_1_2"/>
  </protectedRanges>
  <mergeCells count="7">
    <mergeCell ref="E22:F22"/>
    <mergeCell ref="B3:F3"/>
    <mergeCell ref="B4:F4"/>
    <mergeCell ref="B5:B7"/>
    <mergeCell ref="C5:E5"/>
    <mergeCell ref="F5:F7"/>
    <mergeCell ref="B22:D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3B3092"/>
  </sheetPr>
  <dimension ref="A1:K23"/>
  <sheetViews>
    <sheetView view="pageBreakPreview" zoomScale="55" zoomScaleNormal="50" zoomScaleSheetLayoutView="55" zoomScalePageLayoutView="70" workbookViewId="0">
      <selection activeCell="B2" sqref="B2:F22"/>
    </sheetView>
  </sheetViews>
  <sheetFormatPr defaultRowHeight="15.75" x14ac:dyDescent="0.2"/>
  <cols>
    <col min="1" max="1" width="9.140625" style="1"/>
    <col min="2" max="2" width="39.42578125" style="1" customWidth="1"/>
    <col min="3" max="6" width="33.7109375" style="1" customWidth="1"/>
    <col min="7" max="7" width="9.140625" style="4"/>
    <col min="8" max="16384" width="9.140625" style="1"/>
  </cols>
  <sheetData>
    <row r="1" spans="1:11" ht="22.5" x14ac:dyDescent="0.2">
      <c r="A1" s="28"/>
      <c r="B1" s="28"/>
      <c r="C1" s="28"/>
      <c r="D1" s="28"/>
      <c r="E1" s="28"/>
      <c r="F1" s="28"/>
      <c r="G1" s="30"/>
      <c r="H1" s="28"/>
      <c r="J1" s="21"/>
      <c r="K1" s="21"/>
    </row>
    <row r="2" spans="1:11" s="11" customFormat="1" ht="38.25" customHeight="1" x14ac:dyDescent="0.2">
      <c r="A2" s="32"/>
      <c r="B2" s="56" t="s">
        <v>164</v>
      </c>
      <c r="C2" s="32"/>
      <c r="D2" s="32"/>
      <c r="E2" s="32"/>
      <c r="F2" s="36" t="s">
        <v>207</v>
      </c>
      <c r="G2" s="32"/>
      <c r="H2" s="32"/>
      <c r="J2" s="23"/>
      <c r="K2" s="22"/>
    </row>
    <row r="3" spans="1:11" s="17" customFormat="1" ht="38.25" customHeight="1" x14ac:dyDescent="0.2">
      <c r="A3" s="39"/>
      <c r="B3" s="196" t="s">
        <v>435</v>
      </c>
      <c r="C3" s="196"/>
      <c r="D3" s="196"/>
      <c r="E3" s="196"/>
      <c r="F3" s="196"/>
      <c r="G3" s="40"/>
      <c r="H3" s="39"/>
      <c r="J3" s="24"/>
      <c r="K3" s="24"/>
    </row>
    <row r="4" spans="1:11" s="3" customFormat="1" ht="34.5" customHeight="1" x14ac:dyDescent="0.2">
      <c r="A4" s="42"/>
      <c r="B4" s="197" t="s">
        <v>482</v>
      </c>
      <c r="C4" s="197"/>
      <c r="D4" s="197"/>
      <c r="E4" s="197"/>
      <c r="F4" s="197"/>
      <c r="G4" s="30"/>
      <c r="H4" s="42"/>
    </row>
    <row r="5" spans="1:11" ht="29.25" customHeight="1" x14ac:dyDescent="0.2">
      <c r="A5" s="28"/>
      <c r="B5" s="198" t="s">
        <v>0</v>
      </c>
      <c r="C5" s="209" t="s">
        <v>389</v>
      </c>
      <c r="D5" s="209"/>
      <c r="E5" s="210"/>
      <c r="F5" s="211" t="s">
        <v>1</v>
      </c>
      <c r="G5" s="30"/>
      <c r="H5" s="28"/>
    </row>
    <row r="6" spans="1:11" ht="25.5" customHeight="1" x14ac:dyDescent="0.2">
      <c r="A6" s="28"/>
      <c r="B6" s="198"/>
      <c r="C6" s="43" t="s">
        <v>117</v>
      </c>
      <c r="D6" s="43" t="s">
        <v>116</v>
      </c>
      <c r="E6" s="43" t="s">
        <v>115</v>
      </c>
      <c r="F6" s="211" t="s">
        <v>5</v>
      </c>
      <c r="G6" s="30"/>
      <c r="H6" s="28"/>
    </row>
    <row r="7" spans="1:11" ht="25.5" customHeight="1" x14ac:dyDescent="0.2">
      <c r="A7" s="28"/>
      <c r="B7" s="198" t="s">
        <v>6</v>
      </c>
      <c r="C7" s="43" t="s">
        <v>134</v>
      </c>
      <c r="D7" s="58" t="s">
        <v>133</v>
      </c>
      <c r="E7" s="58" t="s">
        <v>132</v>
      </c>
      <c r="F7" s="211"/>
      <c r="G7" s="30"/>
      <c r="H7" s="28"/>
    </row>
    <row r="8" spans="1:11" ht="39.950000000000003" customHeight="1" x14ac:dyDescent="0.2">
      <c r="A8" s="28"/>
      <c r="B8" s="97" t="s">
        <v>10</v>
      </c>
      <c r="C8" s="45">
        <v>104209</v>
      </c>
      <c r="D8" s="45">
        <v>54917</v>
      </c>
      <c r="E8" s="45">
        <v>127257</v>
      </c>
      <c r="F8" s="97" t="s">
        <v>11</v>
      </c>
      <c r="G8" s="30"/>
      <c r="H8" s="28"/>
    </row>
    <row r="9" spans="1:11" ht="39.950000000000003" customHeight="1" x14ac:dyDescent="0.2">
      <c r="A9" s="28"/>
      <c r="B9" s="85" t="s">
        <v>12</v>
      </c>
      <c r="C9" s="47">
        <v>464278</v>
      </c>
      <c r="D9" s="47">
        <v>407942</v>
      </c>
      <c r="E9" s="47">
        <v>763671</v>
      </c>
      <c r="F9" s="85" t="s">
        <v>13</v>
      </c>
      <c r="G9" s="30"/>
      <c r="H9" s="28"/>
    </row>
    <row r="10" spans="1:11" ht="39.950000000000003" customHeight="1" x14ac:dyDescent="0.2">
      <c r="A10" s="28"/>
      <c r="B10" s="97" t="s">
        <v>14</v>
      </c>
      <c r="C10" s="45">
        <v>27534</v>
      </c>
      <c r="D10" s="45">
        <v>32394</v>
      </c>
      <c r="E10" s="45">
        <v>113538</v>
      </c>
      <c r="F10" s="97" t="s">
        <v>15</v>
      </c>
      <c r="G10" s="30"/>
      <c r="H10" s="28"/>
    </row>
    <row r="11" spans="1:11" ht="39.950000000000003" customHeight="1" x14ac:dyDescent="0.2">
      <c r="A11" s="28"/>
      <c r="B11" s="85" t="s">
        <v>16</v>
      </c>
      <c r="C11" s="47">
        <v>19897</v>
      </c>
      <c r="D11" s="47">
        <v>7755</v>
      </c>
      <c r="E11" s="47">
        <v>19313</v>
      </c>
      <c r="F11" s="85" t="s">
        <v>17</v>
      </c>
      <c r="G11" s="30"/>
      <c r="H11" s="28"/>
    </row>
    <row r="12" spans="1:11" ht="39.950000000000003" customHeight="1" x14ac:dyDescent="0.2">
      <c r="A12" s="28"/>
      <c r="B12" s="97" t="s">
        <v>18</v>
      </c>
      <c r="C12" s="45">
        <v>34193</v>
      </c>
      <c r="D12" s="45">
        <v>22292</v>
      </c>
      <c r="E12" s="45">
        <v>59213</v>
      </c>
      <c r="F12" s="97" t="s">
        <v>81</v>
      </c>
      <c r="G12" s="30"/>
      <c r="H12" s="28"/>
    </row>
    <row r="13" spans="1:11" ht="39.950000000000003" customHeight="1" x14ac:dyDescent="0.2">
      <c r="A13" s="28"/>
      <c r="B13" s="85" t="s">
        <v>19</v>
      </c>
      <c r="C13" s="47">
        <v>27785</v>
      </c>
      <c r="D13" s="47">
        <v>13632</v>
      </c>
      <c r="E13" s="47">
        <v>58137</v>
      </c>
      <c r="F13" s="85" t="s">
        <v>20</v>
      </c>
      <c r="G13" s="30"/>
      <c r="H13" s="28"/>
    </row>
    <row r="14" spans="1:11" ht="39.950000000000003" customHeight="1" x14ac:dyDescent="0.2">
      <c r="A14" s="28"/>
      <c r="B14" s="97" t="s">
        <v>21</v>
      </c>
      <c r="C14" s="45">
        <v>7761</v>
      </c>
      <c r="D14" s="45">
        <v>3557</v>
      </c>
      <c r="E14" s="45">
        <v>12272</v>
      </c>
      <c r="F14" s="97" t="s">
        <v>22</v>
      </c>
      <c r="G14" s="30"/>
      <c r="H14" s="28"/>
    </row>
    <row r="15" spans="1:11" ht="39.950000000000003" customHeight="1" x14ac:dyDescent="0.2">
      <c r="A15" s="28"/>
      <c r="B15" s="85" t="s">
        <v>23</v>
      </c>
      <c r="C15" s="47">
        <v>5130</v>
      </c>
      <c r="D15" s="47">
        <v>2039</v>
      </c>
      <c r="E15" s="47">
        <v>8954</v>
      </c>
      <c r="F15" s="85" t="s">
        <v>24</v>
      </c>
      <c r="G15" s="30"/>
      <c r="H15" s="28"/>
    </row>
    <row r="16" spans="1:11" ht="39.950000000000003" customHeight="1" x14ac:dyDescent="0.2">
      <c r="A16" s="28"/>
      <c r="B16" s="97" t="s">
        <v>25</v>
      </c>
      <c r="C16" s="45">
        <v>1509</v>
      </c>
      <c r="D16" s="45">
        <v>2090</v>
      </c>
      <c r="E16" s="45">
        <v>3429</v>
      </c>
      <c r="F16" s="97" t="s">
        <v>26</v>
      </c>
      <c r="G16" s="30"/>
      <c r="H16" s="28"/>
    </row>
    <row r="17" spans="1:8" ht="39.950000000000003" customHeight="1" x14ac:dyDescent="0.2">
      <c r="A17" s="28"/>
      <c r="B17" s="85" t="s">
        <v>27</v>
      </c>
      <c r="C17" s="47">
        <v>13079</v>
      </c>
      <c r="D17" s="47">
        <v>12881</v>
      </c>
      <c r="E17" s="47">
        <v>20837</v>
      </c>
      <c r="F17" s="85" t="s">
        <v>28</v>
      </c>
      <c r="G17" s="30"/>
      <c r="H17" s="28"/>
    </row>
    <row r="18" spans="1:8" ht="39.950000000000003" customHeight="1" x14ac:dyDescent="0.2">
      <c r="A18" s="28"/>
      <c r="B18" s="97" t="s">
        <v>29</v>
      </c>
      <c r="C18" s="45">
        <v>5132</v>
      </c>
      <c r="D18" s="45">
        <v>2014</v>
      </c>
      <c r="E18" s="45">
        <v>1432</v>
      </c>
      <c r="F18" s="97" t="s">
        <v>30</v>
      </c>
      <c r="G18" s="30"/>
      <c r="H18" s="28"/>
    </row>
    <row r="19" spans="1:8" ht="39.950000000000003" customHeight="1" x14ac:dyDescent="0.2">
      <c r="A19" s="28"/>
      <c r="B19" s="85" t="s">
        <v>31</v>
      </c>
      <c r="C19" s="47">
        <v>7040</v>
      </c>
      <c r="D19" s="47">
        <v>5744</v>
      </c>
      <c r="E19" s="47">
        <v>11459</v>
      </c>
      <c r="F19" s="85" t="s">
        <v>32</v>
      </c>
      <c r="G19" s="30"/>
      <c r="H19" s="28"/>
    </row>
    <row r="20" spans="1:8" ht="39.950000000000003" customHeight="1" x14ac:dyDescent="0.2">
      <c r="A20" s="28"/>
      <c r="B20" s="97" t="s">
        <v>33</v>
      </c>
      <c r="C20" s="45">
        <v>2811</v>
      </c>
      <c r="D20" s="45">
        <v>1211</v>
      </c>
      <c r="E20" s="45">
        <v>6923</v>
      </c>
      <c r="F20" s="97" t="s">
        <v>34</v>
      </c>
      <c r="G20" s="48"/>
      <c r="H20" s="28"/>
    </row>
    <row r="21" spans="1:8" s="6" customFormat="1" ht="45" customHeight="1" x14ac:dyDescent="0.2">
      <c r="A21" s="49"/>
      <c r="B21" s="98" t="s">
        <v>7</v>
      </c>
      <c r="C21" s="51">
        <f t="shared" ref="C21" si="0">SUM(C8:C20)</f>
        <v>720358</v>
      </c>
      <c r="D21" s="51">
        <f>SUM(D8:D20)</f>
        <v>568468</v>
      </c>
      <c r="E21" s="51">
        <f>SUM(E8:E20)</f>
        <v>1206435</v>
      </c>
      <c r="F21" s="99" t="s">
        <v>35</v>
      </c>
      <c r="G21" s="30"/>
      <c r="H21" s="49"/>
    </row>
    <row r="22" spans="1:8" s="7" customFormat="1" ht="30" customHeight="1" x14ac:dyDescent="0.2">
      <c r="A22" s="53"/>
      <c r="B22" s="186" t="s">
        <v>150</v>
      </c>
      <c r="C22" s="186"/>
      <c r="D22" s="186"/>
      <c r="E22" s="216" t="s">
        <v>147</v>
      </c>
      <c r="F22" s="216"/>
      <c r="G22" s="30"/>
      <c r="H22" s="53"/>
    </row>
    <row r="23" spans="1:8" ht="45" customHeight="1" x14ac:dyDescent="0.2">
      <c r="A23" s="28"/>
      <c r="B23" s="28"/>
      <c r="C23" s="28"/>
      <c r="D23" s="28"/>
      <c r="E23" s="28"/>
      <c r="F23" s="28"/>
      <c r="G23" s="30"/>
      <c r="H23" s="28"/>
    </row>
  </sheetData>
  <protectedRanges>
    <protectedRange sqref="F5:F21" name="نطاق1_1"/>
    <protectedRange sqref="B3:B21 C3:F4" name="نطاق1"/>
    <protectedRange sqref="E5" name="نطاق1_2_1_1_1"/>
  </protectedRanges>
  <mergeCells count="7">
    <mergeCell ref="E22:F22"/>
    <mergeCell ref="B3:F3"/>
    <mergeCell ref="B4:F4"/>
    <mergeCell ref="B5:B7"/>
    <mergeCell ref="C5:E5"/>
    <mergeCell ref="F5:F7"/>
    <mergeCell ref="B22:D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3B3092"/>
  </sheetPr>
  <dimension ref="A1:L23"/>
  <sheetViews>
    <sheetView view="pageBreakPreview" zoomScale="55" zoomScaleNormal="50" zoomScaleSheetLayoutView="55" zoomScalePageLayoutView="70" workbookViewId="0">
      <selection activeCell="B2" sqref="B2:F22"/>
    </sheetView>
  </sheetViews>
  <sheetFormatPr defaultRowHeight="15.75" x14ac:dyDescent="0.2"/>
  <cols>
    <col min="1" max="1" width="9.140625" style="1"/>
    <col min="2" max="2" width="39.42578125" style="1" customWidth="1"/>
    <col min="3" max="6" width="33.7109375" style="1" customWidth="1"/>
    <col min="7" max="7" width="9.140625" style="4"/>
    <col min="8" max="16384" width="9.140625" style="1"/>
  </cols>
  <sheetData>
    <row r="1" spans="1:12" ht="22.5" x14ac:dyDescent="0.2">
      <c r="A1" s="28"/>
      <c r="B1" s="28"/>
      <c r="C1" s="28"/>
      <c r="D1" s="28"/>
      <c r="E1" s="28"/>
      <c r="F1" s="28"/>
      <c r="G1" s="30"/>
      <c r="I1" s="21"/>
      <c r="J1" s="21"/>
      <c r="K1" s="21"/>
      <c r="L1" s="21"/>
    </row>
    <row r="2" spans="1:12" s="11" customFormat="1" ht="38.25" customHeight="1" x14ac:dyDescent="0.2">
      <c r="A2" s="32"/>
      <c r="B2" s="56" t="s">
        <v>165</v>
      </c>
      <c r="C2" s="32"/>
      <c r="D2" s="32"/>
      <c r="E2" s="32"/>
      <c r="F2" s="36" t="s">
        <v>208</v>
      </c>
      <c r="G2" s="32"/>
      <c r="I2" s="22"/>
      <c r="J2" s="23"/>
      <c r="K2" s="22"/>
      <c r="L2" s="22"/>
    </row>
    <row r="3" spans="1:12" s="17" customFormat="1" ht="38.25" customHeight="1" x14ac:dyDescent="0.2">
      <c r="A3" s="39"/>
      <c r="B3" s="196" t="s">
        <v>436</v>
      </c>
      <c r="C3" s="196"/>
      <c r="D3" s="196"/>
      <c r="E3" s="196"/>
      <c r="F3" s="196"/>
      <c r="G3" s="40"/>
      <c r="I3" s="24"/>
      <c r="J3" s="24"/>
      <c r="K3" s="24"/>
      <c r="L3" s="24"/>
    </row>
    <row r="4" spans="1:12" s="3" customFormat="1" ht="38.25" customHeight="1" x14ac:dyDescent="0.2">
      <c r="A4" s="42"/>
      <c r="B4" s="197" t="s">
        <v>483</v>
      </c>
      <c r="C4" s="197"/>
      <c r="D4" s="197"/>
      <c r="E4" s="197"/>
      <c r="F4" s="197"/>
      <c r="G4" s="30"/>
      <c r="I4" s="100"/>
      <c r="J4" s="100"/>
      <c r="K4" s="100"/>
      <c r="L4" s="100"/>
    </row>
    <row r="5" spans="1:12" ht="29.25" customHeight="1" x14ac:dyDescent="0.2">
      <c r="A5" s="28"/>
      <c r="B5" s="198" t="s">
        <v>0</v>
      </c>
      <c r="C5" s="209" t="s">
        <v>389</v>
      </c>
      <c r="D5" s="209"/>
      <c r="E5" s="210"/>
      <c r="F5" s="211" t="s">
        <v>1</v>
      </c>
      <c r="G5" s="30"/>
    </row>
    <row r="6" spans="1:12" ht="25.5" customHeight="1" x14ac:dyDescent="0.2">
      <c r="A6" s="28"/>
      <c r="B6" s="198"/>
      <c r="C6" s="43" t="s">
        <v>117</v>
      </c>
      <c r="D6" s="43" t="s">
        <v>116</v>
      </c>
      <c r="E6" s="43" t="s">
        <v>115</v>
      </c>
      <c r="F6" s="211" t="s">
        <v>5</v>
      </c>
      <c r="G6" s="30"/>
    </row>
    <row r="7" spans="1:12" ht="25.5" customHeight="1" x14ac:dyDescent="0.2">
      <c r="A7" s="28"/>
      <c r="B7" s="198" t="s">
        <v>6</v>
      </c>
      <c r="C7" s="43" t="s">
        <v>134</v>
      </c>
      <c r="D7" s="58" t="s">
        <v>133</v>
      </c>
      <c r="E7" s="58" t="s">
        <v>132</v>
      </c>
      <c r="F7" s="211"/>
      <c r="G7" s="30"/>
    </row>
    <row r="8" spans="1:12" ht="39.950000000000003" customHeight="1" x14ac:dyDescent="0.2">
      <c r="A8" s="28"/>
      <c r="B8" s="97" t="s">
        <v>10</v>
      </c>
      <c r="C8" s="45">
        <v>35233</v>
      </c>
      <c r="D8" s="45">
        <v>18631</v>
      </c>
      <c r="E8" s="45">
        <v>48822</v>
      </c>
      <c r="F8" s="97" t="s">
        <v>11</v>
      </c>
      <c r="G8" s="30"/>
    </row>
    <row r="9" spans="1:12" ht="39.950000000000003" customHeight="1" x14ac:dyDescent="0.2">
      <c r="A9" s="28"/>
      <c r="B9" s="85" t="s">
        <v>12</v>
      </c>
      <c r="C9" s="47">
        <v>123616</v>
      </c>
      <c r="D9" s="47">
        <v>217430</v>
      </c>
      <c r="E9" s="47">
        <v>418029</v>
      </c>
      <c r="F9" s="85" t="s">
        <v>13</v>
      </c>
      <c r="G9" s="30"/>
    </row>
    <row r="10" spans="1:12" ht="39.950000000000003" customHeight="1" x14ac:dyDescent="0.2">
      <c r="A10" s="28"/>
      <c r="B10" s="97" t="s">
        <v>14</v>
      </c>
      <c r="C10" s="45">
        <v>5878</v>
      </c>
      <c r="D10" s="45">
        <v>15788</v>
      </c>
      <c r="E10" s="45">
        <v>39110</v>
      </c>
      <c r="F10" s="97" t="s">
        <v>15</v>
      </c>
      <c r="G10" s="30"/>
    </row>
    <row r="11" spans="1:12" ht="39.950000000000003" customHeight="1" x14ac:dyDescent="0.2">
      <c r="A11" s="28"/>
      <c r="B11" s="85" t="s">
        <v>16</v>
      </c>
      <c r="C11" s="47">
        <v>3536</v>
      </c>
      <c r="D11" s="47">
        <v>1384</v>
      </c>
      <c r="E11" s="47">
        <v>3667</v>
      </c>
      <c r="F11" s="85" t="s">
        <v>17</v>
      </c>
      <c r="G11" s="30"/>
      <c r="H11" s="5"/>
    </row>
    <row r="12" spans="1:12" ht="39.950000000000003" customHeight="1" x14ac:dyDescent="0.2">
      <c r="A12" s="28"/>
      <c r="B12" s="97" t="s">
        <v>18</v>
      </c>
      <c r="C12" s="45">
        <v>9219</v>
      </c>
      <c r="D12" s="45">
        <v>3847</v>
      </c>
      <c r="E12" s="45">
        <v>17112</v>
      </c>
      <c r="F12" s="97" t="s">
        <v>81</v>
      </c>
      <c r="G12" s="30"/>
    </row>
    <row r="13" spans="1:12" ht="39.950000000000003" customHeight="1" x14ac:dyDescent="0.2">
      <c r="A13" s="28"/>
      <c r="B13" s="85" t="s">
        <v>19</v>
      </c>
      <c r="C13" s="47">
        <v>4159</v>
      </c>
      <c r="D13" s="47">
        <v>5637</v>
      </c>
      <c r="E13" s="47">
        <v>14944</v>
      </c>
      <c r="F13" s="85" t="s">
        <v>20</v>
      </c>
      <c r="G13" s="30"/>
    </row>
    <row r="14" spans="1:12" ht="39.950000000000003" customHeight="1" x14ac:dyDescent="0.2">
      <c r="A14" s="28"/>
      <c r="B14" s="97" t="s">
        <v>21</v>
      </c>
      <c r="C14" s="45">
        <v>605</v>
      </c>
      <c r="D14" s="45">
        <v>2144</v>
      </c>
      <c r="E14" s="45">
        <v>4357</v>
      </c>
      <c r="F14" s="97" t="s">
        <v>22</v>
      </c>
      <c r="G14" s="30"/>
    </row>
    <row r="15" spans="1:12" ht="39.950000000000003" customHeight="1" x14ac:dyDescent="0.2">
      <c r="A15" s="28"/>
      <c r="B15" s="85" t="s">
        <v>23</v>
      </c>
      <c r="C15" s="47">
        <v>1252</v>
      </c>
      <c r="D15" s="47">
        <v>531</v>
      </c>
      <c r="E15" s="47">
        <v>2791</v>
      </c>
      <c r="F15" s="85" t="s">
        <v>24</v>
      </c>
      <c r="G15" s="30"/>
    </row>
    <row r="16" spans="1:12" ht="39.950000000000003" customHeight="1" x14ac:dyDescent="0.2">
      <c r="A16" s="28"/>
      <c r="B16" s="97" t="s">
        <v>25</v>
      </c>
      <c r="C16" s="45">
        <v>306</v>
      </c>
      <c r="D16" s="45">
        <v>186</v>
      </c>
      <c r="E16" s="45">
        <v>211</v>
      </c>
      <c r="F16" s="97" t="s">
        <v>26</v>
      </c>
      <c r="G16" s="30"/>
    </row>
    <row r="17" spans="1:7" ht="39.950000000000003" customHeight="1" x14ac:dyDescent="0.2">
      <c r="A17" s="28"/>
      <c r="B17" s="85" t="s">
        <v>27</v>
      </c>
      <c r="C17" s="47">
        <v>2069</v>
      </c>
      <c r="D17" s="47">
        <v>2631</v>
      </c>
      <c r="E17" s="47">
        <v>5907</v>
      </c>
      <c r="F17" s="85" t="s">
        <v>28</v>
      </c>
      <c r="G17" s="30"/>
    </row>
    <row r="18" spans="1:7" ht="39.950000000000003" customHeight="1" x14ac:dyDescent="0.2">
      <c r="A18" s="28"/>
      <c r="B18" s="97" t="s">
        <v>29</v>
      </c>
      <c r="C18" s="45">
        <v>2425</v>
      </c>
      <c r="D18" s="45">
        <v>833</v>
      </c>
      <c r="E18" s="45">
        <v>380</v>
      </c>
      <c r="F18" s="97" t="s">
        <v>30</v>
      </c>
      <c r="G18" s="30"/>
    </row>
    <row r="19" spans="1:7" ht="39.950000000000003" customHeight="1" x14ac:dyDescent="0.2">
      <c r="A19" s="28"/>
      <c r="B19" s="85" t="s">
        <v>31</v>
      </c>
      <c r="C19" s="47">
        <v>1772</v>
      </c>
      <c r="D19" s="47">
        <v>1523</v>
      </c>
      <c r="E19" s="47">
        <v>3866</v>
      </c>
      <c r="F19" s="85" t="s">
        <v>32</v>
      </c>
      <c r="G19" s="30"/>
    </row>
    <row r="20" spans="1:7" ht="39.950000000000003" customHeight="1" x14ac:dyDescent="0.2">
      <c r="A20" s="28"/>
      <c r="B20" s="97" t="s">
        <v>33</v>
      </c>
      <c r="C20" s="45">
        <v>314</v>
      </c>
      <c r="D20" s="45">
        <v>99</v>
      </c>
      <c r="E20" s="45">
        <v>1507</v>
      </c>
      <c r="F20" s="97" t="s">
        <v>34</v>
      </c>
      <c r="G20" s="48"/>
    </row>
    <row r="21" spans="1:7" s="6" customFormat="1" ht="45" customHeight="1" x14ac:dyDescent="0.2">
      <c r="A21" s="49"/>
      <c r="B21" s="98" t="s">
        <v>7</v>
      </c>
      <c r="C21" s="51">
        <f t="shared" ref="C21" si="0">SUM(C8:C20)</f>
        <v>190384</v>
      </c>
      <c r="D21" s="51">
        <f>SUM(D8:D20)</f>
        <v>270664</v>
      </c>
      <c r="E21" s="51">
        <f>SUM(E8:E20)</f>
        <v>560703</v>
      </c>
      <c r="F21" s="99" t="s">
        <v>35</v>
      </c>
      <c r="G21" s="30"/>
    </row>
    <row r="22" spans="1:7" s="7" customFormat="1" ht="30" customHeight="1" x14ac:dyDescent="0.2">
      <c r="A22" s="53"/>
      <c r="B22" s="186" t="s">
        <v>150</v>
      </c>
      <c r="C22" s="186"/>
      <c r="D22" s="186"/>
      <c r="E22" s="216" t="s">
        <v>147</v>
      </c>
      <c r="F22" s="216"/>
      <c r="G22" s="30"/>
    </row>
    <row r="23" spans="1:7" ht="45" customHeight="1" x14ac:dyDescent="0.2">
      <c r="A23" s="28"/>
      <c r="B23" s="28"/>
      <c r="C23" s="28"/>
      <c r="D23" s="28"/>
      <c r="E23" s="28"/>
      <c r="F23" s="28"/>
      <c r="G23" s="30"/>
    </row>
  </sheetData>
  <protectedRanges>
    <protectedRange sqref="F5:F21" name="نطاق1_1"/>
    <protectedRange sqref="B3:B21 C3:F4" name="نطاق1"/>
    <protectedRange sqref="E5" name="نطاق1_2_1_1"/>
  </protectedRanges>
  <mergeCells count="7">
    <mergeCell ref="E22:F22"/>
    <mergeCell ref="B3:F3"/>
    <mergeCell ref="B4:F4"/>
    <mergeCell ref="B5:B7"/>
    <mergeCell ref="C5:E5"/>
    <mergeCell ref="F5:F7"/>
    <mergeCell ref="B22:D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3B3092"/>
  </sheetPr>
  <dimension ref="A1:M26"/>
  <sheetViews>
    <sheetView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8" width="33.7109375" style="1" customWidth="1"/>
    <col min="9" max="9" width="9.140625" style="4"/>
    <col min="10" max="17" width="9.140625" style="1"/>
    <col min="18" max="18" width="53.5703125" style="1" customWidth="1"/>
    <col min="19" max="16384" width="9.140625" style="1"/>
  </cols>
  <sheetData>
    <row r="1" spans="1:13" ht="22.5" x14ac:dyDescent="0.2">
      <c r="A1" s="28"/>
      <c r="B1" s="28"/>
      <c r="C1" s="28"/>
      <c r="D1" s="28"/>
      <c r="E1" s="28"/>
      <c r="F1" s="28"/>
      <c r="G1" s="28"/>
      <c r="H1" s="28"/>
      <c r="I1" s="30"/>
      <c r="K1" s="21"/>
      <c r="L1" s="21"/>
      <c r="M1" s="21"/>
    </row>
    <row r="2" spans="1:13" s="11" customFormat="1" ht="38.25" customHeight="1" x14ac:dyDescent="0.2">
      <c r="A2" s="32"/>
      <c r="B2" s="56" t="s">
        <v>166</v>
      </c>
      <c r="C2" s="32"/>
      <c r="D2" s="32"/>
      <c r="E2" s="32"/>
      <c r="F2" s="32"/>
      <c r="G2" s="32"/>
      <c r="H2" s="36" t="s">
        <v>253</v>
      </c>
      <c r="I2" s="32"/>
      <c r="K2" s="22"/>
      <c r="L2" s="23"/>
      <c r="M2" s="22"/>
    </row>
    <row r="3" spans="1:13" s="17" customFormat="1" ht="38.25" customHeight="1" x14ac:dyDescent="0.2">
      <c r="A3" s="39"/>
      <c r="B3" s="196" t="s">
        <v>437</v>
      </c>
      <c r="C3" s="196"/>
      <c r="D3" s="196"/>
      <c r="E3" s="196"/>
      <c r="F3" s="196"/>
      <c r="G3" s="196"/>
      <c r="H3" s="196"/>
      <c r="I3" s="40"/>
      <c r="K3" s="24"/>
      <c r="L3" s="24"/>
      <c r="M3" s="24"/>
    </row>
    <row r="4" spans="1:13" s="3" customFormat="1" ht="46.5" customHeight="1" x14ac:dyDescent="0.2">
      <c r="A4" s="42"/>
      <c r="B4" s="197" t="s">
        <v>484</v>
      </c>
      <c r="C4" s="197"/>
      <c r="D4" s="197"/>
      <c r="E4" s="197"/>
      <c r="F4" s="197"/>
      <c r="G4" s="197"/>
      <c r="H4" s="197"/>
      <c r="I4" s="30"/>
    </row>
    <row r="5" spans="1:13" ht="29.25" customHeight="1" x14ac:dyDescent="0.2">
      <c r="A5" s="28"/>
      <c r="B5" s="198" t="s">
        <v>0</v>
      </c>
      <c r="C5" s="208" t="s">
        <v>156</v>
      </c>
      <c r="D5" s="209"/>
      <c r="E5" s="209"/>
      <c r="F5" s="209"/>
      <c r="G5" s="210"/>
      <c r="H5" s="211" t="s">
        <v>1</v>
      </c>
      <c r="I5" s="30"/>
    </row>
    <row r="6" spans="1:13" ht="25.5" customHeight="1" x14ac:dyDescent="0.2">
      <c r="A6" s="28"/>
      <c r="B6" s="198"/>
      <c r="C6" s="43" t="s">
        <v>2</v>
      </c>
      <c r="D6" s="43" t="s">
        <v>155</v>
      </c>
      <c r="E6" s="43" t="s">
        <v>153</v>
      </c>
      <c r="F6" s="43" t="s">
        <v>152</v>
      </c>
      <c r="G6" s="43" t="s">
        <v>151</v>
      </c>
      <c r="H6" s="211" t="s">
        <v>5</v>
      </c>
      <c r="I6" s="30"/>
    </row>
    <row r="7" spans="1:13" ht="25.5" customHeight="1" x14ac:dyDescent="0.2">
      <c r="A7" s="28"/>
      <c r="B7" s="198" t="s">
        <v>6</v>
      </c>
      <c r="C7" s="43" t="s">
        <v>7</v>
      </c>
      <c r="D7" s="43" t="s">
        <v>254</v>
      </c>
      <c r="E7" s="43" t="s">
        <v>160</v>
      </c>
      <c r="F7" s="58" t="s">
        <v>159</v>
      </c>
      <c r="G7" s="58" t="s">
        <v>158</v>
      </c>
      <c r="H7" s="211"/>
      <c r="I7" s="30"/>
    </row>
    <row r="8" spans="1:13" ht="39.950000000000003" customHeight="1" x14ac:dyDescent="0.2">
      <c r="A8" s="28"/>
      <c r="B8" s="97" t="s">
        <v>10</v>
      </c>
      <c r="C8" s="45">
        <f>SUM(D8:G8)</f>
        <v>1885642</v>
      </c>
      <c r="D8" s="45">
        <v>381023</v>
      </c>
      <c r="E8" s="45">
        <v>147889</v>
      </c>
      <c r="F8" s="45">
        <v>468902</v>
      </c>
      <c r="G8" s="45">
        <v>887828</v>
      </c>
      <c r="H8" s="97" t="s">
        <v>11</v>
      </c>
      <c r="I8" s="30"/>
    </row>
    <row r="9" spans="1:13" ht="39.950000000000003" customHeight="1" x14ac:dyDescent="0.2">
      <c r="A9" s="28"/>
      <c r="B9" s="85" t="s">
        <v>12</v>
      </c>
      <c r="C9" s="47">
        <f>SUM(D9:G9)</f>
        <v>6710652</v>
      </c>
      <c r="D9" s="47">
        <v>17100</v>
      </c>
      <c r="E9" s="47">
        <v>9618</v>
      </c>
      <c r="F9" s="47">
        <v>101354</v>
      </c>
      <c r="G9" s="47">
        <v>6582580</v>
      </c>
      <c r="H9" s="85" t="s">
        <v>13</v>
      </c>
      <c r="I9" s="30"/>
    </row>
    <row r="10" spans="1:13" ht="39.950000000000003" customHeight="1" x14ac:dyDescent="0.2">
      <c r="A10" s="28"/>
      <c r="B10" s="97" t="s">
        <v>14</v>
      </c>
      <c r="C10" s="45">
        <f t="shared" ref="C10:C20" si="0">SUM(D10:G10)</f>
        <v>790921</v>
      </c>
      <c r="D10" s="45">
        <v>33001</v>
      </c>
      <c r="E10" s="45">
        <v>19238</v>
      </c>
      <c r="F10" s="45">
        <v>95330</v>
      </c>
      <c r="G10" s="45">
        <v>643352</v>
      </c>
      <c r="H10" s="97" t="s">
        <v>15</v>
      </c>
      <c r="I10" s="30"/>
    </row>
    <row r="11" spans="1:13" ht="39.950000000000003" customHeight="1" x14ac:dyDescent="0.2">
      <c r="A11" s="28"/>
      <c r="B11" s="85" t="s">
        <v>16</v>
      </c>
      <c r="C11" s="47">
        <f t="shared" si="0"/>
        <v>390880</v>
      </c>
      <c r="D11" s="47">
        <v>34807</v>
      </c>
      <c r="E11" s="47">
        <v>48063</v>
      </c>
      <c r="F11" s="47">
        <v>69416</v>
      </c>
      <c r="G11" s="47">
        <v>238594</v>
      </c>
      <c r="H11" s="85" t="s">
        <v>17</v>
      </c>
      <c r="I11" s="30"/>
      <c r="J11" s="5"/>
    </row>
    <row r="12" spans="1:13" ht="39.950000000000003" customHeight="1" x14ac:dyDescent="0.2">
      <c r="A12" s="28"/>
      <c r="B12" s="97" t="s">
        <v>18</v>
      </c>
      <c r="C12" s="45">
        <f t="shared" si="0"/>
        <v>847725</v>
      </c>
      <c r="D12" s="45">
        <v>163919</v>
      </c>
      <c r="E12" s="45">
        <v>61582</v>
      </c>
      <c r="F12" s="45">
        <v>261846</v>
      </c>
      <c r="G12" s="45">
        <v>360378</v>
      </c>
      <c r="H12" s="97" t="s">
        <v>81</v>
      </c>
      <c r="I12" s="30"/>
    </row>
    <row r="13" spans="1:13" ht="39.950000000000003" customHeight="1" x14ac:dyDescent="0.2">
      <c r="A13" s="28"/>
      <c r="B13" s="85" t="s">
        <v>19</v>
      </c>
      <c r="C13" s="47">
        <f t="shared" si="0"/>
        <v>798924</v>
      </c>
      <c r="D13" s="47">
        <v>56094</v>
      </c>
      <c r="E13" s="47">
        <v>40629</v>
      </c>
      <c r="F13" s="47">
        <v>293858</v>
      </c>
      <c r="G13" s="47">
        <v>408343</v>
      </c>
      <c r="H13" s="85" t="s">
        <v>20</v>
      </c>
      <c r="I13" s="30"/>
    </row>
    <row r="14" spans="1:13" ht="39.950000000000003" customHeight="1" x14ac:dyDescent="0.2">
      <c r="A14" s="28"/>
      <c r="B14" s="97" t="s">
        <v>21</v>
      </c>
      <c r="C14" s="45">
        <f t="shared" si="0"/>
        <v>177369</v>
      </c>
      <c r="D14" s="45">
        <v>11369</v>
      </c>
      <c r="E14" s="45">
        <v>4119</v>
      </c>
      <c r="F14" s="45">
        <v>21272</v>
      </c>
      <c r="G14" s="45">
        <v>140609</v>
      </c>
      <c r="H14" s="97" t="s">
        <v>22</v>
      </c>
      <c r="I14" s="30"/>
    </row>
    <row r="15" spans="1:13" ht="39.950000000000003" customHeight="1" x14ac:dyDescent="0.2">
      <c r="A15" s="28"/>
      <c r="B15" s="85" t="s">
        <v>23</v>
      </c>
      <c r="C15" s="47">
        <f t="shared" si="0"/>
        <v>127321</v>
      </c>
      <c r="D15" s="47">
        <v>7221</v>
      </c>
      <c r="E15" s="47">
        <v>7387</v>
      </c>
      <c r="F15" s="47">
        <v>36326</v>
      </c>
      <c r="G15" s="47">
        <v>76387</v>
      </c>
      <c r="H15" s="85" t="s">
        <v>24</v>
      </c>
      <c r="I15" s="30"/>
    </row>
    <row r="16" spans="1:13" ht="39.950000000000003" customHeight="1" x14ac:dyDescent="0.2">
      <c r="A16" s="28"/>
      <c r="B16" s="97" t="s">
        <v>25</v>
      </c>
      <c r="C16" s="45">
        <f t="shared" si="0"/>
        <v>30152</v>
      </c>
      <c r="D16" s="45">
        <v>12927</v>
      </c>
      <c r="E16" s="45">
        <v>4176</v>
      </c>
      <c r="F16" s="45">
        <v>9782</v>
      </c>
      <c r="G16" s="45">
        <v>3267</v>
      </c>
      <c r="H16" s="97" t="s">
        <v>26</v>
      </c>
      <c r="I16" s="30"/>
    </row>
    <row r="17" spans="1:9" ht="39.950000000000003" customHeight="1" x14ac:dyDescent="0.2">
      <c r="A17" s="28"/>
      <c r="B17" s="85" t="s">
        <v>27</v>
      </c>
      <c r="C17" s="47">
        <f t="shared" si="0"/>
        <v>280186</v>
      </c>
      <c r="D17" s="47">
        <v>19396</v>
      </c>
      <c r="E17" s="47">
        <v>13351</v>
      </c>
      <c r="F17" s="47">
        <v>79866</v>
      </c>
      <c r="G17" s="47">
        <v>167573</v>
      </c>
      <c r="H17" s="85" t="s">
        <v>28</v>
      </c>
      <c r="I17" s="30"/>
    </row>
    <row r="18" spans="1:9" ht="39.950000000000003" customHeight="1" x14ac:dyDescent="0.2">
      <c r="A18" s="28"/>
      <c r="B18" s="97" t="s">
        <v>29</v>
      </c>
      <c r="C18" s="45">
        <f t="shared" si="0"/>
        <v>129581</v>
      </c>
      <c r="D18" s="45">
        <v>31688</v>
      </c>
      <c r="E18" s="45">
        <v>17909</v>
      </c>
      <c r="F18" s="45">
        <v>26419</v>
      </c>
      <c r="G18" s="45">
        <v>53565</v>
      </c>
      <c r="H18" s="97" t="s">
        <v>30</v>
      </c>
      <c r="I18" s="30"/>
    </row>
    <row r="19" spans="1:9" ht="39.950000000000003" customHeight="1" x14ac:dyDescent="0.2">
      <c r="A19" s="28"/>
      <c r="B19" s="85" t="s">
        <v>31</v>
      </c>
      <c r="C19" s="47">
        <f t="shared" si="0"/>
        <v>137797</v>
      </c>
      <c r="D19" s="47">
        <v>5360</v>
      </c>
      <c r="E19" s="47">
        <v>2628</v>
      </c>
      <c r="F19" s="47">
        <v>30606</v>
      </c>
      <c r="G19" s="47">
        <v>99203</v>
      </c>
      <c r="H19" s="85" t="s">
        <v>32</v>
      </c>
      <c r="I19" s="30"/>
    </row>
    <row r="20" spans="1:9" ht="39.950000000000003" customHeight="1" x14ac:dyDescent="0.2">
      <c r="A20" s="28"/>
      <c r="B20" s="97" t="s">
        <v>33</v>
      </c>
      <c r="C20" s="45">
        <f t="shared" si="0"/>
        <v>77601</v>
      </c>
      <c r="D20" s="45">
        <v>7498</v>
      </c>
      <c r="E20" s="45">
        <v>1556</v>
      </c>
      <c r="F20" s="45">
        <v>24336</v>
      </c>
      <c r="G20" s="45">
        <v>44211</v>
      </c>
      <c r="H20" s="97" t="s">
        <v>34</v>
      </c>
      <c r="I20" s="48"/>
    </row>
    <row r="21" spans="1:9" s="6" customFormat="1" ht="45" customHeight="1" x14ac:dyDescent="0.2">
      <c r="A21" s="49"/>
      <c r="B21" s="98" t="s">
        <v>7</v>
      </c>
      <c r="C21" s="51">
        <f>SUM(C8:C20)</f>
        <v>12384751</v>
      </c>
      <c r="D21" s="51">
        <f>SUM(D8:D20)</f>
        <v>781403</v>
      </c>
      <c r="E21" s="51">
        <f t="shared" ref="E21" si="1">SUM(E8:E20)</f>
        <v>378145</v>
      </c>
      <c r="F21" s="51">
        <f>SUM(F8:F20)</f>
        <v>1519313</v>
      </c>
      <c r="G21" s="51">
        <f>SUM(G8:G20)</f>
        <v>9705890</v>
      </c>
      <c r="H21" s="99" t="s">
        <v>35</v>
      </c>
      <c r="I21" s="30"/>
    </row>
    <row r="22" spans="1:9" s="7" customFormat="1" ht="30" customHeight="1" x14ac:dyDescent="0.2">
      <c r="A22" s="53"/>
      <c r="B22" s="186" t="s">
        <v>150</v>
      </c>
      <c r="C22" s="186"/>
      <c r="D22" s="186"/>
      <c r="E22" s="186"/>
      <c r="F22" s="186"/>
      <c r="G22" s="216" t="s">
        <v>147</v>
      </c>
      <c r="H22" s="216"/>
      <c r="I22" s="30"/>
    </row>
    <row r="23" spans="1:9" ht="45" customHeight="1" x14ac:dyDescent="0.2">
      <c r="A23" s="28"/>
      <c r="B23" s="28"/>
      <c r="C23" s="28"/>
      <c r="D23" s="28"/>
      <c r="E23" s="28"/>
      <c r="F23" s="28"/>
      <c r="G23" s="28"/>
      <c r="H23" s="28"/>
      <c r="I23" s="30"/>
    </row>
    <row r="26" spans="1:9" ht="51" customHeight="1" x14ac:dyDescent="0.2">
      <c r="C26" s="116"/>
      <c r="G26" s="112"/>
    </row>
  </sheetData>
  <protectedRanges>
    <protectedRange sqref="H5:H21" name="نطاق1_1"/>
    <protectedRange sqref="B3:B21 C3:H4" name="نطاق1"/>
    <protectedRange sqref="G5" name="نطاق1_2_1_1_1"/>
  </protectedRanges>
  <mergeCells count="7">
    <mergeCell ref="B22:F22"/>
    <mergeCell ref="G22:H22"/>
    <mergeCell ref="B3:H3"/>
    <mergeCell ref="B4:H4"/>
    <mergeCell ref="B5:B7"/>
    <mergeCell ref="C5:G5"/>
    <mergeCell ref="H5:H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4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3B3092"/>
  </sheetPr>
  <dimension ref="A1:N25"/>
  <sheetViews>
    <sheetView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8" width="33.7109375" style="1" customWidth="1"/>
    <col min="9" max="9" width="9.140625" style="4"/>
    <col min="10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30"/>
      <c r="K1" s="21"/>
      <c r="L1" s="21"/>
      <c r="M1" s="21"/>
      <c r="N1" s="21"/>
    </row>
    <row r="2" spans="1:14" s="11" customFormat="1" ht="38.25" customHeight="1" x14ac:dyDescent="0.2">
      <c r="A2" s="32"/>
      <c r="B2" s="56" t="s">
        <v>255</v>
      </c>
      <c r="C2" s="32"/>
      <c r="D2" s="32"/>
      <c r="E2" s="32"/>
      <c r="F2" s="32"/>
      <c r="G2" s="32"/>
      <c r="H2" s="36" t="s">
        <v>256</v>
      </c>
      <c r="I2" s="32"/>
      <c r="K2" s="22"/>
      <c r="L2" s="23"/>
      <c r="M2" s="22"/>
      <c r="N2" s="22"/>
    </row>
    <row r="3" spans="1:14" s="17" customFormat="1" ht="38.25" customHeight="1" x14ac:dyDescent="0.2">
      <c r="A3" s="39"/>
      <c r="B3" s="196" t="s">
        <v>438</v>
      </c>
      <c r="C3" s="196"/>
      <c r="D3" s="196"/>
      <c r="E3" s="196"/>
      <c r="F3" s="196"/>
      <c r="G3" s="196"/>
      <c r="H3" s="196"/>
      <c r="I3" s="40"/>
      <c r="K3" s="24"/>
      <c r="L3" s="24"/>
      <c r="M3" s="24"/>
      <c r="N3" s="24"/>
    </row>
    <row r="4" spans="1:14" s="3" customFormat="1" ht="46.5" customHeight="1" x14ac:dyDescent="0.2">
      <c r="A4" s="42"/>
      <c r="B4" s="197" t="s">
        <v>485</v>
      </c>
      <c r="C4" s="197"/>
      <c r="D4" s="197"/>
      <c r="E4" s="197"/>
      <c r="F4" s="197"/>
      <c r="G4" s="197"/>
      <c r="H4" s="197"/>
      <c r="I4" s="30"/>
    </row>
    <row r="5" spans="1:14" ht="29.25" customHeight="1" x14ac:dyDescent="0.2">
      <c r="A5" s="28"/>
      <c r="B5" s="198" t="s">
        <v>0</v>
      </c>
      <c r="C5" s="208" t="s">
        <v>156</v>
      </c>
      <c r="D5" s="209"/>
      <c r="E5" s="209"/>
      <c r="F5" s="209"/>
      <c r="G5" s="210"/>
      <c r="H5" s="211" t="s">
        <v>1</v>
      </c>
      <c r="I5" s="30"/>
    </row>
    <row r="6" spans="1:14" ht="25.5" customHeight="1" x14ac:dyDescent="0.2">
      <c r="A6" s="28"/>
      <c r="B6" s="198"/>
      <c r="C6" s="43" t="s">
        <v>2</v>
      </c>
      <c r="D6" s="43" t="s">
        <v>154</v>
      </c>
      <c r="E6" s="43" t="s">
        <v>153</v>
      </c>
      <c r="F6" s="43" t="s">
        <v>152</v>
      </c>
      <c r="G6" s="43" t="s">
        <v>151</v>
      </c>
      <c r="H6" s="211" t="s">
        <v>5</v>
      </c>
      <c r="I6" s="30"/>
    </row>
    <row r="7" spans="1:14" ht="25.5" customHeight="1" x14ac:dyDescent="0.2">
      <c r="A7" s="28"/>
      <c r="B7" s="198" t="s">
        <v>6</v>
      </c>
      <c r="C7" s="43" t="s">
        <v>7</v>
      </c>
      <c r="D7" s="43" t="s">
        <v>254</v>
      </c>
      <c r="E7" s="43" t="s">
        <v>160</v>
      </c>
      <c r="F7" s="58" t="s">
        <v>159</v>
      </c>
      <c r="G7" s="58" t="s">
        <v>158</v>
      </c>
      <c r="H7" s="211"/>
      <c r="I7" s="30"/>
    </row>
    <row r="8" spans="1:14" ht="39.950000000000003" customHeight="1" x14ac:dyDescent="0.2">
      <c r="A8" s="28"/>
      <c r="B8" s="97" t="s">
        <v>10</v>
      </c>
      <c r="C8" s="45">
        <f>SUM(D8:G8)</f>
        <v>1003157</v>
      </c>
      <c r="D8" s="45">
        <v>266256</v>
      </c>
      <c r="E8" s="45">
        <v>109083</v>
      </c>
      <c r="F8" s="45">
        <v>300314</v>
      </c>
      <c r="G8" s="45">
        <v>327504</v>
      </c>
      <c r="H8" s="97" t="s">
        <v>11</v>
      </c>
      <c r="I8" s="30"/>
    </row>
    <row r="9" spans="1:14" ht="39.950000000000003" customHeight="1" x14ac:dyDescent="0.2">
      <c r="A9" s="28"/>
      <c r="B9" s="85" t="s">
        <v>12</v>
      </c>
      <c r="C9" s="47">
        <f>SUM(D9:G9)</f>
        <v>2559065</v>
      </c>
      <c r="D9" s="47">
        <v>14776</v>
      </c>
      <c r="E9" s="47">
        <v>9287</v>
      </c>
      <c r="F9" s="47">
        <v>79087</v>
      </c>
      <c r="G9" s="47">
        <v>2455915</v>
      </c>
      <c r="H9" s="85" t="s">
        <v>13</v>
      </c>
      <c r="I9" s="30"/>
    </row>
    <row r="10" spans="1:14" ht="39.950000000000003" customHeight="1" x14ac:dyDescent="0.2">
      <c r="A10" s="28"/>
      <c r="B10" s="97" t="s">
        <v>14</v>
      </c>
      <c r="C10" s="45">
        <f t="shared" ref="C10:C20" si="0">SUM(D10:G10)</f>
        <v>379141</v>
      </c>
      <c r="D10" s="45">
        <v>24661</v>
      </c>
      <c r="E10" s="45">
        <v>8240</v>
      </c>
      <c r="F10" s="45">
        <v>63758</v>
      </c>
      <c r="G10" s="45">
        <v>282482</v>
      </c>
      <c r="H10" s="97" t="s">
        <v>15</v>
      </c>
      <c r="I10" s="30"/>
    </row>
    <row r="11" spans="1:14" ht="39.950000000000003" customHeight="1" x14ac:dyDescent="0.2">
      <c r="A11" s="28"/>
      <c r="B11" s="85" t="s">
        <v>16</v>
      </c>
      <c r="C11" s="47">
        <f t="shared" si="0"/>
        <v>253954</v>
      </c>
      <c r="D11" s="47">
        <v>27707</v>
      </c>
      <c r="E11" s="47">
        <v>31544</v>
      </c>
      <c r="F11" s="47">
        <v>50433</v>
      </c>
      <c r="G11" s="47">
        <v>144270</v>
      </c>
      <c r="H11" s="85" t="s">
        <v>17</v>
      </c>
      <c r="I11" s="30"/>
      <c r="J11" s="5"/>
    </row>
    <row r="12" spans="1:14" ht="39.950000000000003" customHeight="1" x14ac:dyDescent="0.2">
      <c r="A12" s="28"/>
      <c r="B12" s="97" t="s">
        <v>18</v>
      </c>
      <c r="C12" s="45">
        <f t="shared" si="0"/>
        <v>443216</v>
      </c>
      <c r="D12" s="45">
        <v>132359</v>
      </c>
      <c r="E12" s="45">
        <v>37682</v>
      </c>
      <c r="F12" s="45">
        <v>150338</v>
      </c>
      <c r="G12" s="45">
        <v>122837</v>
      </c>
      <c r="H12" s="97" t="s">
        <v>81</v>
      </c>
      <c r="I12" s="30"/>
    </row>
    <row r="13" spans="1:14" ht="39.950000000000003" customHeight="1" x14ac:dyDescent="0.2">
      <c r="A13" s="28"/>
      <c r="B13" s="85" t="s">
        <v>19</v>
      </c>
      <c r="C13" s="47">
        <f t="shared" si="0"/>
        <v>602487</v>
      </c>
      <c r="D13" s="47">
        <v>51738</v>
      </c>
      <c r="E13" s="47">
        <v>34429</v>
      </c>
      <c r="F13" s="47">
        <v>189280</v>
      </c>
      <c r="G13" s="47">
        <v>327040</v>
      </c>
      <c r="H13" s="85" t="s">
        <v>20</v>
      </c>
      <c r="I13" s="30"/>
    </row>
    <row r="14" spans="1:14" ht="39.950000000000003" customHeight="1" x14ac:dyDescent="0.2">
      <c r="A14" s="28"/>
      <c r="B14" s="97" t="s">
        <v>21</v>
      </c>
      <c r="C14" s="45">
        <f t="shared" si="0"/>
        <v>92369</v>
      </c>
      <c r="D14" s="45">
        <v>9407</v>
      </c>
      <c r="E14" s="45">
        <v>3214</v>
      </c>
      <c r="F14" s="45">
        <v>12246</v>
      </c>
      <c r="G14" s="45">
        <v>67502</v>
      </c>
      <c r="H14" s="97" t="s">
        <v>22</v>
      </c>
      <c r="I14" s="30"/>
    </row>
    <row r="15" spans="1:14" ht="39.950000000000003" customHeight="1" x14ac:dyDescent="0.2">
      <c r="A15" s="28"/>
      <c r="B15" s="85" t="s">
        <v>23</v>
      </c>
      <c r="C15" s="47">
        <f t="shared" si="0"/>
        <v>69488</v>
      </c>
      <c r="D15" s="47">
        <v>6064</v>
      </c>
      <c r="E15" s="47">
        <v>6971</v>
      </c>
      <c r="F15" s="47">
        <v>23741</v>
      </c>
      <c r="G15" s="47">
        <v>32712</v>
      </c>
      <c r="H15" s="85" t="s">
        <v>24</v>
      </c>
      <c r="I15" s="30"/>
    </row>
    <row r="16" spans="1:14" ht="39.950000000000003" customHeight="1" x14ac:dyDescent="0.2">
      <c r="A16" s="28"/>
      <c r="B16" s="97" t="s">
        <v>25</v>
      </c>
      <c r="C16" s="45">
        <f t="shared" si="0"/>
        <v>22581</v>
      </c>
      <c r="D16" s="45">
        <v>10001</v>
      </c>
      <c r="E16" s="45">
        <v>3317</v>
      </c>
      <c r="F16" s="45">
        <v>7452</v>
      </c>
      <c r="G16" s="45">
        <v>1811</v>
      </c>
      <c r="H16" s="97" t="s">
        <v>26</v>
      </c>
      <c r="I16" s="30"/>
    </row>
    <row r="17" spans="1:9" ht="39.950000000000003" customHeight="1" x14ac:dyDescent="0.2">
      <c r="A17" s="28"/>
      <c r="B17" s="85" t="s">
        <v>27</v>
      </c>
      <c r="C17" s="47">
        <f t="shared" si="0"/>
        <v>202192</v>
      </c>
      <c r="D17" s="47">
        <v>16392</v>
      </c>
      <c r="E17" s="47">
        <v>8225</v>
      </c>
      <c r="F17" s="47">
        <v>61249</v>
      </c>
      <c r="G17" s="47">
        <v>116326</v>
      </c>
      <c r="H17" s="85" t="s">
        <v>28</v>
      </c>
      <c r="I17" s="30"/>
    </row>
    <row r="18" spans="1:9" ht="39.950000000000003" customHeight="1" x14ac:dyDescent="0.2">
      <c r="A18" s="28"/>
      <c r="B18" s="97" t="s">
        <v>29</v>
      </c>
      <c r="C18" s="45">
        <f t="shared" si="0"/>
        <v>98709</v>
      </c>
      <c r="D18" s="45">
        <v>26584</v>
      </c>
      <c r="E18" s="45">
        <v>13988</v>
      </c>
      <c r="F18" s="45">
        <v>18966</v>
      </c>
      <c r="G18" s="45">
        <v>39171</v>
      </c>
      <c r="H18" s="97" t="s">
        <v>30</v>
      </c>
      <c r="I18" s="30"/>
    </row>
    <row r="19" spans="1:9" ht="39.950000000000003" customHeight="1" x14ac:dyDescent="0.2">
      <c r="A19" s="28"/>
      <c r="B19" s="85" t="s">
        <v>31</v>
      </c>
      <c r="C19" s="47">
        <f t="shared" si="0"/>
        <v>96845</v>
      </c>
      <c r="D19" s="47">
        <v>5274</v>
      </c>
      <c r="E19" s="47">
        <v>1699</v>
      </c>
      <c r="F19" s="47">
        <v>24023</v>
      </c>
      <c r="G19" s="47">
        <v>65849</v>
      </c>
      <c r="H19" s="85" t="s">
        <v>32</v>
      </c>
      <c r="I19" s="30"/>
    </row>
    <row r="20" spans="1:9" ht="39.950000000000003" customHeight="1" x14ac:dyDescent="0.2">
      <c r="A20" s="28"/>
      <c r="B20" s="97" t="s">
        <v>33</v>
      </c>
      <c r="C20" s="45">
        <f t="shared" si="0"/>
        <v>40758</v>
      </c>
      <c r="D20" s="45">
        <v>6793</v>
      </c>
      <c r="E20" s="45">
        <v>998</v>
      </c>
      <c r="F20" s="45">
        <v>14390</v>
      </c>
      <c r="G20" s="45">
        <v>18577</v>
      </c>
      <c r="H20" s="97" t="s">
        <v>34</v>
      </c>
      <c r="I20" s="48"/>
    </row>
    <row r="21" spans="1:9" s="6" customFormat="1" ht="45" customHeight="1" x14ac:dyDescent="0.2">
      <c r="A21" s="49"/>
      <c r="B21" s="98" t="s">
        <v>7</v>
      </c>
      <c r="C21" s="51">
        <f>SUM(C8:C20)</f>
        <v>5863962</v>
      </c>
      <c r="D21" s="51">
        <f>SUM(D8:D20)</f>
        <v>598012</v>
      </c>
      <c r="E21" s="51">
        <f t="shared" ref="E21" si="1">SUM(E8:E20)</f>
        <v>268677</v>
      </c>
      <c r="F21" s="51">
        <f>SUM(F8:F20)</f>
        <v>995277</v>
      </c>
      <c r="G21" s="51">
        <f>SUM(G8:G20)</f>
        <v>4001996</v>
      </c>
      <c r="H21" s="99" t="s">
        <v>35</v>
      </c>
      <c r="I21" s="30"/>
    </row>
    <row r="22" spans="1:9" s="7" customFormat="1" ht="30" customHeight="1" x14ac:dyDescent="0.2">
      <c r="A22" s="53"/>
      <c r="B22" s="186" t="s">
        <v>150</v>
      </c>
      <c r="C22" s="186"/>
      <c r="D22" s="186"/>
      <c r="E22" s="186"/>
      <c r="F22" s="186"/>
      <c r="G22" s="216" t="s">
        <v>147</v>
      </c>
      <c r="H22" s="216"/>
      <c r="I22" s="30"/>
    </row>
    <row r="23" spans="1:9" ht="45" customHeight="1" x14ac:dyDescent="0.2">
      <c r="A23" s="28"/>
      <c r="B23" s="28"/>
      <c r="C23" s="28"/>
      <c r="D23" s="28"/>
      <c r="E23" s="28"/>
      <c r="F23" s="28"/>
      <c r="G23" s="28"/>
      <c r="H23" s="28"/>
      <c r="I23" s="30"/>
    </row>
    <row r="25" spans="1:9" ht="112.5" customHeight="1" x14ac:dyDescent="0.2">
      <c r="E25" s="112"/>
    </row>
  </sheetData>
  <protectedRanges>
    <protectedRange sqref="H5:H21" name="نطاق1_1"/>
    <protectedRange sqref="B3:B21 C3:H4" name="نطاق1"/>
    <protectedRange sqref="G5" name="نطاق1_2_1_1_1"/>
  </protectedRanges>
  <mergeCells count="7">
    <mergeCell ref="B22:F22"/>
    <mergeCell ref="G22:H22"/>
    <mergeCell ref="B3:H3"/>
    <mergeCell ref="B4:H4"/>
    <mergeCell ref="B5:B7"/>
    <mergeCell ref="C5:G5"/>
    <mergeCell ref="H5:H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B3092"/>
  </sheetPr>
  <dimension ref="A1:AN28"/>
  <sheetViews>
    <sheetView view="pageBreakPreview" zoomScale="55" zoomScaleNormal="75" zoomScaleSheetLayoutView="55" zoomScalePageLayoutView="70" workbookViewId="0">
      <selection activeCell="B4" sqref="B4:P4"/>
    </sheetView>
  </sheetViews>
  <sheetFormatPr defaultRowHeight="15.75" x14ac:dyDescent="0.2"/>
  <cols>
    <col min="1" max="1" width="9.140625" style="11"/>
    <col min="2" max="2" width="39.85546875" style="10" customWidth="1"/>
    <col min="3" max="3" width="17.7109375" style="10" customWidth="1"/>
    <col min="4" max="6" width="15.7109375" style="10" customWidth="1"/>
    <col min="7" max="15" width="15.7109375" style="11" customWidth="1"/>
    <col min="16" max="16" width="26.85546875" style="11" customWidth="1"/>
    <col min="17" max="17" width="9.140625" style="4"/>
    <col min="18" max="31" width="9.140625" style="11"/>
    <col min="32" max="32" width="7.28515625" style="11" customWidth="1"/>
    <col min="33" max="35" width="9.140625" style="11" hidden="1" customWidth="1"/>
    <col min="36" max="36" width="22.140625" style="11" customWidth="1"/>
    <col min="37" max="16384" width="9.140625" style="11"/>
  </cols>
  <sheetData>
    <row r="1" spans="1:40" ht="22.5" x14ac:dyDescent="0.2">
      <c r="A1" s="32"/>
      <c r="B1" s="57"/>
      <c r="C1" s="57"/>
      <c r="D1" s="57"/>
      <c r="E1" s="57"/>
      <c r="F1" s="57"/>
      <c r="G1" s="32"/>
      <c r="H1" s="32"/>
      <c r="I1" s="32"/>
      <c r="J1" s="32"/>
      <c r="K1" s="32"/>
      <c r="L1" s="32"/>
      <c r="M1" s="32"/>
      <c r="N1" s="32"/>
      <c r="O1" s="32"/>
      <c r="P1" s="32"/>
      <c r="Q1" s="72"/>
    </row>
    <row r="2" spans="1:40" ht="38.25" customHeight="1" x14ac:dyDescent="0.2">
      <c r="A2" s="32"/>
      <c r="B2" s="56" t="s">
        <v>385</v>
      </c>
      <c r="C2" s="56"/>
      <c r="D2" s="57"/>
      <c r="E2" s="57"/>
      <c r="F2" s="57"/>
      <c r="G2" s="32"/>
      <c r="H2" s="32"/>
      <c r="I2" s="32"/>
      <c r="J2" s="32"/>
      <c r="K2" s="32"/>
      <c r="L2" s="32"/>
      <c r="M2" s="32"/>
      <c r="N2" s="32"/>
      <c r="O2" s="32"/>
      <c r="P2" s="36" t="s">
        <v>386</v>
      </c>
      <c r="Q2" s="38"/>
    </row>
    <row r="3" spans="1:40" s="18" customFormat="1" ht="38.25" customHeight="1" x14ac:dyDescent="0.2">
      <c r="A3" s="73"/>
      <c r="B3" s="189" t="s">
        <v>527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40"/>
    </row>
    <row r="4" spans="1:40" s="12" customFormat="1" ht="46.5" customHeight="1" x14ac:dyDescent="0.2">
      <c r="A4" s="74"/>
      <c r="B4" s="190" t="s">
        <v>528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75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</row>
    <row r="5" spans="1:40" s="13" customFormat="1" ht="42.75" customHeight="1" x14ac:dyDescent="0.2">
      <c r="A5" s="76"/>
      <c r="B5" s="191" t="s">
        <v>38</v>
      </c>
      <c r="C5" s="187" t="s">
        <v>78</v>
      </c>
      <c r="D5" s="183" t="s">
        <v>52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192" t="s">
        <v>39</v>
      </c>
      <c r="Q5" s="30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</row>
    <row r="6" spans="1:40" s="14" customFormat="1" ht="24.75" customHeight="1" x14ac:dyDescent="0.2">
      <c r="A6" s="77"/>
      <c r="B6" s="191"/>
      <c r="C6" s="188"/>
      <c r="D6" s="78" t="s">
        <v>64</v>
      </c>
      <c r="E6" s="78" t="s">
        <v>63</v>
      </c>
      <c r="F6" s="78" t="s">
        <v>62</v>
      </c>
      <c r="G6" s="79" t="s">
        <v>61</v>
      </c>
      <c r="H6" s="79" t="s">
        <v>60</v>
      </c>
      <c r="I6" s="79" t="s">
        <v>59</v>
      </c>
      <c r="J6" s="79" t="s">
        <v>58</v>
      </c>
      <c r="K6" s="79" t="s">
        <v>57</v>
      </c>
      <c r="L6" s="79" t="s">
        <v>56</v>
      </c>
      <c r="M6" s="79" t="s">
        <v>55</v>
      </c>
      <c r="N6" s="79" t="s">
        <v>54</v>
      </c>
      <c r="O6" s="79" t="s">
        <v>53</v>
      </c>
      <c r="P6" s="193"/>
      <c r="Q6" s="30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</row>
    <row r="7" spans="1:40" s="14" customFormat="1" ht="56.25" customHeight="1" x14ac:dyDescent="0.2">
      <c r="A7" s="77"/>
      <c r="B7" s="191"/>
      <c r="C7" s="80" t="s">
        <v>7</v>
      </c>
      <c r="D7" s="80" t="s">
        <v>75</v>
      </c>
      <c r="E7" s="80" t="s">
        <v>76</v>
      </c>
      <c r="F7" s="80" t="s">
        <v>74</v>
      </c>
      <c r="G7" s="81" t="s">
        <v>73</v>
      </c>
      <c r="H7" s="81" t="s">
        <v>72</v>
      </c>
      <c r="I7" s="81" t="s">
        <v>71</v>
      </c>
      <c r="J7" s="81" t="s">
        <v>70</v>
      </c>
      <c r="K7" s="81" t="s">
        <v>69</v>
      </c>
      <c r="L7" s="81" t="s">
        <v>68</v>
      </c>
      <c r="M7" s="81" t="s">
        <v>67</v>
      </c>
      <c r="N7" s="81" t="s">
        <v>66</v>
      </c>
      <c r="O7" s="81" t="s">
        <v>65</v>
      </c>
      <c r="P7" s="193"/>
      <c r="Q7" s="30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</row>
    <row r="8" spans="1:40" s="15" customFormat="1" ht="39" customHeight="1" x14ac:dyDescent="0.2">
      <c r="A8" s="82"/>
      <c r="B8" s="83" t="s">
        <v>10</v>
      </c>
      <c r="C8" s="84">
        <f>SUM(D8:O8)</f>
        <v>568803</v>
      </c>
      <c r="D8" s="84">
        <v>12826</v>
      </c>
      <c r="E8" s="84">
        <v>38702</v>
      </c>
      <c r="F8" s="84">
        <v>80887</v>
      </c>
      <c r="G8" s="84">
        <v>242756</v>
      </c>
      <c r="H8" s="84">
        <v>41923</v>
      </c>
      <c r="I8" s="84">
        <v>26225</v>
      </c>
      <c r="J8" s="84">
        <v>14849</v>
      </c>
      <c r="K8" s="84">
        <v>12112</v>
      </c>
      <c r="L8" s="84">
        <v>16346</v>
      </c>
      <c r="M8" s="84">
        <v>16573</v>
      </c>
      <c r="N8" s="84">
        <v>31541</v>
      </c>
      <c r="O8" s="84">
        <v>34063</v>
      </c>
      <c r="P8" s="83" t="s">
        <v>40</v>
      </c>
      <c r="Q8" s="30"/>
      <c r="AD8" s="89"/>
      <c r="AE8" s="89"/>
      <c r="AF8" s="89"/>
      <c r="AG8" s="89"/>
      <c r="AH8" s="89"/>
      <c r="AI8" s="89"/>
      <c r="AJ8" s="89"/>
      <c r="AK8" s="195"/>
      <c r="AL8" s="89"/>
      <c r="AM8" s="89"/>
      <c r="AN8" s="89"/>
    </row>
    <row r="9" spans="1:40" s="15" customFormat="1" ht="39" customHeight="1" x14ac:dyDescent="0.2">
      <c r="A9" s="82"/>
      <c r="B9" s="85" t="s">
        <v>12</v>
      </c>
      <c r="C9" s="47">
        <f>SUM(D9:O9)</f>
        <v>1366576</v>
      </c>
      <c r="D9" s="47">
        <v>15108</v>
      </c>
      <c r="E9" s="47">
        <v>28399</v>
      </c>
      <c r="F9" s="47">
        <v>33132</v>
      </c>
      <c r="G9" s="47">
        <v>967835</v>
      </c>
      <c r="H9" s="47">
        <v>55396</v>
      </c>
      <c r="I9" s="47">
        <v>65327</v>
      </c>
      <c r="J9" s="47">
        <v>26530</v>
      </c>
      <c r="K9" s="47">
        <v>28212</v>
      </c>
      <c r="L9" s="47">
        <v>29098</v>
      </c>
      <c r="M9" s="47">
        <v>38535</v>
      </c>
      <c r="N9" s="47">
        <v>39906</v>
      </c>
      <c r="O9" s="47">
        <v>39098</v>
      </c>
      <c r="P9" s="85" t="s">
        <v>41</v>
      </c>
      <c r="Q9" s="30"/>
      <c r="AD9" s="89"/>
      <c r="AE9" s="89"/>
      <c r="AF9" s="89"/>
      <c r="AG9" s="89"/>
      <c r="AH9" s="89"/>
      <c r="AI9" s="89"/>
      <c r="AJ9" s="89"/>
      <c r="AK9" s="195"/>
      <c r="AL9" s="89"/>
      <c r="AM9" s="89"/>
      <c r="AN9" s="89"/>
    </row>
    <row r="10" spans="1:40" s="15" customFormat="1" ht="39" customHeight="1" x14ac:dyDescent="0.2">
      <c r="A10" s="82"/>
      <c r="B10" s="83" t="s">
        <v>14</v>
      </c>
      <c r="C10" s="84">
        <f t="shared" ref="C10:C20" si="0">SUM(D10:O10)</f>
        <v>202363</v>
      </c>
      <c r="D10" s="84">
        <v>1079</v>
      </c>
      <c r="E10" s="84">
        <v>10680</v>
      </c>
      <c r="F10" s="84">
        <v>16894</v>
      </c>
      <c r="G10" s="84">
        <v>125799</v>
      </c>
      <c r="H10" s="84">
        <v>11151</v>
      </c>
      <c r="I10" s="84">
        <v>8183</v>
      </c>
      <c r="J10" s="84">
        <v>3869</v>
      </c>
      <c r="K10" s="84">
        <v>5650</v>
      </c>
      <c r="L10" s="84">
        <v>4998</v>
      </c>
      <c r="M10" s="84">
        <v>3683</v>
      </c>
      <c r="N10" s="84">
        <v>6250</v>
      </c>
      <c r="O10" s="84">
        <v>4127</v>
      </c>
      <c r="P10" s="83" t="s">
        <v>15</v>
      </c>
      <c r="Q10" s="30"/>
      <c r="AD10" s="89"/>
      <c r="AE10" s="89"/>
      <c r="AF10" s="89"/>
      <c r="AG10" s="89"/>
      <c r="AH10" s="89"/>
      <c r="AI10" s="89"/>
      <c r="AJ10" s="89"/>
      <c r="AK10" s="195"/>
      <c r="AL10" s="89"/>
      <c r="AM10" s="89"/>
      <c r="AN10" s="89"/>
    </row>
    <row r="11" spans="1:40" s="15" customFormat="1" ht="39" customHeight="1" x14ac:dyDescent="0.2">
      <c r="A11" s="82"/>
      <c r="B11" s="85" t="s">
        <v>16</v>
      </c>
      <c r="C11" s="47">
        <f t="shared" si="0"/>
        <v>139227</v>
      </c>
      <c r="D11" s="47">
        <v>974</v>
      </c>
      <c r="E11" s="47">
        <v>17005</v>
      </c>
      <c r="F11" s="47">
        <v>24810</v>
      </c>
      <c r="G11" s="47">
        <v>46743</v>
      </c>
      <c r="H11" s="47">
        <v>9662</v>
      </c>
      <c r="I11" s="47">
        <v>4722</v>
      </c>
      <c r="J11" s="47">
        <v>5794</v>
      </c>
      <c r="K11" s="47">
        <v>4173</v>
      </c>
      <c r="L11" s="47">
        <v>7713</v>
      </c>
      <c r="M11" s="47">
        <v>4914</v>
      </c>
      <c r="N11" s="47">
        <v>7233</v>
      </c>
      <c r="O11" s="47">
        <v>5484</v>
      </c>
      <c r="P11" s="85" t="s">
        <v>42</v>
      </c>
      <c r="Q11" s="30"/>
      <c r="S11" s="16"/>
      <c r="AD11" s="89"/>
      <c r="AE11" s="89"/>
      <c r="AF11" s="89"/>
      <c r="AG11" s="89"/>
      <c r="AH11" s="89"/>
      <c r="AI11" s="89"/>
      <c r="AJ11" s="92"/>
      <c r="AK11" s="95"/>
      <c r="AL11" s="89"/>
      <c r="AM11" s="89"/>
      <c r="AN11" s="89"/>
    </row>
    <row r="12" spans="1:40" s="15" customFormat="1" ht="39" customHeight="1" x14ac:dyDescent="0.2">
      <c r="A12" s="82"/>
      <c r="B12" s="83" t="s">
        <v>18</v>
      </c>
      <c r="C12" s="84">
        <f t="shared" si="0"/>
        <v>264655</v>
      </c>
      <c r="D12" s="84">
        <v>4639</v>
      </c>
      <c r="E12" s="84">
        <v>17555</v>
      </c>
      <c r="F12" s="84">
        <v>30237</v>
      </c>
      <c r="G12" s="84">
        <v>58481</v>
      </c>
      <c r="H12" s="84">
        <v>13237</v>
      </c>
      <c r="I12" s="84">
        <v>58803</v>
      </c>
      <c r="J12" s="84">
        <v>7260</v>
      </c>
      <c r="K12" s="84">
        <v>12820</v>
      </c>
      <c r="L12" s="84">
        <v>26426</v>
      </c>
      <c r="M12" s="84">
        <v>13685</v>
      </c>
      <c r="N12" s="84">
        <v>11114</v>
      </c>
      <c r="O12" s="84">
        <v>10398</v>
      </c>
      <c r="P12" s="83" t="s">
        <v>43</v>
      </c>
      <c r="Q12" s="30"/>
      <c r="AD12" s="89"/>
      <c r="AE12" s="89"/>
      <c r="AF12" s="89"/>
      <c r="AG12" s="89"/>
      <c r="AH12" s="89"/>
      <c r="AI12" s="89"/>
      <c r="AJ12" s="92"/>
      <c r="AK12" s="96"/>
      <c r="AL12" s="89"/>
      <c r="AM12" s="89"/>
      <c r="AN12" s="89"/>
    </row>
    <row r="13" spans="1:40" s="15" customFormat="1" ht="39" customHeight="1" x14ac:dyDescent="0.2">
      <c r="A13" s="82"/>
      <c r="B13" s="85" t="s">
        <v>19</v>
      </c>
      <c r="C13" s="47">
        <f t="shared" si="0"/>
        <v>332123</v>
      </c>
      <c r="D13" s="47">
        <v>5108</v>
      </c>
      <c r="E13" s="47">
        <v>9458</v>
      </c>
      <c r="F13" s="47">
        <v>33052</v>
      </c>
      <c r="G13" s="47">
        <v>195770</v>
      </c>
      <c r="H13" s="47">
        <v>18072</v>
      </c>
      <c r="I13" s="47">
        <v>23653</v>
      </c>
      <c r="J13" s="47">
        <v>5795</v>
      </c>
      <c r="K13" s="47">
        <v>7919</v>
      </c>
      <c r="L13" s="47">
        <v>11322</v>
      </c>
      <c r="M13" s="47">
        <v>5156</v>
      </c>
      <c r="N13" s="47">
        <v>10831</v>
      </c>
      <c r="O13" s="47">
        <v>5987</v>
      </c>
      <c r="P13" s="85" t="s">
        <v>44</v>
      </c>
      <c r="Q13" s="30"/>
      <c r="AD13" s="89"/>
      <c r="AE13" s="89"/>
      <c r="AF13" s="89"/>
      <c r="AG13" s="89"/>
      <c r="AH13" s="89"/>
      <c r="AI13" s="89"/>
      <c r="AJ13" s="92"/>
      <c r="AK13" s="95"/>
      <c r="AL13" s="89"/>
      <c r="AM13" s="89"/>
      <c r="AN13" s="89"/>
    </row>
    <row r="14" spans="1:40" s="15" customFormat="1" ht="39" customHeight="1" x14ac:dyDescent="0.2">
      <c r="A14" s="82"/>
      <c r="B14" s="83" t="s">
        <v>21</v>
      </c>
      <c r="C14" s="84">
        <f t="shared" si="0"/>
        <v>53754</v>
      </c>
      <c r="D14" s="84">
        <v>1101</v>
      </c>
      <c r="E14" s="84">
        <v>1323</v>
      </c>
      <c r="F14" s="84">
        <v>2151</v>
      </c>
      <c r="G14" s="84">
        <v>35901</v>
      </c>
      <c r="H14" s="84">
        <v>1745</v>
      </c>
      <c r="I14" s="84">
        <v>2976</v>
      </c>
      <c r="J14" s="84">
        <v>1627</v>
      </c>
      <c r="K14" s="84">
        <v>2279</v>
      </c>
      <c r="L14" s="84">
        <v>582</v>
      </c>
      <c r="M14" s="84">
        <v>1740</v>
      </c>
      <c r="N14" s="84">
        <v>1532</v>
      </c>
      <c r="O14" s="84">
        <v>797</v>
      </c>
      <c r="P14" s="83" t="s">
        <v>45</v>
      </c>
      <c r="Q14" s="30"/>
      <c r="AD14" s="89"/>
      <c r="AE14" s="89"/>
      <c r="AF14" s="89"/>
      <c r="AG14" s="89"/>
      <c r="AH14" s="89"/>
      <c r="AI14" s="89"/>
      <c r="AJ14" s="92"/>
      <c r="AK14" s="96"/>
      <c r="AL14" s="89"/>
      <c r="AM14" s="89"/>
      <c r="AN14" s="89"/>
    </row>
    <row r="15" spans="1:40" s="15" customFormat="1" ht="39" customHeight="1" x14ac:dyDescent="0.2">
      <c r="A15" s="82"/>
      <c r="B15" s="85" t="s">
        <v>23</v>
      </c>
      <c r="C15" s="47">
        <f t="shared" si="0"/>
        <v>37808</v>
      </c>
      <c r="D15" s="47">
        <v>183</v>
      </c>
      <c r="E15" s="47">
        <v>3691</v>
      </c>
      <c r="F15" s="47">
        <v>3185</v>
      </c>
      <c r="G15" s="47">
        <v>15797</v>
      </c>
      <c r="H15" s="47">
        <v>2384</v>
      </c>
      <c r="I15" s="47">
        <v>1644</v>
      </c>
      <c r="J15" s="47">
        <v>3707</v>
      </c>
      <c r="K15" s="47">
        <v>1509</v>
      </c>
      <c r="L15" s="47">
        <v>728</v>
      </c>
      <c r="M15" s="47">
        <v>1214</v>
      </c>
      <c r="N15" s="47">
        <v>2764</v>
      </c>
      <c r="O15" s="47">
        <v>1002</v>
      </c>
      <c r="P15" s="85" t="s">
        <v>46</v>
      </c>
      <c r="Q15" s="30"/>
      <c r="AD15" s="89"/>
      <c r="AE15" s="89"/>
      <c r="AF15" s="89"/>
      <c r="AG15" s="89"/>
      <c r="AH15" s="89"/>
      <c r="AI15" s="89"/>
      <c r="AJ15" s="92"/>
      <c r="AK15" s="95"/>
      <c r="AL15" s="89"/>
      <c r="AM15" s="89"/>
      <c r="AN15" s="89"/>
    </row>
    <row r="16" spans="1:40" s="15" customFormat="1" ht="39" customHeight="1" x14ac:dyDescent="0.2">
      <c r="A16" s="82"/>
      <c r="B16" s="83" t="s">
        <v>25</v>
      </c>
      <c r="C16" s="84">
        <f t="shared" si="0"/>
        <v>13364</v>
      </c>
      <c r="D16" s="84">
        <v>275</v>
      </c>
      <c r="E16" s="84">
        <v>1073</v>
      </c>
      <c r="F16" s="84">
        <v>1121</v>
      </c>
      <c r="G16" s="84">
        <v>7022</v>
      </c>
      <c r="H16" s="84">
        <v>1274</v>
      </c>
      <c r="I16" s="84">
        <v>951</v>
      </c>
      <c r="J16" s="84">
        <v>471</v>
      </c>
      <c r="K16" s="84">
        <v>471</v>
      </c>
      <c r="L16" s="84">
        <v>204</v>
      </c>
      <c r="M16" s="84">
        <v>194</v>
      </c>
      <c r="N16" s="84">
        <v>178</v>
      </c>
      <c r="O16" s="84">
        <v>130</v>
      </c>
      <c r="P16" s="83" t="s">
        <v>26</v>
      </c>
      <c r="Q16" s="30"/>
      <c r="AD16" s="89"/>
      <c r="AE16" s="89"/>
      <c r="AF16" s="89"/>
      <c r="AG16" s="89"/>
      <c r="AH16" s="89"/>
      <c r="AI16" s="89"/>
      <c r="AJ16" s="92"/>
      <c r="AK16" s="96"/>
      <c r="AL16" s="89"/>
      <c r="AM16" s="89"/>
      <c r="AN16" s="89"/>
    </row>
    <row r="17" spans="1:40" s="15" customFormat="1" ht="39" customHeight="1" x14ac:dyDescent="0.2">
      <c r="A17" s="82"/>
      <c r="B17" s="85" t="s">
        <v>27</v>
      </c>
      <c r="C17" s="47">
        <f t="shared" si="0"/>
        <v>116486</v>
      </c>
      <c r="D17" s="47">
        <v>1309</v>
      </c>
      <c r="E17" s="47">
        <v>7054</v>
      </c>
      <c r="F17" s="47">
        <v>13459</v>
      </c>
      <c r="G17" s="47">
        <v>60500</v>
      </c>
      <c r="H17" s="47">
        <v>5924</v>
      </c>
      <c r="I17" s="47">
        <v>5998</v>
      </c>
      <c r="J17" s="47">
        <v>2229</v>
      </c>
      <c r="K17" s="47">
        <v>7644</v>
      </c>
      <c r="L17" s="47">
        <v>3123</v>
      </c>
      <c r="M17" s="47">
        <v>3588</v>
      </c>
      <c r="N17" s="47">
        <v>3422</v>
      </c>
      <c r="O17" s="47">
        <v>2236</v>
      </c>
      <c r="P17" s="85" t="s">
        <v>47</v>
      </c>
      <c r="Q17" s="30"/>
      <c r="AD17" s="89"/>
      <c r="AE17" s="89"/>
      <c r="AF17" s="89"/>
      <c r="AG17" s="89"/>
      <c r="AH17" s="89"/>
      <c r="AI17" s="89"/>
      <c r="AJ17" s="92"/>
      <c r="AK17" s="95"/>
      <c r="AL17" s="89"/>
      <c r="AM17" s="89"/>
      <c r="AN17" s="89"/>
    </row>
    <row r="18" spans="1:40" s="15" customFormat="1" ht="39" customHeight="1" x14ac:dyDescent="0.2">
      <c r="A18" s="82"/>
      <c r="B18" s="83" t="s">
        <v>29</v>
      </c>
      <c r="C18" s="84">
        <f t="shared" si="0"/>
        <v>54503</v>
      </c>
      <c r="D18" s="84">
        <v>1128</v>
      </c>
      <c r="E18" s="84">
        <v>3206</v>
      </c>
      <c r="F18" s="84">
        <v>7351</v>
      </c>
      <c r="G18" s="84">
        <v>10133</v>
      </c>
      <c r="H18" s="84">
        <v>3782</v>
      </c>
      <c r="I18" s="84">
        <v>11179</v>
      </c>
      <c r="J18" s="84">
        <v>1719</v>
      </c>
      <c r="K18" s="84">
        <v>4289</v>
      </c>
      <c r="L18" s="84">
        <v>2680</v>
      </c>
      <c r="M18" s="84">
        <v>2334</v>
      </c>
      <c r="N18" s="84">
        <v>4334</v>
      </c>
      <c r="O18" s="84">
        <v>2368</v>
      </c>
      <c r="P18" s="83" t="s">
        <v>48</v>
      </c>
      <c r="Q18" s="30"/>
      <c r="AD18" s="89"/>
      <c r="AE18" s="89"/>
      <c r="AF18" s="89"/>
      <c r="AG18" s="89"/>
      <c r="AH18" s="89"/>
      <c r="AI18" s="89"/>
      <c r="AJ18" s="92"/>
      <c r="AK18" s="96"/>
      <c r="AL18" s="89"/>
      <c r="AM18" s="89"/>
      <c r="AN18" s="89"/>
    </row>
    <row r="19" spans="1:40" s="15" customFormat="1" ht="39" customHeight="1" x14ac:dyDescent="0.2">
      <c r="A19" s="82"/>
      <c r="B19" s="85" t="s">
        <v>31</v>
      </c>
      <c r="C19" s="47">
        <f t="shared" si="0"/>
        <v>50632</v>
      </c>
      <c r="D19" s="47">
        <v>647</v>
      </c>
      <c r="E19" s="47">
        <v>1405</v>
      </c>
      <c r="F19" s="47">
        <v>2731</v>
      </c>
      <c r="G19" s="47">
        <v>34608</v>
      </c>
      <c r="H19" s="47">
        <v>1372</v>
      </c>
      <c r="I19" s="47">
        <v>1051</v>
      </c>
      <c r="J19" s="47">
        <v>1663</v>
      </c>
      <c r="K19" s="47">
        <v>2414</v>
      </c>
      <c r="L19" s="47">
        <v>1805</v>
      </c>
      <c r="M19" s="47">
        <v>1573</v>
      </c>
      <c r="N19" s="47">
        <v>962</v>
      </c>
      <c r="O19" s="47">
        <v>401</v>
      </c>
      <c r="P19" s="85" t="s">
        <v>49</v>
      </c>
      <c r="Q19" s="30"/>
      <c r="AD19" s="89"/>
      <c r="AE19" s="89"/>
      <c r="AF19" s="89"/>
      <c r="AG19" s="89"/>
      <c r="AH19" s="89"/>
      <c r="AI19" s="89"/>
      <c r="AJ19" s="92"/>
      <c r="AK19" s="95"/>
      <c r="AL19" s="89"/>
      <c r="AM19" s="89"/>
      <c r="AN19" s="89"/>
    </row>
    <row r="20" spans="1:40" s="15" customFormat="1" ht="39" customHeight="1" x14ac:dyDescent="0.2">
      <c r="A20" s="82"/>
      <c r="B20" s="83" t="s">
        <v>33</v>
      </c>
      <c r="C20" s="84">
        <f t="shared" si="0"/>
        <v>23221</v>
      </c>
      <c r="D20" s="84">
        <v>1233</v>
      </c>
      <c r="E20" s="84">
        <v>564</v>
      </c>
      <c r="F20" s="84">
        <v>1637</v>
      </c>
      <c r="G20" s="84">
        <v>13440</v>
      </c>
      <c r="H20" s="84">
        <v>1794</v>
      </c>
      <c r="I20" s="84">
        <v>1148</v>
      </c>
      <c r="J20" s="84">
        <v>642</v>
      </c>
      <c r="K20" s="84">
        <v>598</v>
      </c>
      <c r="L20" s="84">
        <v>840</v>
      </c>
      <c r="M20" s="84">
        <v>770</v>
      </c>
      <c r="N20" s="84">
        <v>319</v>
      </c>
      <c r="O20" s="84">
        <v>236</v>
      </c>
      <c r="P20" s="83" t="s">
        <v>50</v>
      </c>
      <c r="Q20" s="48"/>
      <c r="AD20" s="89"/>
      <c r="AE20" s="89"/>
      <c r="AF20" s="89"/>
      <c r="AG20" s="89"/>
      <c r="AH20" s="89"/>
      <c r="AI20" s="89"/>
      <c r="AJ20" s="92"/>
      <c r="AK20" s="96"/>
      <c r="AL20" s="89"/>
      <c r="AM20" s="89"/>
      <c r="AN20" s="89"/>
    </row>
    <row r="21" spans="1:40" s="15" customFormat="1" ht="39.950000000000003" customHeight="1" x14ac:dyDescent="0.2">
      <c r="A21" s="82"/>
      <c r="B21" s="86" t="s">
        <v>7</v>
      </c>
      <c r="C21" s="87">
        <f t="shared" ref="C21:N21" si="1">SUM(C8:C20)</f>
        <v>3223515</v>
      </c>
      <c r="D21" s="87">
        <f t="shared" si="1"/>
        <v>45610</v>
      </c>
      <c r="E21" s="87">
        <f t="shared" si="1"/>
        <v>140115</v>
      </c>
      <c r="F21" s="87">
        <f t="shared" si="1"/>
        <v>250647</v>
      </c>
      <c r="G21" s="87">
        <f t="shared" si="1"/>
        <v>1814785</v>
      </c>
      <c r="H21" s="87">
        <f t="shared" si="1"/>
        <v>167716</v>
      </c>
      <c r="I21" s="87">
        <f t="shared" si="1"/>
        <v>211860</v>
      </c>
      <c r="J21" s="87">
        <f t="shared" si="1"/>
        <v>76155</v>
      </c>
      <c r="K21" s="87">
        <f t="shared" si="1"/>
        <v>90090</v>
      </c>
      <c r="L21" s="87">
        <f t="shared" si="1"/>
        <v>105865</v>
      </c>
      <c r="M21" s="87">
        <f t="shared" si="1"/>
        <v>93959</v>
      </c>
      <c r="N21" s="87">
        <f t="shared" si="1"/>
        <v>120386</v>
      </c>
      <c r="O21" s="87">
        <f>SUM(O8:O20)</f>
        <v>106327</v>
      </c>
      <c r="P21" s="86" t="s">
        <v>51</v>
      </c>
      <c r="Q21" s="30"/>
      <c r="AD21" s="89"/>
      <c r="AE21" s="89"/>
      <c r="AF21" s="89"/>
      <c r="AG21" s="89"/>
      <c r="AH21" s="89"/>
      <c r="AI21" s="89"/>
      <c r="AJ21" s="92"/>
      <c r="AK21" s="95"/>
      <c r="AL21" s="89"/>
      <c r="AM21" s="89"/>
      <c r="AN21" s="89"/>
    </row>
    <row r="22" spans="1:40" s="7" customFormat="1" ht="30" customHeight="1" x14ac:dyDescent="0.2">
      <c r="A22" s="53"/>
      <c r="B22" s="186" t="s">
        <v>149</v>
      </c>
      <c r="C22" s="186"/>
      <c r="D22" s="186"/>
      <c r="E22" s="186"/>
      <c r="F22" s="53"/>
      <c r="G22" s="53"/>
      <c r="H22" s="53"/>
      <c r="I22" s="53"/>
      <c r="J22" s="53"/>
      <c r="K22" s="53"/>
      <c r="L22" s="53"/>
      <c r="M22" s="53"/>
      <c r="N22" s="186" t="s">
        <v>147</v>
      </c>
      <c r="O22" s="186"/>
      <c r="P22" s="186"/>
      <c r="Q22" s="53"/>
      <c r="AD22" s="27"/>
      <c r="AE22" s="27"/>
      <c r="AF22" s="27"/>
      <c r="AG22" s="27"/>
      <c r="AH22" s="27"/>
      <c r="AI22" s="27"/>
      <c r="AJ22" s="92"/>
      <c r="AK22" s="96"/>
      <c r="AL22" s="27"/>
      <c r="AM22" s="27"/>
      <c r="AN22" s="27"/>
    </row>
    <row r="23" spans="1:40" ht="23.25" x14ac:dyDescent="0.2">
      <c r="A23" s="32"/>
      <c r="B23" s="57"/>
      <c r="C23" s="57"/>
      <c r="D23" s="57"/>
      <c r="E23" s="57"/>
      <c r="F23" s="57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0"/>
      <c r="AD23" s="22"/>
      <c r="AE23" s="22"/>
      <c r="AF23" s="22"/>
      <c r="AG23" s="22"/>
      <c r="AH23" s="22"/>
      <c r="AI23" s="22"/>
      <c r="AJ23" s="22"/>
      <c r="AK23" s="95"/>
      <c r="AL23" s="22"/>
      <c r="AM23" s="22"/>
      <c r="AN23" s="22"/>
    </row>
    <row r="24" spans="1:40" x14ac:dyDescent="0.2"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29.25" customHeight="1" x14ac:dyDescent="0.2">
      <c r="B25" s="109"/>
      <c r="C25" s="158">
        <f>C21/'2'!C21*100</f>
        <v>54.742985976112912</v>
      </c>
      <c r="D25" s="109"/>
      <c r="E25" s="109"/>
      <c r="F25" s="109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x14ac:dyDescent="0.2"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x14ac:dyDescent="0.2"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34.5" customHeight="1" x14ac:dyDescent="0.2">
      <c r="A28" s="105"/>
      <c r="B28" s="107"/>
      <c r="C28" s="107"/>
      <c r="D28" s="107"/>
      <c r="E28" s="107"/>
      <c r="F28" s="107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8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</sheetData>
  <mergeCells count="9">
    <mergeCell ref="AK8:AK10"/>
    <mergeCell ref="B22:E22"/>
    <mergeCell ref="N22:P22"/>
    <mergeCell ref="B3:P3"/>
    <mergeCell ref="B4:P4"/>
    <mergeCell ref="B5:B7"/>
    <mergeCell ref="C5:C6"/>
    <mergeCell ref="D5:O5"/>
    <mergeCell ref="P5:P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3B3092"/>
  </sheetPr>
  <dimension ref="A1:M26"/>
  <sheetViews>
    <sheetView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8" width="33.7109375" style="1" customWidth="1"/>
    <col min="9" max="9" width="9.140625" style="4"/>
    <col min="10" max="16384" width="9.140625" style="1"/>
  </cols>
  <sheetData>
    <row r="1" spans="1:13" ht="22.5" x14ac:dyDescent="0.2">
      <c r="A1" s="28"/>
      <c r="B1" s="28"/>
      <c r="C1" s="28"/>
      <c r="D1" s="28"/>
      <c r="E1" s="28"/>
      <c r="F1" s="28"/>
      <c r="G1" s="28"/>
      <c r="H1" s="28"/>
      <c r="I1" s="30"/>
      <c r="K1" s="21"/>
      <c r="L1" s="21"/>
      <c r="M1" s="21"/>
    </row>
    <row r="2" spans="1:13" s="11" customFormat="1" ht="38.25" customHeight="1" x14ac:dyDescent="0.2">
      <c r="A2" s="32"/>
      <c r="B2" s="56" t="s">
        <v>257</v>
      </c>
      <c r="C2" s="32"/>
      <c r="D2" s="32"/>
      <c r="E2" s="32"/>
      <c r="F2" s="32"/>
      <c r="G2" s="32"/>
      <c r="H2" s="36" t="s">
        <v>258</v>
      </c>
      <c r="I2" s="32"/>
      <c r="K2" s="22"/>
      <c r="L2" s="23"/>
      <c r="M2" s="22"/>
    </row>
    <row r="3" spans="1:13" s="17" customFormat="1" ht="38.25" customHeight="1" x14ac:dyDescent="0.2">
      <c r="A3" s="39"/>
      <c r="B3" s="196" t="s">
        <v>439</v>
      </c>
      <c r="C3" s="196"/>
      <c r="D3" s="196"/>
      <c r="E3" s="196"/>
      <c r="F3" s="196"/>
      <c r="G3" s="196"/>
      <c r="H3" s="196"/>
      <c r="I3" s="40"/>
      <c r="K3" s="24"/>
      <c r="L3" s="24"/>
      <c r="M3" s="24"/>
    </row>
    <row r="4" spans="1:13" s="3" customFormat="1" ht="46.5" customHeight="1" x14ac:dyDescent="0.2">
      <c r="A4" s="42"/>
      <c r="B4" s="197" t="s">
        <v>486</v>
      </c>
      <c r="C4" s="197"/>
      <c r="D4" s="197"/>
      <c r="E4" s="197"/>
      <c r="F4" s="197"/>
      <c r="G4" s="197"/>
      <c r="H4" s="197"/>
      <c r="I4" s="30"/>
      <c r="K4" s="100"/>
      <c r="L4" s="100"/>
      <c r="M4" s="100"/>
    </row>
    <row r="5" spans="1:13" ht="29.25" customHeight="1" x14ac:dyDescent="0.2">
      <c r="A5" s="28"/>
      <c r="B5" s="198" t="s">
        <v>0</v>
      </c>
      <c r="C5" s="208" t="s">
        <v>156</v>
      </c>
      <c r="D5" s="209"/>
      <c r="E5" s="209"/>
      <c r="F5" s="209"/>
      <c r="G5" s="210"/>
      <c r="H5" s="211" t="s">
        <v>1</v>
      </c>
      <c r="I5" s="30"/>
    </row>
    <row r="6" spans="1:13" ht="25.5" customHeight="1" x14ac:dyDescent="0.2">
      <c r="A6" s="28"/>
      <c r="B6" s="198"/>
      <c r="C6" s="43" t="s">
        <v>2</v>
      </c>
      <c r="D6" s="43" t="s">
        <v>154</v>
      </c>
      <c r="E6" s="43" t="s">
        <v>153</v>
      </c>
      <c r="F6" s="43" t="s">
        <v>152</v>
      </c>
      <c r="G6" s="43" t="s">
        <v>151</v>
      </c>
      <c r="H6" s="211" t="s">
        <v>5</v>
      </c>
      <c r="I6" s="30"/>
    </row>
    <row r="7" spans="1:13" ht="25.5" customHeight="1" x14ac:dyDescent="0.2">
      <c r="A7" s="28"/>
      <c r="B7" s="198" t="s">
        <v>6</v>
      </c>
      <c r="C7" s="43" t="s">
        <v>7</v>
      </c>
      <c r="D7" s="43" t="s">
        <v>254</v>
      </c>
      <c r="E7" s="43" t="s">
        <v>160</v>
      </c>
      <c r="F7" s="58" t="s">
        <v>159</v>
      </c>
      <c r="G7" s="58" t="s">
        <v>158</v>
      </c>
      <c r="H7" s="211"/>
      <c r="I7" s="30"/>
    </row>
    <row r="8" spans="1:13" ht="39.950000000000003" customHeight="1" x14ac:dyDescent="0.2">
      <c r="A8" s="28"/>
      <c r="B8" s="97" t="s">
        <v>10</v>
      </c>
      <c r="C8" s="45">
        <f>SUM(D8:G8)</f>
        <v>882485</v>
      </c>
      <c r="D8" s="45">
        <v>114767</v>
      </c>
      <c r="E8" s="45">
        <v>38806</v>
      </c>
      <c r="F8" s="45">
        <v>168588</v>
      </c>
      <c r="G8" s="45">
        <v>560324</v>
      </c>
      <c r="H8" s="97" t="s">
        <v>11</v>
      </c>
      <c r="I8" s="30"/>
    </row>
    <row r="9" spans="1:13" ht="39.950000000000003" customHeight="1" x14ac:dyDescent="0.2">
      <c r="A9" s="28"/>
      <c r="B9" s="85" t="s">
        <v>12</v>
      </c>
      <c r="C9" s="47">
        <f>SUM(D9:G9)</f>
        <v>4151587</v>
      </c>
      <c r="D9" s="47">
        <v>2324</v>
      </c>
      <c r="E9" s="47">
        <v>331</v>
      </c>
      <c r="F9" s="47">
        <v>22267</v>
      </c>
      <c r="G9" s="47">
        <v>4126665</v>
      </c>
      <c r="H9" s="85" t="s">
        <v>13</v>
      </c>
      <c r="I9" s="30"/>
    </row>
    <row r="10" spans="1:13" ht="39.950000000000003" customHeight="1" x14ac:dyDescent="0.2">
      <c r="A10" s="28"/>
      <c r="B10" s="97" t="s">
        <v>14</v>
      </c>
      <c r="C10" s="45">
        <f t="shared" ref="C10:C20" si="0">SUM(D10:G10)</f>
        <v>411780</v>
      </c>
      <c r="D10" s="45">
        <v>8340</v>
      </c>
      <c r="E10" s="45">
        <v>10998</v>
      </c>
      <c r="F10" s="45">
        <v>31572</v>
      </c>
      <c r="G10" s="45">
        <v>360870</v>
      </c>
      <c r="H10" s="97" t="s">
        <v>15</v>
      </c>
      <c r="I10" s="30"/>
    </row>
    <row r="11" spans="1:13" ht="39.950000000000003" customHeight="1" x14ac:dyDescent="0.2">
      <c r="A11" s="28"/>
      <c r="B11" s="85" t="s">
        <v>16</v>
      </c>
      <c r="C11" s="47">
        <f t="shared" si="0"/>
        <v>136926</v>
      </c>
      <c r="D11" s="47">
        <v>7100</v>
      </c>
      <c r="E11" s="47">
        <v>16519</v>
      </c>
      <c r="F11" s="47">
        <v>18983</v>
      </c>
      <c r="G11" s="47">
        <v>94324</v>
      </c>
      <c r="H11" s="85" t="s">
        <v>17</v>
      </c>
      <c r="I11" s="30"/>
      <c r="J11" s="5"/>
    </row>
    <row r="12" spans="1:13" ht="39.950000000000003" customHeight="1" x14ac:dyDescent="0.2">
      <c r="A12" s="28"/>
      <c r="B12" s="97" t="s">
        <v>18</v>
      </c>
      <c r="C12" s="45">
        <f t="shared" si="0"/>
        <v>404509</v>
      </c>
      <c r="D12" s="45">
        <v>31560</v>
      </c>
      <c r="E12" s="45">
        <v>23900</v>
      </c>
      <c r="F12" s="45">
        <v>111508</v>
      </c>
      <c r="G12" s="45">
        <v>237541</v>
      </c>
      <c r="H12" s="97" t="s">
        <v>81</v>
      </c>
      <c r="I12" s="30"/>
    </row>
    <row r="13" spans="1:13" ht="39.950000000000003" customHeight="1" x14ac:dyDescent="0.2">
      <c r="A13" s="28"/>
      <c r="B13" s="85" t="s">
        <v>19</v>
      </c>
      <c r="C13" s="47">
        <f t="shared" si="0"/>
        <v>196437</v>
      </c>
      <c r="D13" s="47">
        <v>4356</v>
      </c>
      <c r="E13" s="47">
        <v>6200</v>
      </c>
      <c r="F13" s="47">
        <v>104578</v>
      </c>
      <c r="G13" s="47">
        <v>81303</v>
      </c>
      <c r="H13" s="85" t="s">
        <v>20</v>
      </c>
      <c r="I13" s="30"/>
    </row>
    <row r="14" spans="1:13" ht="39.950000000000003" customHeight="1" x14ac:dyDescent="0.2">
      <c r="A14" s="28"/>
      <c r="B14" s="97" t="s">
        <v>21</v>
      </c>
      <c r="C14" s="45">
        <f t="shared" si="0"/>
        <v>85000</v>
      </c>
      <c r="D14" s="45">
        <v>1962</v>
      </c>
      <c r="E14" s="45">
        <v>905</v>
      </c>
      <c r="F14" s="45">
        <v>9026</v>
      </c>
      <c r="G14" s="45">
        <v>73107</v>
      </c>
      <c r="H14" s="97" t="s">
        <v>22</v>
      </c>
      <c r="I14" s="30"/>
    </row>
    <row r="15" spans="1:13" ht="39.950000000000003" customHeight="1" x14ac:dyDescent="0.2">
      <c r="A15" s="28"/>
      <c r="B15" s="85" t="s">
        <v>23</v>
      </c>
      <c r="C15" s="47">
        <f t="shared" si="0"/>
        <v>57833</v>
      </c>
      <c r="D15" s="47">
        <v>1157</v>
      </c>
      <c r="E15" s="47">
        <v>416</v>
      </c>
      <c r="F15" s="47">
        <v>12585</v>
      </c>
      <c r="G15" s="47">
        <v>43675</v>
      </c>
      <c r="H15" s="85" t="s">
        <v>24</v>
      </c>
      <c r="I15" s="30"/>
    </row>
    <row r="16" spans="1:13" ht="39.950000000000003" customHeight="1" x14ac:dyDescent="0.2">
      <c r="A16" s="28"/>
      <c r="B16" s="97" t="s">
        <v>25</v>
      </c>
      <c r="C16" s="45">
        <f t="shared" si="0"/>
        <v>7571</v>
      </c>
      <c r="D16" s="45">
        <v>2926</v>
      </c>
      <c r="E16" s="45">
        <v>859</v>
      </c>
      <c r="F16" s="45">
        <v>2330</v>
      </c>
      <c r="G16" s="45">
        <v>1456</v>
      </c>
      <c r="H16" s="97" t="s">
        <v>26</v>
      </c>
      <c r="I16" s="30"/>
    </row>
    <row r="17" spans="1:9" ht="39.950000000000003" customHeight="1" x14ac:dyDescent="0.2">
      <c r="A17" s="28"/>
      <c r="B17" s="85" t="s">
        <v>27</v>
      </c>
      <c r="C17" s="47">
        <f t="shared" si="0"/>
        <v>77994</v>
      </c>
      <c r="D17" s="47">
        <v>3004</v>
      </c>
      <c r="E17" s="47">
        <v>5126</v>
      </c>
      <c r="F17" s="47">
        <v>18617</v>
      </c>
      <c r="G17" s="47">
        <v>51247</v>
      </c>
      <c r="H17" s="85" t="s">
        <v>28</v>
      </c>
      <c r="I17" s="30"/>
    </row>
    <row r="18" spans="1:9" ht="39.950000000000003" customHeight="1" x14ac:dyDescent="0.2">
      <c r="A18" s="28"/>
      <c r="B18" s="97" t="s">
        <v>29</v>
      </c>
      <c r="C18" s="45">
        <f t="shared" si="0"/>
        <v>30872</v>
      </c>
      <c r="D18" s="45">
        <v>5104</v>
      </c>
      <c r="E18" s="45">
        <v>3921</v>
      </c>
      <c r="F18" s="45">
        <v>7453</v>
      </c>
      <c r="G18" s="45">
        <v>14394</v>
      </c>
      <c r="H18" s="97" t="s">
        <v>30</v>
      </c>
      <c r="I18" s="30"/>
    </row>
    <row r="19" spans="1:9" ht="39.950000000000003" customHeight="1" x14ac:dyDescent="0.2">
      <c r="A19" s="28"/>
      <c r="B19" s="85" t="s">
        <v>31</v>
      </c>
      <c r="C19" s="47">
        <f t="shared" si="0"/>
        <v>40952</v>
      </c>
      <c r="D19" s="47">
        <v>86</v>
      </c>
      <c r="E19" s="47">
        <v>929</v>
      </c>
      <c r="F19" s="47">
        <v>6583</v>
      </c>
      <c r="G19" s="47">
        <v>33354</v>
      </c>
      <c r="H19" s="85" t="s">
        <v>32</v>
      </c>
      <c r="I19" s="30"/>
    </row>
    <row r="20" spans="1:9" ht="39.950000000000003" customHeight="1" x14ac:dyDescent="0.2">
      <c r="A20" s="28"/>
      <c r="B20" s="97" t="s">
        <v>33</v>
      </c>
      <c r="C20" s="45">
        <f t="shared" si="0"/>
        <v>36843</v>
      </c>
      <c r="D20" s="45">
        <v>705</v>
      </c>
      <c r="E20" s="45">
        <v>558</v>
      </c>
      <c r="F20" s="45">
        <v>9946</v>
      </c>
      <c r="G20" s="45">
        <v>25634</v>
      </c>
      <c r="H20" s="97" t="s">
        <v>34</v>
      </c>
      <c r="I20" s="48"/>
    </row>
    <row r="21" spans="1:9" s="6" customFormat="1" ht="45" customHeight="1" x14ac:dyDescent="0.2">
      <c r="A21" s="49"/>
      <c r="B21" s="98" t="s">
        <v>7</v>
      </c>
      <c r="C21" s="51">
        <f>SUM(C8:C20)</f>
        <v>6520789</v>
      </c>
      <c r="D21" s="51">
        <f>SUM(D8:D20)</f>
        <v>183391</v>
      </c>
      <c r="E21" s="51">
        <f t="shared" ref="E21" si="1">SUM(E8:E20)</f>
        <v>109468</v>
      </c>
      <c r="F21" s="51">
        <f>SUM(F8:F20)</f>
        <v>524036</v>
      </c>
      <c r="G21" s="51">
        <f>SUM(G8:G20)</f>
        <v>5703894</v>
      </c>
      <c r="H21" s="99" t="s">
        <v>35</v>
      </c>
      <c r="I21" s="30"/>
    </row>
    <row r="22" spans="1:9" s="7" customFormat="1" ht="30" customHeight="1" x14ac:dyDescent="0.2">
      <c r="A22" s="53"/>
      <c r="B22" s="186" t="s">
        <v>150</v>
      </c>
      <c r="C22" s="186"/>
      <c r="D22" s="186"/>
      <c r="E22" s="186"/>
      <c r="F22" s="186"/>
      <c r="G22" s="216" t="s">
        <v>147</v>
      </c>
      <c r="H22" s="216"/>
      <c r="I22" s="30"/>
    </row>
    <row r="23" spans="1:9" ht="45" customHeight="1" x14ac:dyDescent="0.2">
      <c r="A23" s="28"/>
      <c r="B23" s="28"/>
      <c r="C23" s="28"/>
      <c r="D23" s="28"/>
      <c r="E23" s="28"/>
      <c r="F23" s="28"/>
      <c r="G23" s="28"/>
      <c r="H23" s="28"/>
      <c r="I23" s="30"/>
    </row>
    <row r="26" spans="1:9" ht="47.25" customHeight="1" x14ac:dyDescent="0.2">
      <c r="F26" s="113"/>
    </row>
  </sheetData>
  <protectedRanges>
    <protectedRange sqref="H5:H21" name="نطاق1_1"/>
    <protectedRange sqref="B3:B21 C3:H4" name="نطاق1"/>
    <protectedRange sqref="G5" name="نطاق1_2_1_1_1"/>
  </protectedRanges>
  <mergeCells count="7">
    <mergeCell ref="B22:F22"/>
    <mergeCell ref="G22:H22"/>
    <mergeCell ref="B3:H3"/>
    <mergeCell ref="B4:H4"/>
    <mergeCell ref="B5:B7"/>
    <mergeCell ref="C5:G5"/>
    <mergeCell ref="H5:H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4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3B3092"/>
  </sheetPr>
  <dimension ref="A1:AC29"/>
  <sheetViews>
    <sheetView view="pageBreakPreview" zoomScale="55" zoomScaleNormal="50" zoomScaleSheetLayoutView="55" zoomScalePageLayoutView="70" workbookViewId="0">
      <selection activeCell="B2" sqref="B2:G22"/>
    </sheetView>
  </sheetViews>
  <sheetFormatPr defaultRowHeight="15.75" x14ac:dyDescent="0.2"/>
  <cols>
    <col min="1" max="1" width="9.140625" style="1"/>
    <col min="2" max="2" width="39.42578125" style="1" customWidth="1"/>
    <col min="3" max="6" width="20.42578125" style="1" customWidth="1"/>
    <col min="7" max="7" width="25.7109375" style="1" customWidth="1"/>
    <col min="8" max="8" width="9.140625" style="4"/>
    <col min="9" max="18" width="9.140625" style="1"/>
    <col min="19" max="19" width="26" style="1" customWidth="1"/>
    <col min="20" max="20" width="24.7109375" style="1" customWidth="1"/>
    <col min="21" max="24" width="9.140625" style="1"/>
    <col min="25" max="25" width="0.28515625" style="1" customWidth="1"/>
    <col min="26" max="26" width="10.140625" style="1" customWidth="1"/>
    <col min="27" max="27" width="22.7109375" style="1" customWidth="1"/>
    <col min="28" max="28" width="26" style="1" customWidth="1"/>
    <col min="29" max="29" width="34.5703125" style="1" customWidth="1"/>
    <col min="30" max="16384" width="9.140625" style="1"/>
  </cols>
  <sheetData>
    <row r="1" spans="1:29" ht="22.5" x14ac:dyDescent="0.2">
      <c r="A1" s="28"/>
      <c r="B1" s="28"/>
      <c r="C1" s="28"/>
      <c r="D1" s="28"/>
      <c r="E1" s="28"/>
      <c r="F1" s="28"/>
      <c r="G1" s="28"/>
      <c r="H1" s="30"/>
      <c r="J1" s="21"/>
      <c r="K1" s="21"/>
      <c r="L1" s="21"/>
    </row>
    <row r="2" spans="1:29" s="11" customFormat="1" ht="38.25" customHeight="1" x14ac:dyDescent="0.2">
      <c r="A2" s="32"/>
      <c r="B2" s="56" t="s">
        <v>261</v>
      </c>
      <c r="C2" s="32"/>
      <c r="D2" s="32"/>
      <c r="E2" s="32"/>
      <c r="F2" s="32"/>
      <c r="G2" s="36" t="s">
        <v>262</v>
      </c>
      <c r="H2" s="32"/>
      <c r="J2" s="22"/>
      <c r="K2" s="23"/>
      <c r="L2" s="22"/>
    </row>
    <row r="3" spans="1:29" s="17" customFormat="1" ht="38.25" customHeight="1" x14ac:dyDescent="0.2">
      <c r="A3" s="39"/>
      <c r="B3" s="196" t="s">
        <v>440</v>
      </c>
      <c r="C3" s="196"/>
      <c r="D3" s="196"/>
      <c r="E3" s="196"/>
      <c r="F3" s="196"/>
      <c r="G3" s="196"/>
      <c r="H3" s="40"/>
    </row>
    <row r="4" spans="1:29" s="3" customFormat="1" ht="35.25" customHeight="1" x14ac:dyDescent="0.2">
      <c r="A4" s="42"/>
      <c r="B4" s="197" t="s">
        <v>487</v>
      </c>
      <c r="C4" s="197"/>
      <c r="D4" s="197"/>
      <c r="E4" s="197"/>
      <c r="F4" s="197"/>
      <c r="G4" s="197"/>
      <c r="H4" s="30"/>
    </row>
    <row r="5" spans="1:29" ht="29.25" customHeight="1" x14ac:dyDescent="0.2">
      <c r="A5" s="28"/>
      <c r="B5" s="198" t="s">
        <v>0</v>
      </c>
      <c r="C5" s="208" t="s">
        <v>390</v>
      </c>
      <c r="D5" s="209"/>
      <c r="E5" s="209"/>
      <c r="F5" s="210"/>
      <c r="G5" s="211" t="s">
        <v>1</v>
      </c>
      <c r="H5" s="30"/>
    </row>
    <row r="6" spans="1:29" ht="25.5" customHeight="1" x14ac:dyDescent="0.2">
      <c r="A6" s="28"/>
      <c r="B6" s="198"/>
      <c r="C6" s="43" t="s">
        <v>2</v>
      </c>
      <c r="D6" s="43" t="s">
        <v>137</v>
      </c>
      <c r="E6" s="43" t="s">
        <v>136</v>
      </c>
      <c r="F6" s="43" t="s">
        <v>135</v>
      </c>
      <c r="G6" s="211" t="s">
        <v>5</v>
      </c>
      <c r="H6" s="30"/>
    </row>
    <row r="7" spans="1:29" ht="25.5" customHeight="1" x14ac:dyDescent="0.2">
      <c r="A7" s="28"/>
      <c r="B7" s="198" t="s">
        <v>6</v>
      </c>
      <c r="C7" s="43" t="s">
        <v>7</v>
      </c>
      <c r="D7" s="43" t="s">
        <v>139</v>
      </c>
      <c r="E7" s="43" t="s">
        <v>140</v>
      </c>
      <c r="F7" s="58" t="s">
        <v>446</v>
      </c>
      <c r="G7" s="211"/>
      <c r="H7" s="30"/>
    </row>
    <row r="8" spans="1:29" ht="39.950000000000003" customHeight="1" x14ac:dyDescent="0.2">
      <c r="A8" s="28"/>
      <c r="B8" s="97" t="s">
        <v>10</v>
      </c>
      <c r="C8" s="45">
        <f>F8+E8+D8</f>
        <v>1934069</v>
      </c>
      <c r="D8" s="45">
        <v>1106375</v>
      </c>
      <c r="E8" s="45">
        <v>499919</v>
      </c>
      <c r="F8" s="45">
        <v>327775</v>
      </c>
      <c r="G8" s="97" t="s">
        <v>11</v>
      </c>
      <c r="H8" s="30"/>
    </row>
    <row r="9" spans="1:29" ht="39.950000000000003" customHeight="1" x14ac:dyDescent="0.2">
      <c r="A9" s="28"/>
      <c r="B9" s="85" t="s">
        <v>12</v>
      </c>
      <c r="C9" s="47">
        <f>F9+E9+D9</f>
        <v>6733837</v>
      </c>
      <c r="D9" s="47">
        <v>5257676</v>
      </c>
      <c r="E9" s="47">
        <v>1476161</v>
      </c>
      <c r="F9" s="47">
        <v>0</v>
      </c>
      <c r="G9" s="85" t="s">
        <v>13</v>
      </c>
      <c r="H9" s="30"/>
    </row>
    <row r="10" spans="1:29" ht="39.950000000000003" customHeight="1" x14ac:dyDescent="0.2">
      <c r="A10" s="28"/>
      <c r="B10" s="97" t="s">
        <v>14</v>
      </c>
      <c r="C10" s="45">
        <f t="shared" ref="C10:C20" si="0">F10+E10+D10</f>
        <v>817793</v>
      </c>
      <c r="D10" s="45">
        <v>657740</v>
      </c>
      <c r="E10" s="45">
        <v>156890</v>
      </c>
      <c r="F10" s="45">
        <v>3163</v>
      </c>
      <c r="G10" s="97" t="s">
        <v>15</v>
      </c>
      <c r="H10" s="30"/>
    </row>
    <row r="11" spans="1:29" ht="39.950000000000003" customHeight="1" x14ac:dyDescent="0.2">
      <c r="A11" s="28"/>
      <c r="B11" s="85" t="s">
        <v>16</v>
      </c>
      <c r="C11" s="47">
        <f t="shared" si="0"/>
        <v>401639</v>
      </c>
      <c r="D11" s="47">
        <v>259676</v>
      </c>
      <c r="E11" s="47">
        <v>100669</v>
      </c>
      <c r="F11" s="47">
        <v>41294</v>
      </c>
      <c r="G11" s="85" t="s">
        <v>17</v>
      </c>
      <c r="H11" s="30"/>
      <c r="I11" s="5"/>
    </row>
    <row r="12" spans="1:29" ht="39.950000000000003" customHeight="1" x14ac:dyDescent="0.2">
      <c r="A12" s="28"/>
      <c r="B12" s="97" t="s">
        <v>18</v>
      </c>
      <c r="C12" s="45">
        <f t="shared" si="0"/>
        <v>854795</v>
      </c>
      <c r="D12" s="45">
        <v>327033</v>
      </c>
      <c r="E12" s="45">
        <v>320672</v>
      </c>
      <c r="F12" s="45">
        <v>207090</v>
      </c>
      <c r="G12" s="97" t="s">
        <v>81</v>
      </c>
      <c r="H12" s="30"/>
    </row>
    <row r="13" spans="1:29" ht="39.950000000000003" customHeight="1" x14ac:dyDescent="0.2">
      <c r="A13" s="28"/>
      <c r="B13" s="85" t="s">
        <v>19</v>
      </c>
      <c r="C13" s="47">
        <f t="shared" si="0"/>
        <v>811878</v>
      </c>
      <c r="D13" s="47">
        <v>657595</v>
      </c>
      <c r="E13" s="47">
        <v>120470</v>
      </c>
      <c r="F13" s="47">
        <v>33813</v>
      </c>
      <c r="G13" s="85" t="s">
        <v>20</v>
      </c>
      <c r="H13" s="30"/>
    </row>
    <row r="14" spans="1:29" ht="39.950000000000003" customHeight="1" x14ac:dyDescent="0.2">
      <c r="A14" s="28"/>
      <c r="B14" s="97" t="s">
        <v>21</v>
      </c>
      <c r="C14" s="45">
        <f t="shared" si="0"/>
        <v>181969</v>
      </c>
      <c r="D14" s="45">
        <v>108920</v>
      </c>
      <c r="E14" s="45">
        <v>56177</v>
      </c>
      <c r="F14" s="45">
        <v>16872</v>
      </c>
      <c r="G14" s="97" t="s">
        <v>22</v>
      </c>
      <c r="H14" s="30"/>
    </row>
    <row r="15" spans="1:29" ht="39.950000000000003" customHeight="1" x14ac:dyDescent="0.2">
      <c r="A15" s="28"/>
      <c r="B15" s="85" t="s">
        <v>23</v>
      </c>
      <c r="C15" s="47">
        <f t="shared" si="0"/>
        <v>132563</v>
      </c>
      <c r="D15" s="47">
        <v>73178</v>
      </c>
      <c r="E15" s="47">
        <v>48562</v>
      </c>
      <c r="F15" s="47">
        <v>10823</v>
      </c>
      <c r="G15" s="85" t="s">
        <v>24</v>
      </c>
      <c r="H15" s="30"/>
      <c r="Z15" s="19"/>
      <c r="AA15" s="20"/>
      <c r="AB15" s="20"/>
      <c r="AC15" s="20"/>
    </row>
    <row r="16" spans="1:29" ht="39.950000000000003" customHeight="1" x14ac:dyDescent="0.2">
      <c r="A16" s="28"/>
      <c r="B16" s="97" t="s">
        <v>25</v>
      </c>
      <c r="C16" s="45">
        <f t="shared" si="0"/>
        <v>34230</v>
      </c>
      <c r="D16" s="45">
        <v>17380</v>
      </c>
      <c r="E16" s="45">
        <v>9709</v>
      </c>
      <c r="F16" s="45">
        <v>7141</v>
      </c>
      <c r="G16" s="97" t="s">
        <v>26</v>
      </c>
      <c r="H16" s="30"/>
    </row>
    <row r="17" spans="1:8" ht="39.950000000000003" customHeight="1" x14ac:dyDescent="0.2">
      <c r="A17" s="28"/>
      <c r="B17" s="85" t="s">
        <v>27</v>
      </c>
      <c r="C17" s="47">
        <f t="shared" si="0"/>
        <v>281702</v>
      </c>
      <c r="D17" s="47">
        <v>222800</v>
      </c>
      <c r="E17" s="47">
        <v>40422</v>
      </c>
      <c r="F17" s="47">
        <v>18480</v>
      </c>
      <c r="G17" s="85" t="s">
        <v>28</v>
      </c>
      <c r="H17" s="30"/>
    </row>
    <row r="18" spans="1:8" ht="39.950000000000003" customHeight="1" x14ac:dyDescent="0.2">
      <c r="A18" s="28"/>
      <c r="B18" s="97" t="s">
        <v>29</v>
      </c>
      <c r="C18" s="45">
        <f t="shared" si="0"/>
        <v>138108</v>
      </c>
      <c r="D18" s="45">
        <v>107163</v>
      </c>
      <c r="E18" s="45">
        <v>22140</v>
      </c>
      <c r="F18" s="45">
        <v>8805</v>
      </c>
      <c r="G18" s="97" t="s">
        <v>30</v>
      </c>
      <c r="H18" s="30"/>
    </row>
    <row r="19" spans="1:8" ht="39.950000000000003" customHeight="1" x14ac:dyDescent="0.2">
      <c r="A19" s="28"/>
      <c r="B19" s="85" t="s">
        <v>31</v>
      </c>
      <c r="C19" s="47">
        <f t="shared" si="0"/>
        <v>146824</v>
      </c>
      <c r="D19" s="47">
        <v>126223</v>
      </c>
      <c r="E19" s="47">
        <v>20311</v>
      </c>
      <c r="F19" s="47">
        <v>290</v>
      </c>
      <c r="G19" s="85" t="s">
        <v>32</v>
      </c>
      <c r="H19" s="30"/>
    </row>
    <row r="20" spans="1:8" ht="39.950000000000003" customHeight="1" x14ac:dyDescent="0.2">
      <c r="A20" s="28"/>
      <c r="B20" s="97" t="s">
        <v>33</v>
      </c>
      <c r="C20" s="45">
        <f t="shared" si="0"/>
        <v>77825</v>
      </c>
      <c r="D20" s="45">
        <v>36663</v>
      </c>
      <c r="E20" s="45">
        <v>27282</v>
      </c>
      <c r="F20" s="45">
        <v>13880</v>
      </c>
      <c r="G20" s="97" t="s">
        <v>34</v>
      </c>
      <c r="H20" s="48"/>
    </row>
    <row r="21" spans="1:8" s="6" customFormat="1" ht="45" customHeight="1" x14ac:dyDescent="0.2">
      <c r="A21" s="49"/>
      <c r="B21" s="98" t="s">
        <v>7</v>
      </c>
      <c r="C21" s="51">
        <f>SUM(C8:C20)</f>
        <v>12547232</v>
      </c>
      <c r="D21" s="51">
        <f t="shared" ref="D21" si="1">SUM(D8:D20)</f>
        <v>8958422</v>
      </c>
      <c r="E21" s="51">
        <f>SUM(E8:E20)</f>
        <v>2899384</v>
      </c>
      <c r="F21" s="51">
        <f>SUM(F8:F20)</f>
        <v>689426</v>
      </c>
      <c r="G21" s="99" t="s">
        <v>35</v>
      </c>
      <c r="H21" s="30"/>
    </row>
    <row r="22" spans="1:8" s="7" customFormat="1" ht="30" customHeight="1" x14ac:dyDescent="0.2">
      <c r="A22" s="53"/>
      <c r="B22" s="186" t="s">
        <v>150</v>
      </c>
      <c r="C22" s="186"/>
      <c r="D22" s="216" t="s">
        <v>147</v>
      </c>
      <c r="E22" s="216"/>
      <c r="F22" s="216"/>
      <c r="G22" s="216"/>
      <c r="H22" s="30"/>
    </row>
    <row r="23" spans="1:8" ht="45" customHeight="1" x14ac:dyDescent="0.2">
      <c r="A23" s="28"/>
      <c r="B23" s="28"/>
      <c r="C23" s="28"/>
      <c r="D23" s="28"/>
      <c r="E23" s="28"/>
      <c r="F23" s="28"/>
      <c r="G23" s="28"/>
      <c r="H23" s="30"/>
    </row>
    <row r="24" spans="1:8" ht="22.5" x14ac:dyDescent="0.2">
      <c r="A24" s="28"/>
      <c r="B24" s="28"/>
      <c r="C24" s="28"/>
      <c r="D24" s="55"/>
      <c r="E24" s="55"/>
      <c r="F24" s="28"/>
      <c r="G24" s="28"/>
      <c r="H24" s="30"/>
    </row>
    <row r="29" spans="1:8" ht="49.5" customHeight="1" x14ac:dyDescent="0.2">
      <c r="F29" s="110"/>
    </row>
  </sheetData>
  <protectedRanges>
    <protectedRange sqref="G5:G21" name="نطاق1_1"/>
    <protectedRange sqref="B3:B21 C3:G4" name="نطاق1"/>
    <protectedRange sqref="D5:F5" name="نطاق1_2_1_1_1"/>
  </protectedRanges>
  <mergeCells count="7">
    <mergeCell ref="D22:G22"/>
    <mergeCell ref="B22:C22"/>
    <mergeCell ref="B3:G3"/>
    <mergeCell ref="B4:G4"/>
    <mergeCell ref="B5:B7"/>
    <mergeCell ref="C5:F5"/>
    <mergeCell ref="G5:G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3B3092"/>
  </sheetPr>
  <dimension ref="A1:L30"/>
  <sheetViews>
    <sheetView view="pageBreakPreview" zoomScale="55" zoomScaleNormal="50" zoomScaleSheetLayoutView="55" zoomScalePageLayoutView="70" workbookViewId="0">
      <selection activeCell="B2" sqref="B2:G22"/>
    </sheetView>
  </sheetViews>
  <sheetFormatPr defaultRowHeight="15.75" x14ac:dyDescent="0.2"/>
  <cols>
    <col min="1" max="1" width="9.140625" style="1"/>
    <col min="2" max="2" width="39.42578125" style="1" customWidth="1"/>
    <col min="3" max="6" width="20.42578125" style="1" customWidth="1"/>
    <col min="7" max="7" width="25.7109375" style="1" customWidth="1"/>
    <col min="8" max="8" width="9.140625" style="4"/>
    <col min="9" max="16384" width="9.140625" style="1"/>
  </cols>
  <sheetData>
    <row r="1" spans="1:12" ht="22.5" x14ac:dyDescent="0.2">
      <c r="A1" s="28"/>
      <c r="B1" s="28"/>
      <c r="C1" s="28"/>
      <c r="D1" s="28"/>
      <c r="E1" s="28"/>
      <c r="F1" s="28"/>
      <c r="G1" s="28"/>
      <c r="H1" s="30"/>
      <c r="J1" s="21"/>
      <c r="K1" s="21"/>
      <c r="L1" s="21"/>
    </row>
    <row r="2" spans="1:12" s="11" customFormat="1" ht="38.25" customHeight="1" x14ac:dyDescent="0.2">
      <c r="A2" s="32"/>
      <c r="B2" s="56" t="s">
        <v>263</v>
      </c>
      <c r="C2" s="32"/>
      <c r="D2" s="32"/>
      <c r="E2" s="32"/>
      <c r="F2" s="32"/>
      <c r="G2" s="36" t="s">
        <v>264</v>
      </c>
      <c r="H2" s="32"/>
      <c r="J2" s="22"/>
      <c r="K2" s="23"/>
      <c r="L2" s="22"/>
    </row>
    <row r="3" spans="1:12" s="17" customFormat="1" ht="38.25" customHeight="1" x14ac:dyDescent="0.2">
      <c r="A3" s="39"/>
      <c r="B3" s="196" t="s">
        <v>441</v>
      </c>
      <c r="C3" s="196"/>
      <c r="D3" s="196"/>
      <c r="E3" s="196"/>
      <c r="F3" s="196"/>
      <c r="G3" s="196"/>
      <c r="H3" s="40"/>
      <c r="J3" s="24"/>
      <c r="K3" s="24"/>
      <c r="L3" s="100"/>
    </row>
    <row r="4" spans="1:12" s="3" customFormat="1" ht="35.25" customHeight="1" x14ac:dyDescent="0.2">
      <c r="A4" s="42"/>
      <c r="B4" s="197" t="s">
        <v>488</v>
      </c>
      <c r="C4" s="197"/>
      <c r="D4" s="197"/>
      <c r="E4" s="197"/>
      <c r="F4" s="197"/>
      <c r="G4" s="197"/>
      <c r="H4" s="30"/>
      <c r="J4" s="100"/>
      <c r="K4" s="100"/>
      <c r="L4" s="100"/>
    </row>
    <row r="5" spans="1:12" ht="29.25" customHeight="1" x14ac:dyDescent="0.2">
      <c r="A5" s="28"/>
      <c r="B5" s="198" t="s">
        <v>0</v>
      </c>
      <c r="C5" s="208" t="s">
        <v>390</v>
      </c>
      <c r="D5" s="209"/>
      <c r="E5" s="209"/>
      <c r="F5" s="210"/>
      <c r="G5" s="211" t="s">
        <v>1</v>
      </c>
      <c r="H5" s="30"/>
    </row>
    <row r="6" spans="1:12" ht="25.5" customHeight="1" x14ac:dyDescent="0.2">
      <c r="A6" s="28"/>
      <c r="B6" s="198"/>
      <c r="C6" s="43" t="s">
        <v>2</v>
      </c>
      <c r="D6" s="43" t="s">
        <v>137</v>
      </c>
      <c r="E6" s="43" t="s">
        <v>136</v>
      </c>
      <c r="F6" s="43" t="s">
        <v>135</v>
      </c>
      <c r="G6" s="211" t="s">
        <v>5</v>
      </c>
      <c r="H6" s="30"/>
    </row>
    <row r="7" spans="1:12" ht="25.5" customHeight="1" x14ac:dyDescent="0.2">
      <c r="A7" s="28"/>
      <c r="B7" s="198" t="s">
        <v>6</v>
      </c>
      <c r="C7" s="43" t="s">
        <v>7</v>
      </c>
      <c r="D7" s="43" t="s">
        <v>139</v>
      </c>
      <c r="E7" s="43" t="s">
        <v>140</v>
      </c>
      <c r="F7" s="58" t="s">
        <v>446</v>
      </c>
      <c r="G7" s="211"/>
      <c r="H7" s="30"/>
    </row>
    <row r="8" spans="1:12" ht="39.950000000000003" customHeight="1" x14ac:dyDescent="0.2">
      <c r="A8" s="28"/>
      <c r="B8" s="97" t="s">
        <v>10</v>
      </c>
      <c r="C8" s="45">
        <f>F8+E8+D8</f>
        <v>1016294</v>
      </c>
      <c r="D8" s="45">
        <v>726230</v>
      </c>
      <c r="E8" s="45">
        <v>30916</v>
      </c>
      <c r="F8" s="45">
        <v>259148</v>
      </c>
      <c r="G8" s="97" t="s">
        <v>11</v>
      </c>
      <c r="H8" s="30"/>
    </row>
    <row r="9" spans="1:12" ht="39.950000000000003" customHeight="1" x14ac:dyDescent="0.2">
      <c r="A9" s="28"/>
      <c r="B9" s="85" t="s">
        <v>12</v>
      </c>
      <c r="C9" s="47">
        <f>F9+E9+D9</f>
        <v>2560205</v>
      </c>
      <c r="D9" s="47">
        <v>2299624</v>
      </c>
      <c r="E9" s="47">
        <v>260581</v>
      </c>
      <c r="F9" s="47">
        <v>0</v>
      </c>
      <c r="G9" s="85" t="s">
        <v>13</v>
      </c>
      <c r="H9" s="30"/>
    </row>
    <row r="10" spans="1:12" ht="39.950000000000003" customHeight="1" x14ac:dyDescent="0.2">
      <c r="A10" s="28"/>
      <c r="B10" s="97" t="s">
        <v>14</v>
      </c>
      <c r="C10" s="45">
        <f t="shared" ref="C10:C20" si="0">F10+E10+D10</f>
        <v>380582</v>
      </c>
      <c r="D10" s="45">
        <v>373471</v>
      </c>
      <c r="E10" s="45">
        <v>6135</v>
      </c>
      <c r="F10" s="45">
        <v>976</v>
      </c>
      <c r="G10" s="97" t="s">
        <v>15</v>
      </c>
      <c r="H10" s="30"/>
    </row>
    <row r="11" spans="1:12" ht="39.950000000000003" customHeight="1" x14ac:dyDescent="0.2">
      <c r="A11" s="28"/>
      <c r="B11" s="85" t="s">
        <v>16</v>
      </c>
      <c r="C11" s="47">
        <f t="shared" si="0"/>
        <v>253954</v>
      </c>
      <c r="D11" s="47">
        <v>210858</v>
      </c>
      <c r="E11" s="47">
        <v>3498</v>
      </c>
      <c r="F11" s="47">
        <v>39598</v>
      </c>
      <c r="G11" s="85" t="s">
        <v>17</v>
      </c>
      <c r="H11" s="30"/>
      <c r="I11" s="5"/>
    </row>
    <row r="12" spans="1:12" ht="39.950000000000003" customHeight="1" x14ac:dyDescent="0.2">
      <c r="A12" s="28"/>
      <c r="B12" s="97" t="s">
        <v>18</v>
      </c>
      <c r="C12" s="45">
        <f t="shared" si="0"/>
        <v>445804</v>
      </c>
      <c r="D12" s="45">
        <v>187063</v>
      </c>
      <c r="E12" s="45">
        <v>102130</v>
      </c>
      <c r="F12" s="45">
        <v>156611</v>
      </c>
      <c r="G12" s="97" t="s">
        <v>81</v>
      </c>
      <c r="H12" s="30"/>
    </row>
    <row r="13" spans="1:12" ht="39.950000000000003" customHeight="1" x14ac:dyDescent="0.2">
      <c r="A13" s="28"/>
      <c r="B13" s="85" t="s">
        <v>19</v>
      </c>
      <c r="C13" s="47">
        <f t="shared" si="0"/>
        <v>605462</v>
      </c>
      <c r="D13" s="47">
        <v>566150</v>
      </c>
      <c r="E13" s="47">
        <v>10649</v>
      </c>
      <c r="F13" s="47">
        <v>28663</v>
      </c>
      <c r="G13" s="85" t="s">
        <v>20</v>
      </c>
      <c r="H13" s="30"/>
    </row>
    <row r="14" spans="1:12" ht="39.950000000000003" customHeight="1" x14ac:dyDescent="0.2">
      <c r="A14" s="28"/>
      <c r="B14" s="97" t="s">
        <v>21</v>
      </c>
      <c r="C14" s="45">
        <f t="shared" si="0"/>
        <v>93533</v>
      </c>
      <c r="D14" s="45">
        <v>79634</v>
      </c>
      <c r="E14" s="45">
        <v>3719</v>
      </c>
      <c r="F14" s="45">
        <v>10180</v>
      </c>
      <c r="G14" s="97" t="s">
        <v>22</v>
      </c>
      <c r="H14" s="30"/>
    </row>
    <row r="15" spans="1:12" ht="39.950000000000003" customHeight="1" x14ac:dyDescent="0.2">
      <c r="A15" s="28"/>
      <c r="B15" s="85" t="s">
        <v>23</v>
      </c>
      <c r="C15" s="47">
        <f t="shared" si="0"/>
        <v>70589</v>
      </c>
      <c r="D15" s="47">
        <v>56704</v>
      </c>
      <c r="E15" s="47">
        <v>4414</v>
      </c>
      <c r="F15" s="47">
        <v>9471</v>
      </c>
      <c r="G15" s="85" t="s">
        <v>24</v>
      </c>
      <c r="H15" s="30"/>
    </row>
    <row r="16" spans="1:12" ht="39.950000000000003" customHeight="1" x14ac:dyDescent="0.2">
      <c r="A16" s="28"/>
      <c r="B16" s="97" t="s">
        <v>25</v>
      </c>
      <c r="C16" s="45">
        <f t="shared" si="0"/>
        <v>22780</v>
      </c>
      <c r="D16" s="45">
        <v>15302</v>
      </c>
      <c r="E16" s="45">
        <v>1368</v>
      </c>
      <c r="F16" s="45">
        <v>6110</v>
      </c>
      <c r="G16" s="97" t="s">
        <v>26</v>
      </c>
      <c r="H16" s="30"/>
    </row>
    <row r="17" spans="1:8" ht="39.950000000000003" customHeight="1" x14ac:dyDescent="0.2">
      <c r="A17" s="28"/>
      <c r="B17" s="85" t="s">
        <v>27</v>
      </c>
      <c r="C17" s="47">
        <f t="shared" si="0"/>
        <v>202546</v>
      </c>
      <c r="D17" s="47">
        <v>177579</v>
      </c>
      <c r="E17" s="47">
        <v>9362</v>
      </c>
      <c r="F17" s="47">
        <v>15605</v>
      </c>
      <c r="G17" s="85" t="s">
        <v>28</v>
      </c>
      <c r="H17" s="30"/>
    </row>
    <row r="18" spans="1:8" ht="39.950000000000003" customHeight="1" x14ac:dyDescent="0.2">
      <c r="A18" s="28"/>
      <c r="B18" s="97" t="s">
        <v>29</v>
      </c>
      <c r="C18" s="45">
        <f t="shared" si="0"/>
        <v>98709</v>
      </c>
      <c r="D18" s="45">
        <v>91612</v>
      </c>
      <c r="E18" s="45">
        <v>953</v>
      </c>
      <c r="F18" s="45">
        <v>6144</v>
      </c>
      <c r="G18" s="97" t="s">
        <v>30</v>
      </c>
      <c r="H18" s="30"/>
    </row>
    <row r="19" spans="1:8" ht="39.950000000000003" customHeight="1" x14ac:dyDescent="0.2">
      <c r="A19" s="28"/>
      <c r="B19" s="85" t="s">
        <v>31</v>
      </c>
      <c r="C19" s="47">
        <f t="shared" si="0"/>
        <v>97237</v>
      </c>
      <c r="D19" s="47">
        <v>96342</v>
      </c>
      <c r="E19" s="47">
        <v>742</v>
      </c>
      <c r="F19" s="47">
        <v>153</v>
      </c>
      <c r="G19" s="85" t="s">
        <v>32</v>
      </c>
      <c r="H19" s="30"/>
    </row>
    <row r="20" spans="1:8" ht="39.950000000000003" customHeight="1" x14ac:dyDescent="0.2">
      <c r="A20" s="28"/>
      <c r="B20" s="97" t="s">
        <v>33</v>
      </c>
      <c r="C20" s="45">
        <f t="shared" si="0"/>
        <v>40758</v>
      </c>
      <c r="D20" s="45">
        <v>28502</v>
      </c>
      <c r="E20" s="45">
        <v>991</v>
      </c>
      <c r="F20" s="45">
        <v>11265</v>
      </c>
      <c r="G20" s="97" t="s">
        <v>34</v>
      </c>
      <c r="H20" s="48"/>
    </row>
    <row r="21" spans="1:8" s="6" customFormat="1" ht="45" customHeight="1" x14ac:dyDescent="0.2">
      <c r="A21" s="49"/>
      <c r="B21" s="98" t="s">
        <v>7</v>
      </c>
      <c r="C21" s="51">
        <f>SUM(C8:C20)</f>
        <v>5888453</v>
      </c>
      <c r="D21" s="51">
        <f t="shared" ref="D21" si="1">SUM(D8:D20)</f>
        <v>4909071</v>
      </c>
      <c r="E21" s="51">
        <f>SUM(E8:E20)</f>
        <v>435458</v>
      </c>
      <c r="F21" s="51">
        <f>SUM(F8:F20)</f>
        <v>543924</v>
      </c>
      <c r="G21" s="99" t="s">
        <v>35</v>
      </c>
      <c r="H21" s="30"/>
    </row>
    <row r="22" spans="1:8" s="7" customFormat="1" ht="30" customHeight="1" x14ac:dyDescent="0.2">
      <c r="A22" s="53"/>
      <c r="B22" s="186" t="s">
        <v>150</v>
      </c>
      <c r="C22" s="186"/>
      <c r="D22" s="216" t="s">
        <v>147</v>
      </c>
      <c r="E22" s="216"/>
      <c r="F22" s="216"/>
      <c r="G22" s="216"/>
      <c r="H22" s="30"/>
    </row>
    <row r="23" spans="1:8" ht="45" customHeight="1" x14ac:dyDescent="0.2">
      <c r="A23" s="28"/>
      <c r="B23" s="28"/>
      <c r="C23" s="28"/>
      <c r="D23" s="28"/>
      <c r="E23" s="28"/>
      <c r="F23" s="28"/>
      <c r="G23" s="28"/>
      <c r="H23" s="30"/>
    </row>
    <row r="24" spans="1:8" ht="22.5" x14ac:dyDescent="0.2">
      <c r="A24" s="28"/>
      <c r="B24" s="28"/>
      <c r="C24" s="28"/>
      <c r="D24" s="55"/>
      <c r="E24" s="55"/>
      <c r="F24" s="28"/>
      <c r="G24" s="28"/>
      <c r="H24" s="30"/>
    </row>
    <row r="30" spans="1:8" ht="42.75" customHeight="1" x14ac:dyDescent="0.2"/>
  </sheetData>
  <protectedRanges>
    <protectedRange sqref="G5:G21" name="نطاق1_1"/>
    <protectedRange sqref="B3:B21 C3:G4" name="نطاق1"/>
    <protectedRange sqref="D5:F5" name="نطاق1_2_1_1_1"/>
  </protectedRanges>
  <mergeCells count="7">
    <mergeCell ref="D22:G22"/>
    <mergeCell ref="B22:C22"/>
    <mergeCell ref="B3:G3"/>
    <mergeCell ref="B4:G4"/>
    <mergeCell ref="B5:B7"/>
    <mergeCell ref="C5:F5"/>
    <mergeCell ref="G5:G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3B3092"/>
  </sheetPr>
  <dimension ref="A1:M26"/>
  <sheetViews>
    <sheetView view="pageBreakPreview" zoomScale="55" zoomScaleNormal="50" zoomScaleSheetLayoutView="55" zoomScalePageLayoutView="70" workbookViewId="0">
      <selection activeCell="B2" sqref="B2:G22"/>
    </sheetView>
  </sheetViews>
  <sheetFormatPr defaultRowHeight="15.75" x14ac:dyDescent="0.2"/>
  <cols>
    <col min="1" max="1" width="9.140625" style="1"/>
    <col min="2" max="2" width="39.42578125" style="1" customWidth="1"/>
    <col min="3" max="6" width="20.42578125" style="1" customWidth="1"/>
    <col min="7" max="7" width="25.7109375" style="1" customWidth="1"/>
    <col min="8" max="8" width="9.140625" style="4"/>
    <col min="9" max="16384" width="9.140625" style="1"/>
  </cols>
  <sheetData>
    <row r="1" spans="1:13" ht="22.5" x14ac:dyDescent="0.2">
      <c r="A1" s="28"/>
      <c r="B1" s="28"/>
      <c r="C1" s="28"/>
      <c r="D1" s="28"/>
      <c r="E1" s="28"/>
      <c r="F1" s="28"/>
      <c r="G1" s="28"/>
      <c r="H1" s="30"/>
      <c r="J1" s="21"/>
      <c r="K1" s="21"/>
      <c r="L1" s="21"/>
      <c r="M1" s="21"/>
    </row>
    <row r="2" spans="1:13" s="11" customFormat="1" ht="38.25" customHeight="1" x14ac:dyDescent="0.2">
      <c r="A2" s="32"/>
      <c r="B2" s="56" t="s">
        <v>210</v>
      </c>
      <c r="C2" s="32"/>
      <c r="D2" s="32"/>
      <c r="E2" s="32"/>
      <c r="F2" s="32"/>
      <c r="G2" s="36" t="s">
        <v>209</v>
      </c>
      <c r="H2" s="32"/>
      <c r="J2" s="22"/>
      <c r="K2" s="23"/>
      <c r="L2" s="22"/>
      <c r="M2" s="22"/>
    </row>
    <row r="3" spans="1:13" s="17" customFormat="1" ht="38.25" customHeight="1" x14ac:dyDescent="0.2">
      <c r="A3" s="39"/>
      <c r="B3" s="196" t="s">
        <v>442</v>
      </c>
      <c r="C3" s="196"/>
      <c r="D3" s="196"/>
      <c r="E3" s="196"/>
      <c r="F3" s="196"/>
      <c r="G3" s="196"/>
      <c r="H3" s="40"/>
      <c r="J3" s="24"/>
      <c r="K3" s="24"/>
      <c r="L3" s="24"/>
      <c r="M3" s="24"/>
    </row>
    <row r="4" spans="1:13" s="3" customFormat="1" ht="35.25" customHeight="1" x14ac:dyDescent="0.2">
      <c r="A4" s="42"/>
      <c r="B4" s="197" t="s">
        <v>489</v>
      </c>
      <c r="C4" s="197"/>
      <c r="D4" s="197"/>
      <c r="E4" s="197"/>
      <c r="F4" s="197"/>
      <c r="G4" s="197"/>
      <c r="H4" s="30"/>
    </row>
    <row r="5" spans="1:13" ht="29.25" customHeight="1" x14ac:dyDescent="0.2">
      <c r="A5" s="28"/>
      <c r="B5" s="198" t="s">
        <v>0</v>
      </c>
      <c r="C5" s="208" t="s">
        <v>390</v>
      </c>
      <c r="D5" s="209"/>
      <c r="E5" s="209"/>
      <c r="F5" s="210"/>
      <c r="G5" s="211" t="s">
        <v>1</v>
      </c>
      <c r="H5" s="30"/>
    </row>
    <row r="6" spans="1:13" ht="25.5" customHeight="1" x14ac:dyDescent="0.2">
      <c r="A6" s="28"/>
      <c r="B6" s="198"/>
      <c r="C6" s="43" t="s">
        <v>2</v>
      </c>
      <c r="D6" s="43" t="s">
        <v>137</v>
      </c>
      <c r="E6" s="43" t="s">
        <v>136</v>
      </c>
      <c r="F6" s="43" t="s">
        <v>135</v>
      </c>
      <c r="G6" s="211" t="s">
        <v>5</v>
      </c>
      <c r="H6" s="30"/>
    </row>
    <row r="7" spans="1:13" ht="25.5" customHeight="1" x14ac:dyDescent="0.2">
      <c r="A7" s="28"/>
      <c r="B7" s="198" t="s">
        <v>6</v>
      </c>
      <c r="C7" s="43" t="s">
        <v>7</v>
      </c>
      <c r="D7" s="43" t="s">
        <v>139</v>
      </c>
      <c r="E7" s="43" t="s">
        <v>140</v>
      </c>
      <c r="F7" s="58" t="s">
        <v>446</v>
      </c>
      <c r="G7" s="211"/>
      <c r="H7" s="30"/>
    </row>
    <row r="8" spans="1:13" ht="39.950000000000003" customHeight="1" x14ac:dyDescent="0.2">
      <c r="A8" s="28"/>
      <c r="B8" s="97" t="s">
        <v>10</v>
      </c>
      <c r="C8" s="45">
        <f>F8+E8+D8</f>
        <v>917775</v>
      </c>
      <c r="D8" s="45">
        <v>380145</v>
      </c>
      <c r="E8" s="45">
        <v>469003</v>
      </c>
      <c r="F8" s="45">
        <v>68627</v>
      </c>
      <c r="G8" s="97" t="s">
        <v>11</v>
      </c>
      <c r="H8" s="30"/>
    </row>
    <row r="9" spans="1:13" ht="39.950000000000003" customHeight="1" x14ac:dyDescent="0.2">
      <c r="A9" s="28"/>
      <c r="B9" s="85" t="s">
        <v>12</v>
      </c>
      <c r="C9" s="47">
        <f>F9+E9+D9</f>
        <v>4173632</v>
      </c>
      <c r="D9" s="47">
        <v>2958052</v>
      </c>
      <c r="E9" s="47">
        <v>1215580</v>
      </c>
      <c r="F9" s="47">
        <v>0</v>
      </c>
      <c r="G9" s="85" t="s">
        <v>13</v>
      </c>
      <c r="H9" s="30"/>
    </row>
    <row r="10" spans="1:13" ht="39.950000000000003" customHeight="1" x14ac:dyDescent="0.2">
      <c r="A10" s="28"/>
      <c r="B10" s="97" t="s">
        <v>14</v>
      </c>
      <c r="C10" s="45">
        <f t="shared" ref="C10:C20" si="0">F10+E10+D10</f>
        <v>437211</v>
      </c>
      <c r="D10" s="45">
        <v>284269</v>
      </c>
      <c r="E10" s="45">
        <v>150755</v>
      </c>
      <c r="F10" s="45">
        <v>2187</v>
      </c>
      <c r="G10" s="97" t="s">
        <v>15</v>
      </c>
      <c r="H10" s="30"/>
    </row>
    <row r="11" spans="1:13" ht="39.950000000000003" customHeight="1" x14ac:dyDescent="0.2">
      <c r="A11" s="28"/>
      <c r="B11" s="85" t="s">
        <v>16</v>
      </c>
      <c r="C11" s="47">
        <f t="shared" si="0"/>
        <v>147685</v>
      </c>
      <c r="D11" s="47">
        <v>48818</v>
      </c>
      <c r="E11" s="47">
        <v>97171</v>
      </c>
      <c r="F11" s="47">
        <v>1696</v>
      </c>
      <c r="G11" s="85" t="s">
        <v>17</v>
      </c>
      <c r="H11" s="30"/>
      <c r="I11" s="5"/>
    </row>
    <row r="12" spans="1:13" ht="39.950000000000003" customHeight="1" x14ac:dyDescent="0.2">
      <c r="A12" s="28"/>
      <c r="B12" s="97" t="s">
        <v>18</v>
      </c>
      <c r="C12" s="45">
        <f t="shared" si="0"/>
        <v>408991</v>
      </c>
      <c r="D12" s="45">
        <v>139970</v>
      </c>
      <c r="E12" s="45">
        <v>218542</v>
      </c>
      <c r="F12" s="45">
        <v>50479</v>
      </c>
      <c r="G12" s="97" t="s">
        <v>81</v>
      </c>
      <c r="H12" s="30"/>
    </row>
    <row r="13" spans="1:13" ht="39.950000000000003" customHeight="1" x14ac:dyDescent="0.2">
      <c r="A13" s="28"/>
      <c r="B13" s="85" t="s">
        <v>19</v>
      </c>
      <c r="C13" s="47">
        <f t="shared" si="0"/>
        <v>206416</v>
      </c>
      <c r="D13" s="47">
        <v>91445</v>
      </c>
      <c r="E13" s="47">
        <v>109821</v>
      </c>
      <c r="F13" s="47">
        <v>5150</v>
      </c>
      <c r="G13" s="85" t="s">
        <v>20</v>
      </c>
      <c r="H13" s="30"/>
    </row>
    <row r="14" spans="1:13" ht="39.950000000000003" customHeight="1" x14ac:dyDescent="0.2">
      <c r="A14" s="28"/>
      <c r="B14" s="97" t="s">
        <v>21</v>
      </c>
      <c r="C14" s="45">
        <f t="shared" si="0"/>
        <v>88436</v>
      </c>
      <c r="D14" s="45">
        <v>29286</v>
      </c>
      <c r="E14" s="45">
        <v>52458</v>
      </c>
      <c r="F14" s="45">
        <v>6692</v>
      </c>
      <c r="G14" s="97" t="s">
        <v>22</v>
      </c>
      <c r="H14" s="30"/>
    </row>
    <row r="15" spans="1:13" ht="39.950000000000003" customHeight="1" x14ac:dyDescent="0.2">
      <c r="A15" s="28"/>
      <c r="B15" s="85" t="s">
        <v>23</v>
      </c>
      <c r="C15" s="47">
        <f t="shared" si="0"/>
        <v>61974</v>
      </c>
      <c r="D15" s="47">
        <v>16474</v>
      </c>
      <c r="E15" s="47">
        <v>44148</v>
      </c>
      <c r="F15" s="47">
        <v>1352</v>
      </c>
      <c r="G15" s="85" t="s">
        <v>24</v>
      </c>
      <c r="H15" s="30"/>
    </row>
    <row r="16" spans="1:13" ht="39.950000000000003" customHeight="1" x14ac:dyDescent="0.2">
      <c r="A16" s="28"/>
      <c r="B16" s="97" t="s">
        <v>25</v>
      </c>
      <c r="C16" s="45">
        <f t="shared" si="0"/>
        <v>11450</v>
      </c>
      <c r="D16" s="45">
        <v>2078</v>
      </c>
      <c r="E16" s="45">
        <v>8341</v>
      </c>
      <c r="F16" s="45">
        <v>1031</v>
      </c>
      <c r="G16" s="97" t="s">
        <v>26</v>
      </c>
      <c r="H16" s="30"/>
    </row>
    <row r="17" spans="1:8" ht="39.950000000000003" customHeight="1" x14ac:dyDescent="0.2">
      <c r="A17" s="28"/>
      <c r="B17" s="85" t="s">
        <v>27</v>
      </c>
      <c r="C17" s="47">
        <f t="shared" si="0"/>
        <v>79156</v>
      </c>
      <c r="D17" s="47">
        <v>45221</v>
      </c>
      <c r="E17" s="47">
        <v>31060</v>
      </c>
      <c r="F17" s="47">
        <v>2875</v>
      </c>
      <c r="G17" s="85" t="s">
        <v>28</v>
      </c>
      <c r="H17" s="30"/>
    </row>
    <row r="18" spans="1:8" ht="39.950000000000003" customHeight="1" x14ac:dyDescent="0.2">
      <c r="A18" s="28"/>
      <c r="B18" s="97" t="s">
        <v>29</v>
      </c>
      <c r="C18" s="45">
        <f t="shared" si="0"/>
        <v>39399</v>
      </c>
      <c r="D18" s="45">
        <v>15551</v>
      </c>
      <c r="E18" s="45">
        <v>21187</v>
      </c>
      <c r="F18" s="45">
        <v>2661</v>
      </c>
      <c r="G18" s="97" t="s">
        <v>30</v>
      </c>
      <c r="H18" s="30"/>
    </row>
    <row r="19" spans="1:8" ht="39.950000000000003" customHeight="1" x14ac:dyDescent="0.2">
      <c r="A19" s="28"/>
      <c r="B19" s="85" t="s">
        <v>31</v>
      </c>
      <c r="C19" s="47">
        <f t="shared" si="0"/>
        <v>49587</v>
      </c>
      <c r="D19" s="47">
        <v>29881</v>
      </c>
      <c r="E19" s="47">
        <v>19569</v>
      </c>
      <c r="F19" s="47">
        <v>137</v>
      </c>
      <c r="G19" s="85" t="s">
        <v>32</v>
      </c>
      <c r="H19" s="30"/>
    </row>
    <row r="20" spans="1:8" ht="39.950000000000003" customHeight="1" x14ac:dyDescent="0.2">
      <c r="A20" s="28"/>
      <c r="B20" s="97" t="s">
        <v>33</v>
      </c>
      <c r="C20" s="45">
        <f t="shared" si="0"/>
        <v>37067</v>
      </c>
      <c r="D20" s="45">
        <v>8161</v>
      </c>
      <c r="E20" s="45">
        <v>26291</v>
      </c>
      <c r="F20" s="45">
        <v>2615</v>
      </c>
      <c r="G20" s="97" t="s">
        <v>34</v>
      </c>
      <c r="H20" s="48"/>
    </row>
    <row r="21" spans="1:8" s="6" customFormat="1" ht="45" customHeight="1" x14ac:dyDescent="0.2">
      <c r="A21" s="49"/>
      <c r="B21" s="98" t="s">
        <v>7</v>
      </c>
      <c r="C21" s="51">
        <f>SUM(C8:C20)</f>
        <v>6658779</v>
      </c>
      <c r="D21" s="51">
        <f t="shared" ref="D21" si="1">SUM(D8:D20)</f>
        <v>4049351</v>
      </c>
      <c r="E21" s="51">
        <f>SUM(E8:E20)</f>
        <v>2463926</v>
      </c>
      <c r="F21" s="51">
        <f>SUM(F8:F20)</f>
        <v>145502</v>
      </c>
      <c r="G21" s="99" t="s">
        <v>35</v>
      </c>
      <c r="H21" s="30"/>
    </row>
    <row r="22" spans="1:8" s="7" customFormat="1" ht="30" customHeight="1" x14ac:dyDescent="0.2">
      <c r="A22" s="53"/>
      <c r="B22" s="186" t="s">
        <v>150</v>
      </c>
      <c r="C22" s="186"/>
      <c r="D22" s="216" t="s">
        <v>147</v>
      </c>
      <c r="E22" s="216"/>
      <c r="F22" s="216"/>
      <c r="G22" s="216"/>
      <c r="H22" s="30"/>
    </row>
    <row r="23" spans="1:8" ht="45" customHeight="1" x14ac:dyDescent="0.2">
      <c r="A23" s="28"/>
      <c r="B23" s="28"/>
      <c r="C23" s="28"/>
      <c r="D23" s="28"/>
      <c r="E23" s="28"/>
      <c r="F23" s="28"/>
      <c r="G23" s="28"/>
      <c r="H23" s="30"/>
    </row>
    <row r="24" spans="1:8" ht="22.5" x14ac:dyDescent="0.2">
      <c r="A24" s="28"/>
      <c r="B24" s="28"/>
      <c r="C24" s="28"/>
      <c r="D24" s="55"/>
      <c r="E24" s="55"/>
      <c r="F24" s="28"/>
      <c r="G24" s="28"/>
      <c r="H24" s="30"/>
    </row>
    <row r="26" spans="1:8" ht="92.25" customHeight="1" x14ac:dyDescent="0.2">
      <c r="F26" s="111"/>
    </row>
  </sheetData>
  <protectedRanges>
    <protectedRange sqref="G5:G21" name="نطاق1_1"/>
    <protectedRange sqref="B3:B21 C3:G4" name="نطاق1"/>
    <protectedRange sqref="D5:F5" name="نطاق1_2_1_1_2"/>
  </protectedRanges>
  <mergeCells count="7">
    <mergeCell ref="D22:G22"/>
    <mergeCell ref="B22:C22"/>
    <mergeCell ref="B3:G3"/>
    <mergeCell ref="B4:G4"/>
    <mergeCell ref="B5:B7"/>
    <mergeCell ref="C5:F5"/>
    <mergeCell ref="G5:G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3B3092"/>
  </sheetPr>
  <dimension ref="A1:N27"/>
  <sheetViews>
    <sheetView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7" width="20.42578125" style="1" customWidth="1"/>
    <col min="8" max="8" width="25.7109375" style="1" customWidth="1"/>
    <col min="9" max="9" width="9.140625" style="4"/>
    <col min="10" max="22" width="9.140625" style="1"/>
    <col min="23" max="23" width="34.5703125" style="1" customWidth="1"/>
    <col min="24" max="24" width="20.85546875" style="1" customWidth="1"/>
    <col min="25" max="25" width="26.85546875" style="1" customWidth="1"/>
    <col min="26" max="26" width="64" style="1" customWidth="1"/>
    <col min="27" max="16384" width="9.140625" style="1"/>
  </cols>
  <sheetData>
    <row r="1" spans="1:14" ht="22.5" x14ac:dyDescent="0.2">
      <c r="A1" s="28"/>
      <c r="B1" s="28"/>
      <c r="C1" s="28"/>
      <c r="D1" s="28"/>
      <c r="E1" s="28"/>
      <c r="F1" s="28"/>
      <c r="G1" s="28"/>
      <c r="H1" s="28"/>
      <c r="I1" s="30"/>
      <c r="K1" s="21"/>
      <c r="L1" s="21"/>
      <c r="M1" s="21"/>
      <c r="N1" s="21"/>
    </row>
    <row r="2" spans="1:14" s="11" customFormat="1" ht="38.25" customHeight="1" x14ac:dyDescent="0.2">
      <c r="A2" s="32"/>
      <c r="B2" s="56" t="s">
        <v>265</v>
      </c>
      <c r="C2" s="32"/>
      <c r="D2" s="32"/>
      <c r="E2" s="32"/>
      <c r="F2" s="32"/>
      <c r="G2" s="32"/>
      <c r="H2" s="36" t="s">
        <v>211</v>
      </c>
      <c r="I2" s="32"/>
      <c r="K2" s="22"/>
      <c r="L2" s="23"/>
      <c r="M2" s="22"/>
      <c r="N2" s="22"/>
    </row>
    <row r="3" spans="1:14" s="17" customFormat="1" ht="38.25" customHeight="1" x14ac:dyDescent="0.2">
      <c r="A3" s="39"/>
      <c r="B3" s="196" t="s">
        <v>443</v>
      </c>
      <c r="C3" s="196"/>
      <c r="D3" s="196"/>
      <c r="E3" s="196"/>
      <c r="F3" s="196"/>
      <c r="G3" s="196"/>
      <c r="H3" s="196"/>
      <c r="I3" s="40"/>
    </row>
    <row r="4" spans="1:14" s="3" customFormat="1" ht="35.25" customHeight="1" x14ac:dyDescent="0.2">
      <c r="A4" s="42"/>
      <c r="B4" s="197" t="s">
        <v>490</v>
      </c>
      <c r="C4" s="197"/>
      <c r="D4" s="197"/>
      <c r="E4" s="197"/>
      <c r="F4" s="197"/>
      <c r="G4" s="197"/>
      <c r="H4" s="197"/>
      <c r="I4" s="30"/>
    </row>
    <row r="5" spans="1:14" ht="29.25" customHeight="1" x14ac:dyDescent="0.2">
      <c r="A5" s="28"/>
      <c r="B5" s="198" t="s">
        <v>0</v>
      </c>
      <c r="C5" s="208" t="s">
        <v>391</v>
      </c>
      <c r="D5" s="209"/>
      <c r="E5" s="209"/>
      <c r="F5" s="209"/>
      <c r="G5" s="210"/>
      <c r="H5" s="211" t="s">
        <v>1</v>
      </c>
      <c r="I5" s="30"/>
    </row>
    <row r="6" spans="1:14" ht="25.5" customHeight="1" x14ac:dyDescent="0.2">
      <c r="A6" s="28"/>
      <c r="B6" s="198"/>
      <c r="C6" s="43" t="s">
        <v>2</v>
      </c>
      <c r="D6" s="43" t="s">
        <v>138</v>
      </c>
      <c r="E6" s="43" t="s">
        <v>143</v>
      </c>
      <c r="F6" s="43" t="s">
        <v>259</v>
      </c>
      <c r="G6" s="43" t="s">
        <v>142</v>
      </c>
      <c r="H6" s="211" t="s">
        <v>5</v>
      </c>
      <c r="I6" s="30"/>
    </row>
    <row r="7" spans="1:14" ht="25.5" customHeight="1" x14ac:dyDescent="0.2">
      <c r="A7" s="28"/>
      <c r="B7" s="198" t="s">
        <v>6</v>
      </c>
      <c r="C7" s="43" t="s">
        <v>7</v>
      </c>
      <c r="D7" s="43" t="s">
        <v>141</v>
      </c>
      <c r="E7" s="43" t="s">
        <v>146</v>
      </c>
      <c r="F7" s="43" t="s">
        <v>145</v>
      </c>
      <c r="G7" s="58" t="s">
        <v>144</v>
      </c>
      <c r="H7" s="211"/>
      <c r="I7" s="30"/>
    </row>
    <row r="8" spans="1:14" ht="39.950000000000003" customHeight="1" x14ac:dyDescent="0.2">
      <c r="A8" s="28"/>
      <c r="B8" s="97" t="s">
        <v>10</v>
      </c>
      <c r="C8" s="45">
        <f>SUM(D8:G8)</f>
        <v>1934069</v>
      </c>
      <c r="D8" s="45">
        <v>14638</v>
      </c>
      <c r="E8" s="45">
        <v>9851</v>
      </c>
      <c r="F8" s="45">
        <v>38576</v>
      </c>
      <c r="G8" s="45">
        <v>1871004</v>
      </c>
      <c r="H8" s="97" t="s">
        <v>11</v>
      </c>
      <c r="I8" s="30"/>
    </row>
    <row r="9" spans="1:14" ht="39.950000000000003" customHeight="1" x14ac:dyDescent="0.2">
      <c r="A9" s="28"/>
      <c r="B9" s="85" t="s">
        <v>12</v>
      </c>
      <c r="C9" s="47">
        <f>SUM(D9:G9)</f>
        <v>6733837</v>
      </c>
      <c r="D9" s="47">
        <v>5813</v>
      </c>
      <c r="E9" s="47">
        <v>836</v>
      </c>
      <c r="F9" s="47">
        <v>22349</v>
      </c>
      <c r="G9" s="47">
        <v>6704839</v>
      </c>
      <c r="H9" s="85" t="s">
        <v>13</v>
      </c>
      <c r="I9" s="30"/>
    </row>
    <row r="10" spans="1:14" ht="39.950000000000003" customHeight="1" x14ac:dyDescent="0.2">
      <c r="A10" s="28"/>
      <c r="B10" s="97" t="s">
        <v>14</v>
      </c>
      <c r="C10" s="45">
        <f t="shared" ref="C10:C20" si="0">SUM(D10:G10)</f>
        <v>817793</v>
      </c>
      <c r="D10" s="45">
        <v>4817</v>
      </c>
      <c r="E10" s="45">
        <v>0</v>
      </c>
      <c r="F10" s="45">
        <v>26872</v>
      </c>
      <c r="G10" s="45">
        <v>786104</v>
      </c>
      <c r="H10" s="97" t="s">
        <v>15</v>
      </c>
      <c r="I10" s="30"/>
    </row>
    <row r="11" spans="1:14" ht="39.950000000000003" customHeight="1" x14ac:dyDescent="0.2">
      <c r="A11" s="28"/>
      <c r="B11" s="85" t="s">
        <v>16</v>
      </c>
      <c r="C11" s="47">
        <f t="shared" si="0"/>
        <v>401639</v>
      </c>
      <c r="D11" s="47">
        <v>0</v>
      </c>
      <c r="E11" s="47">
        <v>0</v>
      </c>
      <c r="F11" s="47">
        <v>10759</v>
      </c>
      <c r="G11" s="47">
        <v>390880</v>
      </c>
      <c r="H11" s="85" t="s">
        <v>17</v>
      </c>
      <c r="I11" s="30"/>
      <c r="J11" s="5"/>
    </row>
    <row r="12" spans="1:14" ht="39.950000000000003" customHeight="1" x14ac:dyDescent="0.2">
      <c r="A12" s="28"/>
      <c r="B12" s="97" t="s">
        <v>18</v>
      </c>
      <c r="C12" s="45">
        <f t="shared" si="0"/>
        <v>854795</v>
      </c>
      <c r="D12" s="45">
        <v>1397</v>
      </c>
      <c r="E12" s="45">
        <v>1258</v>
      </c>
      <c r="F12" s="45">
        <v>5812</v>
      </c>
      <c r="G12" s="45">
        <v>846328</v>
      </c>
      <c r="H12" s="97" t="s">
        <v>81</v>
      </c>
      <c r="I12" s="30"/>
    </row>
    <row r="13" spans="1:14" ht="39.950000000000003" customHeight="1" x14ac:dyDescent="0.2">
      <c r="A13" s="28"/>
      <c r="B13" s="85" t="s">
        <v>19</v>
      </c>
      <c r="C13" s="47">
        <f t="shared" si="0"/>
        <v>811878</v>
      </c>
      <c r="D13" s="47">
        <v>853</v>
      </c>
      <c r="E13" s="47">
        <v>717</v>
      </c>
      <c r="F13" s="47">
        <v>12237</v>
      </c>
      <c r="G13" s="47">
        <v>798071</v>
      </c>
      <c r="H13" s="85" t="s">
        <v>20</v>
      </c>
      <c r="I13" s="30"/>
    </row>
    <row r="14" spans="1:14" ht="39.950000000000003" customHeight="1" x14ac:dyDescent="0.2">
      <c r="A14" s="28"/>
      <c r="B14" s="97" t="s">
        <v>21</v>
      </c>
      <c r="C14" s="45">
        <f t="shared" si="0"/>
        <v>181969</v>
      </c>
      <c r="D14" s="45">
        <v>658</v>
      </c>
      <c r="E14" s="45">
        <v>0</v>
      </c>
      <c r="F14" s="45">
        <v>4600</v>
      </c>
      <c r="G14" s="45">
        <v>176711</v>
      </c>
      <c r="H14" s="97" t="s">
        <v>22</v>
      </c>
      <c r="I14" s="30"/>
    </row>
    <row r="15" spans="1:14" ht="39.950000000000003" customHeight="1" x14ac:dyDescent="0.2">
      <c r="A15" s="28"/>
      <c r="B15" s="85" t="s">
        <v>23</v>
      </c>
      <c r="C15" s="47">
        <f t="shared" si="0"/>
        <v>132563</v>
      </c>
      <c r="D15" s="47">
        <v>0</v>
      </c>
      <c r="E15" s="47">
        <v>0</v>
      </c>
      <c r="F15" s="47">
        <v>5242</v>
      </c>
      <c r="G15" s="47">
        <v>127321</v>
      </c>
      <c r="H15" s="85" t="s">
        <v>24</v>
      </c>
      <c r="I15" s="30"/>
    </row>
    <row r="16" spans="1:14" ht="39.950000000000003" customHeight="1" x14ac:dyDescent="0.2">
      <c r="A16" s="28"/>
      <c r="B16" s="97" t="s">
        <v>25</v>
      </c>
      <c r="C16" s="45">
        <f t="shared" si="0"/>
        <v>34230</v>
      </c>
      <c r="D16" s="45">
        <v>702</v>
      </c>
      <c r="E16" s="45">
        <v>115</v>
      </c>
      <c r="F16" s="45">
        <v>3963</v>
      </c>
      <c r="G16" s="45">
        <v>29450</v>
      </c>
      <c r="H16" s="97" t="s">
        <v>26</v>
      </c>
      <c r="I16" s="30"/>
    </row>
    <row r="17" spans="1:9" ht="39.950000000000003" customHeight="1" x14ac:dyDescent="0.2">
      <c r="A17" s="28"/>
      <c r="B17" s="85" t="s">
        <v>27</v>
      </c>
      <c r="C17" s="47">
        <f t="shared" si="0"/>
        <v>281702</v>
      </c>
      <c r="D17" s="47">
        <v>171</v>
      </c>
      <c r="E17" s="47">
        <v>354</v>
      </c>
      <c r="F17" s="47">
        <v>1162</v>
      </c>
      <c r="G17" s="47">
        <v>280015</v>
      </c>
      <c r="H17" s="85" t="s">
        <v>28</v>
      </c>
      <c r="I17" s="30"/>
    </row>
    <row r="18" spans="1:9" ht="39.950000000000003" customHeight="1" x14ac:dyDescent="0.2">
      <c r="A18" s="28"/>
      <c r="B18" s="97" t="s">
        <v>29</v>
      </c>
      <c r="C18" s="45">
        <f t="shared" si="0"/>
        <v>138108</v>
      </c>
      <c r="D18" s="45">
        <v>332</v>
      </c>
      <c r="E18" s="45">
        <v>0</v>
      </c>
      <c r="F18" s="45">
        <v>8527</v>
      </c>
      <c r="G18" s="45">
        <v>129249</v>
      </c>
      <c r="H18" s="97" t="s">
        <v>30</v>
      </c>
      <c r="I18" s="30"/>
    </row>
    <row r="19" spans="1:9" ht="39.950000000000003" customHeight="1" x14ac:dyDescent="0.2">
      <c r="A19" s="28"/>
      <c r="B19" s="85" t="s">
        <v>31</v>
      </c>
      <c r="C19" s="47">
        <f t="shared" si="0"/>
        <v>146824</v>
      </c>
      <c r="D19" s="47">
        <v>1487</v>
      </c>
      <c r="E19" s="47">
        <v>0</v>
      </c>
      <c r="F19" s="47">
        <v>9027</v>
      </c>
      <c r="G19" s="47">
        <v>136310</v>
      </c>
      <c r="H19" s="85" t="s">
        <v>32</v>
      </c>
      <c r="I19" s="30"/>
    </row>
    <row r="20" spans="1:9" ht="39.950000000000003" customHeight="1" x14ac:dyDescent="0.2">
      <c r="A20" s="28"/>
      <c r="B20" s="97" t="s">
        <v>33</v>
      </c>
      <c r="C20" s="45">
        <f t="shared" si="0"/>
        <v>77825</v>
      </c>
      <c r="D20" s="45">
        <v>0</v>
      </c>
      <c r="E20" s="45">
        <v>0</v>
      </c>
      <c r="F20" s="45">
        <v>224</v>
      </c>
      <c r="G20" s="45">
        <v>77601</v>
      </c>
      <c r="H20" s="97" t="s">
        <v>34</v>
      </c>
      <c r="I20" s="48"/>
    </row>
    <row r="21" spans="1:9" s="6" customFormat="1" ht="45" customHeight="1" x14ac:dyDescent="0.2">
      <c r="A21" s="49"/>
      <c r="B21" s="98" t="s">
        <v>7</v>
      </c>
      <c r="C21" s="51">
        <f>SUM(C8:C20)</f>
        <v>12547232</v>
      </c>
      <c r="D21" s="51">
        <f t="shared" ref="D21:E21" si="1">SUM(D8:D20)</f>
        <v>30868</v>
      </c>
      <c r="E21" s="51">
        <f t="shared" si="1"/>
        <v>13131</v>
      </c>
      <c r="F21" s="51">
        <f>SUM(F8:F20)</f>
        <v>149350</v>
      </c>
      <c r="G21" s="51">
        <f>SUM(G8:G20)</f>
        <v>12353883</v>
      </c>
      <c r="H21" s="99" t="s">
        <v>35</v>
      </c>
      <c r="I21" s="30"/>
    </row>
    <row r="22" spans="1:9" s="7" customFormat="1" ht="30" customHeight="1" x14ac:dyDescent="0.2">
      <c r="A22" s="53"/>
      <c r="B22" s="186" t="s">
        <v>149</v>
      </c>
      <c r="C22" s="186"/>
      <c r="D22" s="53"/>
      <c r="E22" s="216" t="s">
        <v>147</v>
      </c>
      <c r="F22" s="216"/>
      <c r="G22" s="216"/>
      <c r="H22" s="216"/>
      <c r="I22" s="30"/>
    </row>
    <row r="23" spans="1:9" ht="45" customHeight="1" x14ac:dyDescent="0.2">
      <c r="A23" s="28"/>
      <c r="B23" s="28"/>
      <c r="C23" s="28"/>
      <c r="D23" s="28"/>
      <c r="E23" s="28"/>
      <c r="F23" s="28"/>
      <c r="G23" s="28"/>
      <c r="H23" s="28"/>
      <c r="I23" s="30"/>
    </row>
    <row r="24" spans="1:9" ht="22.5" x14ac:dyDescent="0.2">
      <c r="A24" s="28"/>
      <c r="B24" s="28"/>
      <c r="C24" s="28"/>
      <c r="D24" s="28"/>
      <c r="E24" s="55"/>
      <c r="F24" s="55"/>
      <c r="G24" s="28"/>
      <c r="H24" s="28"/>
      <c r="I24" s="30"/>
    </row>
    <row r="27" spans="1:9" ht="63.75" customHeight="1" x14ac:dyDescent="0.2">
      <c r="F27" s="112"/>
    </row>
  </sheetData>
  <protectedRanges>
    <protectedRange sqref="H5:H21" name="نطاق1_1"/>
    <protectedRange sqref="B3:B21 C3:H4" name="نطاق1"/>
    <protectedRange sqref="D5:G5" name="نطاق1_2_1_1_1"/>
  </protectedRanges>
  <mergeCells count="7">
    <mergeCell ref="B22:C22"/>
    <mergeCell ref="E22:H22"/>
    <mergeCell ref="B3:H3"/>
    <mergeCell ref="B4:H4"/>
    <mergeCell ref="B5:B7"/>
    <mergeCell ref="C5:G5"/>
    <mergeCell ref="H5:H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3B3092"/>
  </sheetPr>
  <dimension ref="A1:M27"/>
  <sheetViews>
    <sheetView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7" width="20.42578125" style="1" customWidth="1"/>
    <col min="8" max="8" width="25.7109375" style="1" customWidth="1"/>
    <col min="9" max="9" width="9.140625" style="4"/>
    <col min="10" max="16384" width="9.140625" style="1"/>
  </cols>
  <sheetData>
    <row r="1" spans="1:13" ht="22.5" x14ac:dyDescent="0.2">
      <c r="A1" s="28"/>
      <c r="B1" s="28"/>
      <c r="C1" s="28"/>
      <c r="D1" s="28"/>
      <c r="E1" s="28"/>
      <c r="F1" s="28"/>
      <c r="G1" s="28"/>
      <c r="H1" s="28"/>
      <c r="I1" s="30"/>
      <c r="K1" s="21"/>
      <c r="L1" s="21"/>
      <c r="M1" s="21"/>
    </row>
    <row r="2" spans="1:13" s="11" customFormat="1" ht="38.25" customHeight="1" x14ac:dyDescent="0.2">
      <c r="A2" s="32"/>
      <c r="B2" s="56" t="s">
        <v>266</v>
      </c>
      <c r="C2" s="32"/>
      <c r="D2" s="32"/>
      <c r="E2" s="32"/>
      <c r="F2" s="32"/>
      <c r="G2" s="32"/>
      <c r="H2" s="36" t="s">
        <v>212</v>
      </c>
      <c r="I2" s="32"/>
      <c r="K2" s="22"/>
      <c r="L2" s="23"/>
      <c r="M2" s="22"/>
    </row>
    <row r="3" spans="1:13" s="17" customFormat="1" ht="38.25" customHeight="1" x14ac:dyDescent="0.2">
      <c r="A3" s="39"/>
      <c r="B3" s="196" t="s">
        <v>444</v>
      </c>
      <c r="C3" s="196"/>
      <c r="D3" s="196"/>
      <c r="E3" s="196"/>
      <c r="F3" s="196"/>
      <c r="G3" s="196"/>
      <c r="H3" s="196"/>
      <c r="I3" s="40"/>
      <c r="K3" s="24"/>
      <c r="L3" s="24"/>
      <c r="M3" s="24"/>
    </row>
    <row r="4" spans="1:13" s="3" customFormat="1" ht="35.25" customHeight="1" x14ac:dyDescent="0.2">
      <c r="A4" s="42"/>
      <c r="B4" s="197" t="s">
        <v>491</v>
      </c>
      <c r="C4" s="197"/>
      <c r="D4" s="197"/>
      <c r="E4" s="197"/>
      <c r="F4" s="197"/>
      <c r="G4" s="197"/>
      <c r="H4" s="197"/>
      <c r="I4" s="30"/>
    </row>
    <row r="5" spans="1:13" ht="29.25" customHeight="1" x14ac:dyDescent="0.2">
      <c r="A5" s="28"/>
      <c r="B5" s="198" t="s">
        <v>0</v>
      </c>
      <c r="C5" s="208" t="s">
        <v>391</v>
      </c>
      <c r="D5" s="209"/>
      <c r="E5" s="209"/>
      <c r="F5" s="209"/>
      <c r="G5" s="210"/>
      <c r="H5" s="211" t="s">
        <v>1</v>
      </c>
      <c r="I5" s="30"/>
    </row>
    <row r="6" spans="1:13" ht="25.5" customHeight="1" x14ac:dyDescent="0.2">
      <c r="A6" s="28"/>
      <c r="B6" s="198"/>
      <c r="C6" s="43" t="s">
        <v>2</v>
      </c>
      <c r="D6" s="43" t="s">
        <v>138</v>
      </c>
      <c r="E6" s="43" t="s">
        <v>143</v>
      </c>
      <c r="F6" s="43" t="s">
        <v>259</v>
      </c>
      <c r="G6" s="43" t="s">
        <v>142</v>
      </c>
      <c r="H6" s="211" t="s">
        <v>5</v>
      </c>
      <c r="I6" s="30"/>
    </row>
    <row r="7" spans="1:13" ht="25.5" customHeight="1" x14ac:dyDescent="0.2">
      <c r="A7" s="28"/>
      <c r="B7" s="198" t="s">
        <v>6</v>
      </c>
      <c r="C7" s="43" t="s">
        <v>7</v>
      </c>
      <c r="D7" s="43" t="s">
        <v>141</v>
      </c>
      <c r="E7" s="43" t="s">
        <v>146</v>
      </c>
      <c r="F7" s="43" t="s">
        <v>145</v>
      </c>
      <c r="G7" s="58" t="s">
        <v>144</v>
      </c>
      <c r="H7" s="211"/>
      <c r="I7" s="30"/>
    </row>
    <row r="8" spans="1:13" ht="39.950000000000003" customHeight="1" x14ac:dyDescent="0.2">
      <c r="A8" s="28"/>
      <c r="B8" s="97" t="s">
        <v>10</v>
      </c>
      <c r="C8" s="45">
        <f>SUM(D8:G8)</f>
        <v>1016294</v>
      </c>
      <c r="D8" s="45">
        <v>8283</v>
      </c>
      <c r="E8" s="45">
        <v>7493</v>
      </c>
      <c r="F8" s="45">
        <v>5644</v>
      </c>
      <c r="G8" s="45">
        <v>994874</v>
      </c>
      <c r="H8" s="97" t="s">
        <v>11</v>
      </c>
      <c r="I8" s="30"/>
    </row>
    <row r="9" spans="1:13" ht="39.950000000000003" customHeight="1" x14ac:dyDescent="0.2">
      <c r="A9" s="28"/>
      <c r="B9" s="85" t="s">
        <v>12</v>
      </c>
      <c r="C9" s="47">
        <f>SUM(D9:G9)</f>
        <v>2560205</v>
      </c>
      <c r="D9" s="47">
        <v>242</v>
      </c>
      <c r="E9" s="47">
        <v>836</v>
      </c>
      <c r="F9" s="47">
        <v>304</v>
      </c>
      <c r="G9" s="47">
        <v>2558823</v>
      </c>
      <c r="H9" s="85" t="s">
        <v>13</v>
      </c>
      <c r="I9" s="30"/>
    </row>
    <row r="10" spans="1:13" ht="39.950000000000003" customHeight="1" x14ac:dyDescent="0.2">
      <c r="A10" s="28"/>
      <c r="B10" s="97" t="s">
        <v>14</v>
      </c>
      <c r="C10" s="45">
        <f t="shared" ref="C10:C20" si="0">SUM(D10:G10)</f>
        <v>380582</v>
      </c>
      <c r="D10" s="45">
        <v>588</v>
      </c>
      <c r="E10" s="45">
        <v>0</v>
      </c>
      <c r="F10" s="45">
        <v>1441</v>
      </c>
      <c r="G10" s="45">
        <v>378553</v>
      </c>
      <c r="H10" s="97" t="s">
        <v>15</v>
      </c>
      <c r="I10" s="30"/>
    </row>
    <row r="11" spans="1:13" ht="39.950000000000003" customHeight="1" x14ac:dyDescent="0.2">
      <c r="A11" s="28"/>
      <c r="B11" s="85" t="s">
        <v>16</v>
      </c>
      <c r="C11" s="47">
        <f t="shared" si="0"/>
        <v>253954</v>
      </c>
      <c r="D11" s="47">
        <v>0</v>
      </c>
      <c r="E11" s="47">
        <v>0</v>
      </c>
      <c r="F11" s="47">
        <v>0</v>
      </c>
      <c r="G11" s="47">
        <v>253954</v>
      </c>
      <c r="H11" s="85" t="s">
        <v>17</v>
      </c>
      <c r="I11" s="30"/>
      <c r="J11" s="5"/>
    </row>
    <row r="12" spans="1:13" ht="39.950000000000003" customHeight="1" x14ac:dyDescent="0.2">
      <c r="A12" s="28"/>
      <c r="B12" s="97" t="s">
        <v>18</v>
      </c>
      <c r="C12" s="45">
        <f t="shared" si="0"/>
        <v>445804</v>
      </c>
      <c r="D12" s="45">
        <v>1083</v>
      </c>
      <c r="E12" s="45">
        <v>1258</v>
      </c>
      <c r="F12" s="45">
        <v>1330</v>
      </c>
      <c r="G12" s="45">
        <v>442133</v>
      </c>
      <c r="H12" s="97" t="s">
        <v>81</v>
      </c>
      <c r="I12" s="30"/>
    </row>
    <row r="13" spans="1:13" ht="39.950000000000003" customHeight="1" x14ac:dyDescent="0.2">
      <c r="A13" s="28"/>
      <c r="B13" s="85" t="s">
        <v>19</v>
      </c>
      <c r="C13" s="47">
        <f t="shared" si="0"/>
        <v>605462</v>
      </c>
      <c r="D13" s="47">
        <v>0</v>
      </c>
      <c r="E13" s="47">
        <v>605</v>
      </c>
      <c r="F13" s="47">
        <v>2370</v>
      </c>
      <c r="G13" s="47">
        <v>602487</v>
      </c>
      <c r="H13" s="85" t="s">
        <v>20</v>
      </c>
      <c r="I13" s="30"/>
    </row>
    <row r="14" spans="1:13" ht="39.950000000000003" customHeight="1" x14ac:dyDescent="0.2">
      <c r="A14" s="28"/>
      <c r="B14" s="97" t="s">
        <v>21</v>
      </c>
      <c r="C14" s="45">
        <f t="shared" si="0"/>
        <v>93533</v>
      </c>
      <c r="D14" s="45">
        <v>658</v>
      </c>
      <c r="E14" s="45">
        <v>0</v>
      </c>
      <c r="F14" s="45">
        <v>1164</v>
      </c>
      <c r="G14" s="45">
        <v>91711</v>
      </c>
      <c r="H14" s="97" t="s">
        <v>22</v>
      </c>
      <c r="I14" s="30"/>
    </row>
    <row r="15" spans="1:13" ht="39.950000000000003" customHeight="1" x14ac:dyDescent="0.2">
      <c r="A15" s="28"/>
      <c r="B15" s="85" t="s">
        <v>23</v>
      </c>
      <c r="C15" s="47">
        <f t="shared" si="0"/>
        <v>70589</v>
      </c>
      <c r="D15" s="47">
        <v>0</v>
      </c>
      <c r="E15" s="47">
        <v>0</v>
      </c>
      <c r="F15" s="47">
        <v>1101</v>
      </c>
      <c r="G15" s="47">
        <v>69488</v>
      </c>
      <c r="H15" s="85" t="s">
        <v>24</v>
      </c>
      <c r="I15" s="30"/>
    </row>
    <row r="16" spans="1:13" ht="39.950000000000003" customHeight="1" x14ac:dyDescent="0.2">
      <c r="A16" s="28"/>
      <c r="B16" s="97" t="s">
        <v>25</v>
      </c>
      <c r="C16" s="45">
        <f t="shared" si="0"/>
        <v>22780</v>
      </c>
      <c r="D16" s="45">
        <v>0</v>
      </c>
      <c r="E16" s="45">
        <v>115</v>
      </c>
      <c r="F16" s="45">
        <v>84</v>
      </c>
      <c r="G16" s="45">
        <v>22581</v>
      </c>
      <c r="H16" s="97" t="s">
        <v>26</v>
      </c>
      <c r="I16" s="30"/>
    </row>
    <row r="17" spans="1:9" ht="39.950000000000003" customHeight="1" x14ac:dyDescent="0.2">
      <c r="A17" s="28"/>
      <c r="B17" s="85" t="s">
        <v>27</v>
      </c>
      <c r="C17" s="47">
        <f t="shared" si="0"/>
        <v>202546</v>
      </c>
      <c r="D17" s="47">
        <v>0</v>
      </c>
      <c r="E17" s="47">
        <v>354</v>
      </c>
      <c r="F17" s="47">
        <v>0</v>
      </c>
      <c r="G17" s="47">
        <v>202192</v>
      </c>
      <c r="H17" s="85" t="s">
        <v>28</v>
      </c>
      <c r="I17" s="30"/>
    </row>
    <row r="18" spans="1:9" ht="39.950000000000003" customHeight="1" x14ac:dyDescent="0.2">
      <c r="A18" s="28"/>
      <c r="B18" s="97" t="s">
        <v>29</v>
      </c>
      <c r="C18" s="45">
        <f t="shared" si="0"/>
        <v>98709</v>
      </c>
      <c r="D18" s="45">
        <v>0</v>
      </c>
      <c r="E18" s="45">
        <v>0</v>
      </c>
      <c r="F18" s="45">
        <v>0</v>
      </c>
      <c r="G18" s="45">
        <v>98709</v>
      </c>
      <c r="H18" s="97" t="s">
        <v>30</v>
      </c>
      <c r="I18" s="30"/>
    </row>
    <row r="19" spans="1:9" ht="39.950000000000003" customHeight="1" x14ac:dyDescent="0.2">
      <c r="A19" s="28"/>
      <c r="B19" s="85" t="s">
        <v>31</v>
      </c>
      <c r="C19" s="47">
        <f t="shared" si="0"/>
        <v>97237</v>
      </c>
      <c r="D19" s="47">
        <v>0</v>
      </c>
      <c r="E19" s="47">
        <v>0</v>
      </c>
      <c r="F19" s="47">
        <v>392</v>
      </c>
      <c r="G19" s="47">
        <v>96845</v>
      </c>
      <c r="H19" s="85" t="s">
        <v>32</v>
      </c>
      <c r="I19" s="30"/>
    </row>
    <row r="20" spans="1:9" ht="39.950000000000003" customHeight="1" x14ac:dyDescent="0.2">
      <c r="A20" s="28"/>
      <c r="B20" s="97" t="s">
        <v>33</v>
      </c>
      <c r="C20" s="45">
        <f t="shared" si="0"/>
        <v>40758</v>
      </c>
      <c r="D20" s="45">
        <v>0</v>
      </c>
      <c r="E20" s="45">
        <v>0</v>
      </c>
      <c r="F20" s="45">
        <v>0</v>
      </c>
      <c r="G20" s="45">
        <v>40758</v>
      </c>
      <c r="H20" s="97" t="s">
        <v>34</v>
      </c>
      <c r="I20" s="48"/>
    </row>
    <row r="21" spans="1:9" s="6" customFormat="1" ht="45" customHeight="1" x14ac:dyDescent="0.2">
      <c r="A21" s="49"/>
      <c r="B21" s="98" t="s">
        <v>7</v>
      </c>
      <c r="C21" s="51">
        <f>SUM(C8:C20)</f>
        <v>5888453</v>
      </c>
      <c r="D21" s="51">
        <f t="shared" ref="D21:E21" si="1">SUM(D8:D20)</f>
        <v>10854</v>
      </c>
      <c r="E21" s="51">
        <f t="shared" si="1"/>
        <v>10661</v>
      </c>
      <c r="F21" s="51">
        <f>SUM(F8:F20)</f>
        <v>13830</v>
      </c>
      <c r="G21" s="51">
        <f>SUM(G8:G20)</f>
        <v>5853108</v>
      </c>
      <c r="H21" s="99" t="s">
        <v>35</v>
      </c>
      <c r="I21" s="30"/>
    </row>
    <row r="22" spans="1:9" s="7" customFormat="1" ht="30" customHeight="1" x14ac:dyDescent="0.2">
      <c r="A22" s="53"/>
      <c r="B22" s="186" t="s">
        <v>149</v>
      </c>
      <c r="C22" s="186"/>
      <c r="D22" s="53"/>
      <c r="E22" s="216" t="s">
        <v>147</v>
      </c>
      <c r="F22" s="216"/>
      <c r="G22" s="216"/>
      <c r="H22" s="216"/>
      <c r="I22" s="30"/>
    </row>
    <row r="23" spans="1:9" ht="45" customHeight="1" x14ac:dyDescent="0.2">
      <c r="A23" s="28"/>
      <c r="B23" s="28"/>
      <c r="C23" s="28"/>
      <c r="D23" s="28"/>
      <c r="E23" s="28"/>
      <c r="F23" s="28"/>
      <c r="G23" s="28"/>
      <c r="H23" s="28"/>
      <c r="I23" s="30"/>
    </row>
    <row r="24" spans="1:9" ht="22.5" x14ac:dyDescent="0.2">
      <c r="A24" s="28"/>
      <c r="B24" s="28"/>
      <c r="C24" s="28"/>
      <c r="D24" s="28"/>
      <c r="E24" s="55"/>
      <c r="F24" s="55"/>
      <c r="G24" s="28"/>
      <c r="H24" s="28"/>
      <c r="I24" s="30"/>
    </row>
    <row r="27" spans="1:9" ht="70.5" customHeight="1" x14ac:dyDescent="0.2">
      <c r="G27" s="111"/>
    </row>
  </sheetData>
  <protectedRanges>
    <protectedRange sqref="H5:H21" name="نطاق1_1"/>
    <protectedRange sqref="B3:B21 C3:H4" name="نطاق1"/>
    <protectedRange sqref="D5:G5" name="نطاق1_2_1_1_1"/>
  </protectedRanges>
  <mergeCells count="7">
    <mergeCell ref="B22:C22"/>
    <mergeCell ref="E22:H22"/>
    <mergeCell ref="B3:H3"/>
    <mergeCell ref="B4:H4"/>
    <mergeCell ref="B5:B7"/>
    <mergeCell ref="C5:G5"/>
    <mergeCell ref="H5:H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3B3092"/>
  </sheetPr>
  <dimension ref="A1:L26"/>
  <sheetViews>
    <sheetView view="pageBreakPreview" zoomScale="55" zoomScaleNormal="50" zoomScaleSheetLayoutView="55" zoomScalePageLayoutView="70" workbookViewId="0">
      <selection activeCell="B2" sqref="B2:H22"/>
    </sheetView>
  </sheetViews>
  <sheetFormatPr defaultRowHeight="15.75" x14ac:dyDescent="0.2"/>
  <cols>
    <col min="1" max="1" width="9.140625" style="1"/>
    <col min="2" max="2" width="39.42578125" style="1" customWidth="1"/>
    <col min="3" max="7" width="20.42578125" style="1" customWidth="1"/>
    <col min="8" max="8" width="25.7109375" style="1" customWidth="1"/>
    <col min="9" max="9" width="9.140625" style="4"/>
    <col min="10" max="16384" width="9.140625" style="1"/>
  </cols>
  <sheetData>
    <row r="1" spans="1:12" ht="22.5" x14ac:dyDescent="0.2">
      <c r="A1" s="28"/>
      <c r="B1" s="28"/>
      <c r="C1" s="28"/>
      <c r="D1" s="28"/>
      <c r="E1" s="28"/>
      <c r="F1" s="28"/>
      <c r="G1" s="28"/>
      <c r="H1" s="28"/>
      <c r="I1" s="30"/>
      <c r="K1" s="21"/>
      <c r="L1" s="21"/>
    </row>
    <row r="2" spans="1:12" s="11" customFormat="1" ht="38.25" customHeight="1" x14ac:dyDescent="0.2">
      <c r="A2" s="32"/>
      <c r="B2" s="56" t="s">
        <v>260</v>
      </c>
      <c r="C2" s="32"/>
      <c r="D2" s="32"/>
      <c r="E2" s="32"/>
      <c r="F2" s="32"/>
      <c r="G2" s="32"/>
      <c r="H2" s="36" t="s">
        <v>213</v>
      </c>
      <c r="I2" s="32"/>
      <c r="K2" s="22"/>
      <c r="L2" s="23"/>
    </row>
    <row r="3" spans="1:12" s="17" customFormat="1" ht="38.25" customHeight="1" x14ac:dyDescent="0.2">
      <c r="A3" s="39"/>
      <c r="B3" s="196" t="s">
        <v>445</v>
      </c>
      <c r="C3" s="196"/>
      <c r="D3" s="196"/>
      <c r="E3" s="196"/>
      <c r="F3" s="196"/>
      <c r="G3" s="196"/>
      <c r="H3" s="196"/>
      <c r="I3" s="40"/>
      <c r="K3" s="24"/>
      <c r="L3" s="24"/>
    </row>
    <row r="4" spans="1:12" s="3" customFormat="1" ht="35.25" customHeight="1" x14ac:dyDescent="0.2">
      <c r="A4" s="42"/>
      <c r="B4" s="197" t="s">
        <v>492</v>
      </c>
      <c r="C4" s="197"/>
      <c r="D4" s="197"/>
      <c r="E4" s="197"/>
      <c r="F4" s="197"/>
      <c r="G4" s="197"/>
      <c r="H4" s="197"/>
      <c r="I4" s="30"/>
    </row>
    <row r="5" spans="1:12" ht="29.25" customHeight="1" x14ac:dyDescent="0.2">
      <c r="A5" s="28"/>
      <c r="B5" s="198" t="s">
        <v>0</v>
      </c>
      <c r="C5" s="208" t="s">
        <v>391</v>
      </c>
      <c r="D5" s="209"/>
      <c r="E5" s="209"/>
      <c r="F5" s="209"/>
      <c r="G5" s="210"/>
      <c r="H5" s="211" t="s">
        <v>1</v>
      </c>
      <c r="I5" s="30"/>
    </row>
    <row r="6" spans="1:12" ht="25.5" customHeight="1" x14ac:dyDescent="0.2">
      <c r="A6" s="28"/>
      <c r="B6" s="198"/>
      <c r="C6" s="43" t="s">
        <v>2</v>
      </c>
      <c r="D6" s="43" t="s">
        <v>138</v>
      </c>
      <c r="E6" s="43" t="s">
        <v>143</v>
      </c>
      <c r="F6" s="43" t="s">
        <v>259</v>
      </c>
      <c r="G6" s="43" t="s">
        <v>142</v>
      </c>
      <c r="H6" s="211" t="s">
        <v>5</v>
      </c>
      <c r="I6" s="30"/>
    </row>
    <row r="7" spans="1:12" ht="25.5" customHeight="1" x14ac:dyDescent="0.2">
      <c r="A7" s="28"/>
      <c r="B7" s="198" t="s">
        <v>6</v>
      </c>
      <c r="C7" s="43" t="s">
        <v>7</v>
      </c>
      <c r="D7" s="43" t="s">
        <v>141</v>
      </c>
      <c r="E7" s="43" t="s">
        <v>146</v>
      </c>
      <c r="F7" s="43" t="s">
        <v>145</v>
      </c>
      <c r="G7" s="58" t="s">
        <v>144</v>
      </c>
      <c r="H7" s="211"/>
      <c r="I7" s="30"/>
    </row>
    <row r="8" spans="1:12" ht="39.950000000000003" customHeight="1" x14ac:dyDescent="0.2">
      <c r="A8" s="28"/>
      <c r="B8" s="97" t="s">
        <v>10</v>
      </c>
      <c r="C8" s="45">
        <f>SUM(D8:G8)</f>
        <v>917775</v>
      </c>
      <c r="D8" s="45">
        <v>6355</v>
      </c>
      <c r="E8" s="45">
        <v>2358</v>
      </c>
      <c r="F8" s="45">
        <v>32932</v>
      </c>
      <c r="G8" s="45">
        <v>876130</v>
      </c>
      <c r="H8" s="97" t="s">
        <v>11</v>
      </c>
      <c r="I8" s="30"/>
    </row>
    <row r="9" spans="1:12" ht="39.950000000000003" customHeight="1" x14ac:dyDescent="0.2">
      <c r="A9" s="28"/>
      <c r="B9" s="85" t="s">
        <v>12</v>
      </c>
      <c r="C9" s="47">
        <f>SUM(D9:G9)</f>
        <v>4173632</v>
      </c>
      <c r="D9" s="47">
        <v>5571</v>
      </c>
      <c r="E9" s="47">
        <v>0</v>
      </c>
      <c r="F9" s="47">
        <v>22045</v>
      </c>
      <c r="G9" s="47">
        <v>4146016</v>
      </c>
      <c r="H9" s="85" t="s">
        <v>13</v>
      </c>
      <c r="I9" s="30"/>
    </row>
    <row r="10" spans="1:12" ht="39.950000000000003" customHeight="1" x14ac:dyDescent="0.2">
      <c r="A10" s="28"/>
      <c r="B10" s="97" t="s">
        <v>14</v>
      </c>
      <c r="C10" s="45">
        <f t="shared" ref="C10:C20" si="0">SUM(D10:G10)</f>
        <v>437211</v>
      </c>
      <c r="D10" s="45">
        <v>4229</v>
      </c>
      <c r="E10" s="45">
        <v>0</v>
      </c>
      <c r="F10" s="45">
        <v>25431</v>
      </c>
      <c r="G10" s="45">
        <v>407551</v>
      </c>
      <c r="H10" s="97" t="s">
        <v>15</v>
      </c>
      <c r="I10" s="30"/>
    </row>
    <row r="11" spans="1:12" ht="39.950000000000003" customHeight="1" x14ac:dyDescent="0.2">
      <c r="A11" s="28"/>
      <c r="B11" s="85" t="s">
        <v>16</v>
      </c>
      <c r="C11" s="47">
        <f t="shared" si="0"/>
        <v>147685</v>
      </c>
      <c r="D11" s="47">
        <v>0</v>
      </c>
      <c r="E11" s="47">
        <v>0</v>
      </c>
      <c r="F11" s="47">
        <v>10759</v>
      </c>
      <c r="G11" s="47">
        <v>136926</v>
      </c>
      <c r="H11" s="85" t="s">
        <v>17</v>
      </c>
      <c r="I11" s="30"/>
      <c r="J11" s="5"/>
    </row>
    <row r="12" spans="1:12" ht="39.950000000000003" customHeight="1" x14ac:dyDescent="0.2">
      <c r="A12" s="28"/>
      <c r="B12" s="97" t="s">
        <v>18</v>
      </c>
      <c r="C12" s="45">
        <f t="shared" si="0"/>
        <v>408991</v>
      </c>
      <c r="D12" s="45">
        <v>314</v>
      </c>
      <c r="E12" s="45">
        <v>0</v>
      </c>
      <c r="F12" s="45">
        <v>4482</v>
      </c>
      <c r="G12" s="45">
        <v>404195</v>
      </c>
      <c r="H12" s="97" t="s">
        <v>81</v>
      </c>
      <c r="I12" s="30"/>
    </row>
    <row r="13" spans="1:12" ht="39.950000000000003" customHeight="1" x14ac:dyDescent="0.2">
      <c r="A13" s="28"/>
      <c r="B13" s="85" t="s">
        <v>19</v>
      </c>
      <c r="C13" s="47">
        <f t="shared" si="0"/>
        <v>206304</v>
      </c>
      <c r="D13" s="47">
        <v>853</v>
      </c>
      <c r="E13" s="47">
        <v>0</v>
      </c>
      <c r="F13" s="47">
        <v>9867</v>
      </c>
      <c r="G13" s="47">
        <v>195584</v>
      </c>
      <c r="H13" s="85" t="s">
        <v>20</v>
      </c>
      <c r="I13" s="30"/>
    </row>
    <row r="14" spans="1:12" ht="39.950000000000003" customHeight="1" x14ac:dyDescent="0.2">
      <c r="A14" s="28"/>
      <c r="B14" s="97" t="s">
        <v>21</v>
      </c>
      <c r="C14" s="45">
        <f t="shared" si="0"/>
        <v>88436</v>
      </c>
      <c r="D14" s="45">
        <v>0</v>
      </c>
      <c r="E14" s="45">
        <v>0</v>
      </c>
      <c r="F14" s="45">
        <v>3436</v>
      </c>
      <c r="G14" s="45">
        <v>85000</v>
      </c>
      <c r="H14" s="97" t="s">
        <v>22</v>
      </c>
      <c r="I14" s="30"/>
    </row>
    <row r="15" spans="1:12" ht="39.950000000000003" customHeight="1" x14ac:dyDescent="0.2">
      <c r="A15" s="28"/>
      <c r="B15" s="85" t="s">
        <v>23</v>
      </c>
      <c r="C15" s="47">
        <f t="shared" si="0"/>
        <v>61974</v>
      </c>
      <c r="D15" s="47">
        <v>0</v>
      </c>
      <c r="E15" s="47">
        <v>0</v>
      </c>
      <c r="F15" s="47">
        <v>4141</v>
      </c>
      <c r="G15" s="47">
        <v>57833</v>
      </c>
      <c r="H15" s="85" t="s">
        <v>24</v>
      </c>
      <c r="I15" s="30"/>
    </row>
    <row r="16" spans="1:12" ht="39.950000000000003" customHeight="1" x14ac:dyDescent="0.2">
      <c r="A16" s="28"/>
      <c r="B16" s="97" t="s">
        <v>25</v>
      </c>
      <c r="C16" s="45">
        <f t="shared" si="0"/>
        <v>11450</v>
      </c>
      <c r="D16" s="45">
        <v>702</v>
      </c>
      <c r="E16" s="45">
        <v>0</v>
      </c>
      <c r="F16" s="45">
        <v>3879</v>
      </c>
      <c r="G16" s="45">
        <v>6869</v>
      </c>
      <c r="H16" s="97" t="s">
        <v>26</v>
      </c>
      <c r="I16" s="30"/>
    </row>
    <row r="17" spans="1:9" ht="39.950000000000003" customHeight="1" x14ac:dyDescent="0.2">
      <c r="A17" s="28"/>
      <c r="B17" s="85" t="s">
        <v>27</v>
      </c>
      <c r="C17" s="47">
        <f t="shared" si="0"/>
        <v>79156</v>
      </c>
      <c r="D17" s="47">
        <v>171</v>
      </c>
      <c r="E17" s="47">
        <v>0</v>
      </c>
      <c r="F17" s="47">
        <v>1162</v>
      </c>
      <c r="G17" s="47">
        <v>77823</v>
      </c>
      <c r="H17" s="85" t="s">
        <v>28</v>
      </c>
      <c r="I17" s="30"/>
    </row>
    <row r="18" spans="1:9" ht="39.950000000000003" customHeight="1" x14ac:dyDescent="0.2">
      <c r="A18" s="28"/>
      <c r="B18" s="97" t="s">
        <v>29</v>
      </c>
      <c r="C18" s="45">
        <f t="shared" si="0"/>
        <v>39399</v>
      </c>
      <c r="D18" s="45">
        <v>332</v>
      </c>
      <c r="E18" s="45">
        <v>0</v>
      </c>
      <c r="F18" s="45">
        <v>8527</v>
      </c>
      <c r="G18" s="45">
        <v>30540</v>
      </c>
      <c r="H18" s="97" t="s">
        <v>30</v>
      </c>
      <c r="I18" s="30"/>
    </row>
    <row r="19" spans="1:9" ht="39.950000000000003" customHeight="1" x14ac:dyDescent="0.2">
      <c r="A19" s="28"/>
      <c r="B19" s="85" t="s">
        <v>31</v>
      </c>
      <c r="C19" s="47">
        <f t="shared" si="0"/>
        <v>49587</v>
      </c>
      <c r="D19" s="47">
        <v>1487</v>
      </c>
      <c r="E19" s="47">
        <v>0</v>
      </c>
      <c r="F19" s="47">
        <v>8635</v>
      </c>
      <c r="G19" s="47">
        <v>39465</v>
      </c>
      <c r="H19" s="85" t="s">
        <v>32</v>
      </c>
      <c r="I19" s="30"/>
    </row>
    <row r="20" spans="1:9" ht="39.950000000000003" customHeight="1" x14ac:dyDescent="0.2">
      <c r="A20" s="28"/>
      <c r="B20" s="97" t="s">
        <v>33</v>
      </c>
      <c r="C20" s="45">
        <f t="shared" si="0"/>
        <v>37067</v>
      </c>
      <c r="D20" s="45">
        <v>0</v>
      </c>
      <c r="E20" s="45">
        <v>0</v>
      </c>
      <c r="F20" s="45">
        <v>224</v>
      </c>
      <c r="G20" s="45">
        <v>36843</v>
      </c>
      <c r="H20" s="97" t="s">
        <v>34</v>
      </c>
      <c r="I20" s="48"/>
    </row>
    <row r="21" spans="1:9" s="6" customFormat="1" ht="45" customHeight="1" x14ac:dyDescent="0.2">
      <c r="A21" s="49"/>
      <c r="B21" s="98" t="s">
        <v>7</v>
      </c>
      <c r="C21" s="51">
        <f>SUM(C8:C20)</f>
        <v>6658667</v>
      </c>
      <c r="D21" s="51">
        <f t="shared" ref="D21:E21" si="1">SUM(D8:D20)</f>
        <v>20014</v>
      </c>
      <c r="E21" s="51">
        <f t="shared" si="1"/>
        <v>2358</v>
      </c>
      <c r="F21" s="51">
        <f>SUM(F8:F20)</f>
        <v>135520</v>
      </c>
      <c r="G21" s="51">
        <f>SUM(G8:G20)</f>
        <v>6500775</v>
      </c>
      <c r="H21" s="99" t="s">
        <v>35</v>
      </c>
      <c r="I21" s="30"/>
    </row>
    <row r="22" spans="1:9" s="7" customFormat="1" ht="30" customHeight="1" x14ac:dyDescent="0.2">
      <c r="A22" s="53"/>
      <c r="B22" s="186" t="s">
        <v>149</v>
      </c>
      <c r="C22" s="186"/>
      <c r="D22" s="53"/>
      <c r="E22" s="216" t="s">
        <v>147</v>
      </c>
      <c r="F22" s="216"/>
      <c r="G22" s="216"/>
      <c r="H22" s="216"/>
      <c r="I22" s="30"/>
    </row>
    <row r="23" spans="1:9" ht="45" customHeight="1" x14ac:dyDescent="0.2">
      <c r="A23" s="28"/>
      <c r="B23" s="28"/>
      <c r="C23" s="28"/>
      <c r="D23" s="28"/>
      <c r="E23" s="28"/>
      <c r="F23" s="28"/>
      <c r="G23" s="28"/>
      <c r="H23" s="28"/>
      <c r="I23" s="30"/>
    </row>
    <row r="24" spans="1:9" ht="22.5" x14ac:dyDescent="0.2">
      <c r="A24" s="28"/>
      <c r="B24" s="28"/>
      <c r="C24" s="28"/>
      <c r="D24" s="28"/>
      <c r="E24" s="55"/>
      <c r="F24" s="55"/>
      <c r="G24" s="28"/>
      <c r="H24" s="28"/>
      <c r="I24" s="30"/>
    </row>
    <row r="26" spans="1:9" ht="60.75" customHeight="1" x14ac:dyDescent="0.2">
      <c r="H26" s="111"/>
    </row>
  </sheetData>
  <protectedRanges>
    <protectedRange sqref="H5:H21" name="نطاق1_1"/>
    <protectedRange sqref="B3:B21 C3:H4" name="نطاق1"/>
    <protectedRange sqref="D5:G5" name="نطاق1_2_1_1"/>
  </protectedRanges>
  <mergeCells count="7">
    <mergeCell ref="B22:C22"/>
    <mergeCell ref="E22:H22"/>
    <mergeCell ref="B3:H3"/>
    <mergeCell ref="B4:H4"/>
    <mergeCell ref="B5:B7"/>
    <mergeCell ref="C5:G5"/>
    <mergeCell ref="H5:H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4" tint="0.39997558519241921"/>
  </sheetPr>
  <dimension ref="B2:P25"/>
  <sheetViews>
    <sheetView showGridLines="0" tabSelected="1" view="pageBreakPreview" zoomScale="60" zoomScaleNormal="70" workbookViewId="0">
      <selection activeCell="U18" sqref="U18"/>
    </sheetView>
  </sheetViews>
  <sheetFormatPr defaultRowHeight="14.25" x14ac:dyDescent="0.2"/>
  <cols>
    <col min="1" max="1" width="9.140625" style="119"/>
    <col min="2" max="2" width="25.85546875" style="119" customWidth="1"/>
    <col min="3" max="3" width="18.5703125" style="119" customWidth="1"/>
    <col min="4" max="15" width="20.7109375" style="119" customWidth="1"/>
    <col min="16" max="16" width="25.85546875" style="119" customWidth="1"/>
    <col min="17" max="16384" width="9.140625" style="119"/>
  </cols>
  <sheetData>
    <row r="2" spans="2:16" ht="30" x14ac:dyDescent="0.2">
      <c r="B2" s="126" t="s">
        <v>270</v>
      </c>
      <c r="C2" s="126"/>
      <c r="D2" s="125"/>
      <c r="E2" s="125"/>
      <c r="F2" s="125"/>
      <c r="G2" s="124"/>
      <c r="H2" s="124"/>
      <c r="I2" s="124"/>
      <c r="J2" s="124"/>
      <c r="K2" s="124"/>
      <c r="L2" s="124"/>
      <c r="M2" s="124"/>
      <c r="N2" s="124"/>
      <c r="O2" s="124"/>
      <c r="P2" s="123" t="s">
        <v>269</v>
      </c>
    </row>
    <row r="3" spans="2:16" ht="33" x14ac:dyDescent="0.2">
      <c r="B3" s="220" t="s">
        <v>493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2:16" ht="33" x14ac:dyDescent="0.2">
      <c r="B4" s="221" t="s">
        <v>503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</row>
    <row r="6" spans="2:16" ht="39" customHeight="1" x14ac:dyDescent="0.2">
      <c r="B6" s="222" t="s">
        <v>36</v>
      </c>
      <c r="C6" s="225" t="s">
        <v>52</v>
      </c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7"/>
      <c r="P6" s="222" t="s">
        <v>37</v>
      </c>
    </row>
    <row r="7" spans="2:16" ht="23.25" customHeight="1" x14ac:dyDescent="0.2">
      <c r="B7" s="223"/>
      <c r="C7" s="120" t="s">
        <v>35</v>
      </c>
      <c r="D7" s="120" t="s">
        <v>64</v>
      </c>
      <c r="E7" s="120" t="s">
        <v>63</v>
      </c>
      <c r="F7" s="120" t="s">
        <v>62</v>
      </c>
      <c r="G7" s="120" t="s">
        <v>61</v>
      </c>
      <c r="H7" s="120" t="s">
        <v>60</v>
      </c>
      <c r="I7" s="120" t="s">
        <v>59</v>
      </c>
      <c r="J7" s="120" t="s">
        <v>58</v>
      </c>
      <c r="K7" s="120" t="s">
        <v>57</v>
      </c>
      <c r="L7" s="120" t="s">
        <v>56</v>
      </c>
      <c r="M7" s="120" t="s">
        <v>55</v>
      </c>
      <c r="N7" s="120" t="s">
        <v>54</v>
      </c>
      <c r="O7" s="120" t="s">
        <v>53</v>
      </c>
      <c r="P7" s="223"/>
    </row>
    <row r="8" spans="2:16" ht="46.5" customHeight="1" x14ac:dyDescent="0.2">
      <c r="B8" s="224"/>
      <c r="C8" s="120" t="s">
        <v>7</v>
      </c>
      <c r="D8" s="120" t="s">
        <v>75</v>
      </c>
      <c r="E8" s="120" t="s">
        <v>76</v>
      </c>
      <c r="F8" s="120" t="s">
        <v>74</v>
      </c>
      <c r="G8" s="120" t="s">
        <v>73</v>
      </c>
      <c r="H8" s="120" t="s">
        <v>72</v>
      </c>
      <c r="I8" s="120" t="s">
        <v>71</v>
      </c>
      <c r="J8" s="120" t="s">
        <v>70</v>
      </c>
      <c r="K8" s="120" t="s">
        <v>69</v>
      </c>
      <c r="L8" s="120" t="s">
        <v>68</v>
      </c>
      <c r="M8" s="120" t="s">
        <v>67</v>
      </c>
      <c r="N8" s="120" t="s">
        <v>66</v>
      </c>
      <c r="O8" s="120" t="s">
        <v>65</v>
      </c>
      <c r="P8" s="224"/>
    </row>
    <row r="9" spans="2:16" ht="47.25" customHeight="1" x14ac:dyDescent="0.2">
      <c r="B9" s="122" t="s">
        <v>167</v>
      </c>
      <c r="C9" s="122">
        <f t="shared" ref="C9:C17" si="0">SUM(D9:O9)</f>
        <v>272194</v>
      </c>
      <c r="D9" s="122">
        <v>0</v>
      </c>
      <c r="E9" s="122">
        <v>0</v>
      </c>
      <c r="F9" s="122">
        <v>735</v>
      </c>
      <c r="G9" s="122">
        <v>33538</v>
      </c>
      <c r="H9" s="122">
        <v>31434</v>
      </c>
      <c r="I9" s="122">
        <v>46921</v>
      </c>
      <c r="J9" s="122">
        <v>33042</v>
      </c>
      <c r="K9" s="122">
        <v>28167</v>
      </c>
      <c r="L9" s="122">
        <v>39218</v>
      </c>
      <c r="M9" s="122">
        <v>45159</v>
      </c>
      <c r="N9" s="122">
        <v>13805</v>
      </c>
      <c r="O9" s="122">
        <v>175</v>
      </c>
      <c r="P9" s="122" t="s">
        <v>168</v>
      </c>
    </row>
    <row r="10" spans="2:16" ht="47.25" customHeight="1" x14ac:dyDescent="0.2">
      <c r="B10" s="121" t="s">
        <v>169</v>
      </c>
      <c r="C10" s="121">
        <f t="shared" si="0"/>
        <v>348727</v>
      </c>
      <c r="D10" s="121">
        <v>0</v>
      </c>
      <c r="E10" s="121">
        <v>0</v>
      </c>
      <c r="F10" s="121">
        <v>1198</v>
      </c>
      <c r="G10" s="121">
        <v>52194</v>
      </c>
      <c r="H10" s="121">
        <v>34894</v>
      </c>
      <c r="I10" s="121">
        <v>51452</v>
      </c>
      <c r="J10" s="121">
        <v>33409</v>
      </c>
      <c r="K10" s="121">
        <v>34702</v>
      </c>
      <c r="L10" s="121">
        <v>62010</v>
      </c>
      <c r="M10" s="121">
        <v>64296</v>
      </c>
      <c r="N10" s="121">
        <v>14334</v>
      </c>
      <c r="O10" s="121">
        <v>238</v>
      </c>
      <c r="P10" s="121" t="s">
        <v>169</v>
      </c>
    </row>
    <row r="11" spans="2:16" ht="47.25" customHeight="1" x14ac:dyDescent="0.2">
      <c r="B11" s="122" t="s">
        <v>170</v>
      </c>
      <c r="C11" s="122">
        <f t="shared" si="0"/>
        <v>599156</v>
      </c>
      <c r="D11" s="122">
        <v>0</v>
      </c>
      <c r="E11" s="122">
        <v>0</v>
      </c>
      <c r="F11" s="122">
        <v>1179</v>
      </c>
      <c r="G11" s="122">
        <v>89066</v>
      </c>
      <c r="H11" s="122">
        <v>74048</v>
      </c>
      <c r="I11" s="122">
        <v>93442</v>
      </c>
      <c r="J11" s="122">
        <v>72853</v>
      </c>
      <c r="K11" s="122">
        <v>76203</v>
      </c>
      <c r="L11" s="122">
        <v>82643</v>
      </c>
      <c r="M11" s="122">
        <v>78721</v>
      </c>
      <c r="N11" s="122">
        <v>30675</v>
      </c>
      <c r="O11" s="122">
        <v>326</v>
      </c>
      <c r="P11" s="122" t="s">
        <v>171</v>
      </c>
    </row>
    <row r="12" spans="2:16" ht="47.25" customHeight="1" x14ac:dyDescent="0.2">
      <c r="B12" s="121" t="s">
        <v>172</v>
      </c>
      <c r="C12" s="121">
        <f t="shared" si="0"/>
        <v>959574</v>
      </c>
      <c r="D12" s="121">
        <v>0</v>
      </c>
      <c r="E12" s="121">
        <v>0</v>
      </c>
      <c r="F12" s="121">
        <v>1503</v>
      </c>
      <c r="G12" s="121">
        <v>149688</v>
      </c>
      <c r="H12" s="121">
        <v>128647</v>
      </c>
      <c r="I12" s="121">
        <v>166776</v>
      </c>
      <c r="J12" s="121">
        <v>119216</v>
      </c>
      <c r="K12" s="121">
        <v>112133</v>
      </c>
      <c r="L12" s="121">
        <v>113882</v>
      </c>
      <c r="M12" s="121">
        <v>120080</v>
      </c>
      <c r="N12" s="121">
        <v>47096</v>
      </c>
      <c r="O12" s="121">
        <v>553</v>
      </c>
      <c r="P12" s="121" t="s">
        <v>173</v>
      </c>
    </row>
    <row r="13" spans="2:16" ht="47.25" customHeight="1" x14ac:dyDescent="0.2">
      <c r="B13" s="122" t="s">
        <v>174</v>
      </c>
      <c r="C13" s="122">
        <f t="shared" si="0"/>
        <v>1168257</v>
      </c>
      <c r="D13" s="122">
        <v>0</v>
      </c>
      <c r="E13" s="122">
        <v>0</v>
      </c>
      <c r="F13" s="122">
        <v>2054</v>
      </c>
      <c r="G13" s="122">
        <v>181535</v>
      </c>
      <c r="H13" s="122">
        <v>150157</v>
      </c>
      <c r="I13" s="122">
        <v>203214</v>
      </c>
      <c r="J13" s="122">
        <v>145674</v>
      </c>
      <c r="K13" s="122">
        <v>138571</v>
      </c>
      <c r="L13" s="122">
        <v>138137</v>
      </c>
      <c r="M13" s="122">
        <v>151550</v>
      </c>
      <c r="N13" s="122">
        <v>56566</v>
      </c>
      <c r="O13" s="122">
        <v>799</v>
      </c>
      <c r="P13" s="122" t="s">
        <v>175</v>
      </c>
    </row>
    <row r="14" spans="2:16" ht="47.25" customHeight="1" x14ac:dyDescent="0.2">
      <c r="B14" s="121" t="s">
        <v>176</v>
      </c>
      <c r="C14" s="121">
        <f t="shared" si="0"/>
        <v>1409842</v>
      </c>
      <c r="D14" s="121">
        <v>0</v>
      </c>
      <c r="E14" s="121">
        <v>0</v>
      </c>
      <c r="F14" s="121">
        <v>1963</v>
      </c>
      <c r="G14" s="121">
        <v>202262</v>
      </c>
      <c r="H14" s="121">
        <v>197969</v>
      </c>
      <c r="I14" s="121">
        <v>267057</v>
      </c>
      <c r="J14" s="121">
        <v>178257</v>
      </c>
      <c r="K14" s="121">
        <v>168475</v>
      </c>
      <c r="L14" s="121">
        <v>149801</v>
      </c>
      <c r="M14" s="121">
        <v>172974</v>
      </c>
      <c r="N14" s="121">
        <v>70110</v>
      </c>
      <c r="O14" s="121">
        <v>974</v>
      </c>
      <c r="P14" s="121" t="s">
        <v>177</v>
      </c>
    </row>
    <row r="15" spans="2:16" ht="47.25" customHeight="1" x14ac:dyDescent="0.2">
      <c r="B15" s="122" t="s">
        <v>178</v>
      </c>
      <c r="C15" s="122">
        <f t="shared" si="0"/>
        <v>1205068</v>
      </c>
      <c r="D15" s="122">
        <v>0</v>
      </c>
      <c r="E15" s="122">
        <v>0</v>
      </c>
      <c r="F15" s="122">
        <v>1264</v>
      </c>
      <c r="G15" s="122">
        <v>166067</v>
      </c>
      <c r="H15" s="122">
        <v>187868</v>
      </c>
      <c r="I15" s="122">
        <v>240994</v>
      </c>
      <c r="J15" s="122">
        <v>156674</v>
      </c>
      <c r="K15" s="122">
        <v>142011</v>
      </c>
      <c r="L15" s="122">
        <v>115780</v>
      </c>
      <c r="M15" s="122">
        <v>134184</v>
      </c>
      <c r="N15" s="122">
        <v>59491</v>
      </c>
      <c r="O15" s="122">
        <v>735</v>
      </c>
      <c r="P15" s="122" t="s">
        <v>179</v>
      </c>
    </row>
    <row r="16" spans="2:16" ht="47.25" customHeight="1" x14ac:dyDescent="0.2">
      <c r="B16" s="121" t="s">
        <v>275</v>
      </c>
      <c r="C16" s="121">
        <f t="shared" si="0"/>
        <v>569256</v>
      </c>
      <c r="D16" s="121">
        <v>0</v>
      </c>
      <c r="E16" s="121">
        <v>0</v>
      </c>
      <c r="F16" s="121">
        <v>588</v>
      </c>
      <c r="G16" s="121">
        <v>71915</v>
      </c>
      <c r="H16" s="121">
        <v>91051</v>
      </c>
      <c r="I16" s="121">
        <v>115339</v>
      </c>
      <c r="J16" s="121">
        <v>79042</v>
      </c>
      <c r="K16" s="121">
        <v>68000</v>
      </c>
      <c r="L16" s="121">
        <v>55181</v>
      </c>
      <c r="M16" s="121">
        <v>63235</v>
      </c>
      <c r="N16" s="121">
        <v>24641</v>
      </c>
      <c r="O16" s="121">
        <v>264</v>
      </c>
      <c r="P16" s="121" t="s">
        <v>180</v>
      </c>
    </row>
    <row r="17" spans="2:16" ht="47.25" customHeight="1" x14ac:dyDescent="0.2">
      <c r="B17" s="120" t="s">
        <v>7</v>
      </c>
      <c r="C17" s="120">
        <f t="shared" si="0"/>
        <v>6532074</v>
      </c>
      <c r="D17" s="120">
        <f t="shared" ref="D17:O17" si="1">SUM(D9:D16)</f>
        <v>0</v>
      </c>
      <c r="E17" s="120">
        <f t="shared" si="1"/>
        <v>0</v>
      </c>
      <c r="F17" s="120">
        <f t="shared" si="1"/>
        <v>10484</v>
      </c>
      <c r="G17" s="120">
        <f t="shared" si="1"/>
        <v>946265</v>
      </c>
      <c r="H17" s="120">
        <f t="shared" si="1"/>
        <v>896068</v>
      </c>
      <c r="I17" s="120">
        <f t="shared" si="1"/>
        <v>1185195</v>
      </c>
      <c r="J17" s="120">
        <f t="shared" si="1"/>
        <v>818167</v>
      </c>
      <c r="K17" s="120">
        <f t="shared" si="1"/>
        <v>768262</v>
      </c>
      <c r="L17" s="120">
        <f t="shared" si="1"/>
        <v>756652</v>
      </c>
      <c r="M17" s="120">
        <f t="shared" si="1"/>
        <v>830199</v>
      </c>
      <c r="N17" s="120">
        <f t="shared" si="1"/>
        <v>316718</v>
      </c>
      <c r="O17" s="120">
        <f t="shared" si="1"/>
        <v>4064</v>
      </c>
      <c r="P17" s="120" t="s">
        <v>35</v>
      </c>
    </row>
    <row r="18" spans="2:16" ht="26.25" x14ac:dyDescent="0.2">
      <c r="B18" s="218" t="s">
        <v>268</v>
      </c>
      <c r="C18" s="218"/>
      <c r="D18" s="218"/>
      <c r="M18" s="219" t="s">
        <v>267</v>
      </c>
      <c r="N18" s="219"/>
      <c r="O18" s="219"/>
      <c r="P18" s="219"/>
    </row>
    <row r="25" spans="2:16" ht="69" customHeight="1" x14ac:dyDescent="0.2"/>
  </sheetData>
  <protectedRanges>
    <protectedRange sqref="B6:B16" name="نطاق1_5_3_1_1"/>
    <protectedRange sqref="B17" name="نطاق1_1_2_3_1_1"/>
    <protectedRange sqref="P6:P17" name="نطاق1_6_3_1_1"/>
    <protectedRange sqref="C7:C16" name="نطاق1_5_3_2"/>
  </protectedRanges>
  <mergeCells count="7">
    <mergeCell ref="B18:D18"/>
    <mergeCell ref="M18:P18"/>
    <mergeCell ref="B3:P3"/>
    <mergeCell ref="B4:P4"/>
    <mergeCell ref="B6:B8"/>
    <mergeCell ref="P6:P8"/>
    <mergeCell ref="C6:O6"/>
  </mergeCells>
  <pageMargins left="0.7" right="0.7" top="0.75" bottom="0.75" header="0.3" footer="0.3"/>
  <pageSetup paperSize="9" scale="25" orientation="portrait" horizontalDpi="4294967295" verticalDpi="4294967295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4" tint="0.39997558519241921"/>
  </sheetPr>
  <dimension ref="B2:P27"/>
  <sheetViews>
    <sheetView showGridLines="0" view="pageBreakPreview" zoomScale="60" zoomScaleNormal="70" workbookViewId="0">
      <selection activeCell="F27" sqref="F27"/>
    </sheetView>
  </sheetViews>
  <sheetFormatPr defaultRowHeight="14.25" x14ac:dyDescent="0.2"/>
  <cols>
    <col min="1" max="1" width="9.140625" style="119"/>
    <col min="2" max="2" width="25.85546875" style="119" customWidth="1"/>
    <col min="3" max="3" width="18.5703125" style="119" customWidth="1"/>
    <col min="4" max="15" width="20.7109375" style="119" customWidth="1"/>
    <col min="16" max="16" width="25.85546875" style="119" customWidth="1"/>
    <col min="17" max="16384" width="9.140625" style="119"/>
  </cols>
  <sheetData>
    <row r="2" spans="2:16" ht="30" x14ac:dyDescent="0.2">
      <c r="B2" s="126" t="s">
        <v>271</v>
      </c>
      <c r="C2" s="126"/>
      <c r="D2" s="125"/>
      <c r="E2" s="125"/>
      <c r="F2" s="125"/>
      <c r="G2" s="124"/>
      <c r="H2" s="124"/>
      <c r="I2" s="124"/>
      <c r="J2" s="124"/>
      <c r="K2" s="124"/>
      <c r="L2" s="124"/>
      <c r="M2" s="124"/>
      <c r="N2" s="124"/>
      <c r="O2" s="124"/>
      <c r="P2" s="123" t="s">
        <v>272</v>
      </c>
    </row>
    <row r="3" spans="2:16" ht="33" x14ac:dyDescent="0.2">
      <c r="B3" s="220" t="s">
        <v>494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2:16" ht="33" x14ac:dyDescent="0.2">
      <c r="B4" s="221" t="s">
        <v>504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</row>
    <row r="5" spans="2:16" ht="15.75" customHeight="1" x14ac:dyDescent="0.2"/>
    <row r="6" spans="2:16" ht="42.75" customHeight="1" x14ac:dyDescent="0.2">
      <c r="B6" s="222" t="s">
        <v>36</v>
      </c>
      <c r="C6" s="225" t="s">
        <v>52</v>
      </c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7"/>
      <c r="P6" s="222" t="s">
        <v>37</v>
      </c>
    </row>
    <row r="7" spans="2:16" ht="23.25" customHeight="1" x14ac:dyDescent="0.2">
      <c r="B7" s="223"/>
      <c r="C7" s="120" t="s">
        <v>35</v>
      </c>
      <c r="D7" s="120" t="s">
        <v>64</v>
      </c>
      <c r="E7" s="120" t="s">
        <v>63</v>
      </c>
      <c r="F7" s="120" t="s">
        <v>62</v>
      </c>
      <c r="G7" s="120" t="s">
        <v>61</v>
      </c>
      <c r="H7" s="120" t="s">
        <v>60</v>
      </c>
      <c r="I7" s="120" t="s">
        <v>59</v>
      </c>
      <c r="J7" s="120" t="s">
        <v>58</v>
      </c>
      <c r="K7" s="120" t="s">
        <v>57</v>
      </c>
      <c r="L7" s="120" t="s">
        <v>56</v>
      </c>
      <c r="M7" s="120" t="s">
        <v>55</v>
      </c>
      <c r="N7" s="120" t="s">
        <v>54</v>
      </c>
      <c r="O7" s="120" t="s">
        <v>53</v>
      </c>
      <c r="P7" s="223"/>
    </row>
    <row r="8" spans="2:16" ht="46.5" customHeight="1" x14ac:dyDescent="0.2">
      <c r="B8" s="224"/>
      <c r="C8" s="120" t="s">
        <v>7</v>
      </c>
      <c r="D8" s="120" t="s">
        <v>75</v>
      </c>
      <c r="E8" s="120" t="s">
        <v>76</v>
      </c>
      <c r="F8" s="120" t="s">
        <v>74</v>
      </c>
      <c r="G8" s="120" t="s">
        <v>73</v>
      </c>
      <c r="H8" s="120" t="s">
        <v>72</v>
      </c>
      <c r="I8" s="120" t="s">
        <v>71</v>
      </c>
      <c r="J8" s="120" t="s">
        <v>70</v>
      </c>
      <c r="K8" s="120" t="s">
        <v>69</v>
      </c>
      <c r="L8" s="120" t="s">
        <v>68</v>
      </c>
      <c r="M8" s="120" t="s">
        <v>67</v>
      </c>
      <c r="N8" s="120" t="s">
        <v>66</v>
      </c>
      <c r="O8" s="120" t="s">
        <v>65</v>
      </c>
      <c r="P8" s="224"/>
    </row>
    <row r="9" spans="2:16" ht="47.25" customHeight="1" x14ac:dyDescent="0.2">
      <c r="B9" s="122" t="s">
        <v>167</v>
      </c>
      <c r="C9" s="122">
        <f t="shared" ref="C9:C17" si="0">SUM(D9:O9)</f>
        <v>143396</v>
      </c>
      <c r="D9" s="122">
        <v>0</v>
      </c>
      <c r="E9" s="122">
        <v>0</v>
      </c>
      <c r="F9" s="122">
        <v>407</v>
      </c>
      <c r="G9" s="122">
        <v>17758</v>
      </c>
      <c r="H9" s="122">
        <v>16749</v>
      </c>
      <c r="I9" s="122">
        <v>24833</v>
      </c>
      <c r="J9" s="122">
        <v>17320</v>
      </c>
      <c r="K9" s="122">
        <v>14792</v>
      </c>
      <c r="L9" s="122">
        <v>20763</v>
      </c>
      <c r="M9" s="122">
        <v>23481</v>
      </c>
      <c r="N9" s="122">
        <v>7193</v>
      </c>
      <c r="O9" s="122">
        <v>100</v>
      </c>
      <c r="P9" s="122" t="s">
        <v>168</v>
      </c>
    </row>
    <row r="10" spans="2:16" ht="47.25" customHeight="1" x14ac:dyDescent="0.2">
      <c r="B10" s="121" t="s">
        <v>169</v>
      </c>
      <c r="C10" s="121">
        <f t="shared" si="0"/>
        <v>188238</v>
      </c>
      <c r="D10" s="121">
        <v>0</v>
      </c>
      <c r="E10" s="121">
        <v>0</v>
      </c>
      <c r="F10" s="121">
        <v>617</v>
      </c>
      <c r="G10" s="121">
        <v>29233</v>
      </c>
      <c r="H10" s="121">
        <v>18299</v>
      </c>
      <c r="I10" s="121">
        <v>27664</v>
      </c>
      <c r="J10" s="121">
        <v>18151</v>
      </c>
      <c r="K10" s="121">
        <v>18784</v>
      </c>
      <c r="L10" s="121">
        <v>34797</v>
      </c>
      <c r="M10" s="121">
        <v>33501</v>
      </c>
      <c r="N10" s="121">
        <v>7079</v>
      </c>
      <c r="O10" s="121">
        <v>113</v>
      </c>
      <c r="P10" s="121" t="s">
        <v>169</v>
      </c>
    </row>
    <row r="11" spans="2:16" ht="47.25" customHeight="1" x14ac:dyDescent="0.2">
      <c r="B11" s="122" t="s">
        <v>170</v>
      </c>
      <c r="C11" s="122">
        <f t="shared" si="0"/>
        <v>322469</v>
      </c>
      <c r="D11" s="122">
        <v>0</v>
      </c>
      <c r="E11" s="122">
        <v>0</v>
      </c>
      <c r="F11" s="122">
        <v>543</v>
      </c>
      <c r="G11" s="122">
        <v>54987</v>
      </c>
      <c r="H11" s="122">
        <v>40058</v>
      </c>
      <c r="I11" s="122">
        <v>48074</v>
      </c>
      <c r="J11" s="122">
        <v>37983</v>
      </c>
      <c r="K11" s="122">
        <v>40660</v>
      </c>
      <c r="L11" s="122">
        <v>43146</v>
      </c>
      <c r="M11" s="122">
        <v>41226</v>
      </c>
      <c r="N11" s="122">
        <v>15630</v>
      </c>
      <c r="O11" s="122">
        <v>162</v>
      </c>
      <c r="P11" s="122" t="s">
        <v>171</v>
      </c>
    </row>
    <row r="12" spans="2:16" ht="47.25" customHeight="1" x14ac:dyDescent="0.2">
      <c r="B12" s="121" t="s">
        <v>172</v>
      </c>
      <c r="C12" s="121">
        <f t="shared" si="0"/>
        <v>554940</v>
      </c>
      <c r="D12" s="121">
        <v>0</v>
      </c>
      <c r="E12" s="121">
        <v>0</v>
      </c>
      <c r="F12" s="121">
        <v>744</v>
      </c>
      <c r="G12" s="121">
        <v>100983</v>
      </c>
      <c r="H12" s="121">
        <v>75935</v>
      </c>
      <c r="I12" s="121">
        <v>94724</v>
      </c>
      <c r="J12" s="121">
        <v>67191</v>
      </c>
      <c r="K12" s="121">
        <v>63936</v>
      </c>
      <c r="L12" s="121">
        <v>61297</v>
      </c>
      <c r="M12" s="121">
        <v>64922</v>
      </c>
      <c r="N12" s="121">
        <v>24957</v>
      </c>
      <c r="O12" s="121">
        <v>251</v>
      </c>
      <c r="P12" s="121" t="s">
        <v>173</v>
      </c>
    </row>
    <row r="13" spans="2:16" ht="47.25" customHeight="1" x14ac:dyDescent="0.2">
      <c r="B13" s="122" t="s">
        <v>174</v>
      </c>
      <c r="C13" s="122">
        <f t="shared" si="0"/>
        <v>597859</v>
      </c>
      <c r="D13" s="122">
        <v>0</v>
      </c>
      <c r="E13" s="122">
        <v>0</v>
      </c>
      <c r="F13" s="122">
        <v>1020</v>
      </c>
      <c r="G13" s="122">
        <v>112154</v>
      </c>
      <c r="H13" s="122">
        <v>77027</v>
      </c>
      <c r="I13" s="122">
        <v>99363</v>
      </c>
      <c r="J13" s="122">
        <v>72316</v>
      </c>
      <c r="K13" s="122">
        <v>68524</v>
      </c>
      <c r="L13" s="122">
        <v>67298</v>
      </c>
      <c r="M13" s="122">
        <v>74070</v>
      </c>
      <c r="N13" s="122">
        <v>25761</v>
      </c>
      <c r="O13" s="122">
        <v>326</v>
      </c>
      <c r="P13" s="122" t="s">
        <v>175</v>
      </c>
    </row>
    <row r="14" spans="2:16" ht="47.25" customHeight="1" x14ac:dyDescent="0.2">
      <c r="B14" s="121" t="s">
        <v>176</v>
      </c>
      <c r="C14" s="121">
        <f t="shared" si="0"/>
        <v>572799</v>
      </c>
      <c r="D14" s="121">
        <v>0</v>
      </c>
      <c r="E14" s="121">
        <v>0</v>
      </c>
      <c r="F14" s="121">
        <v>844</v>
      </c>
      <c r="G14" s="121">
        <v>95494</v>
      </c>
      <c r="H14" s="121">
        <v>76473</v>
      </c>
      <c r="I14" s="121">
        <v>98561</v>
      </c>
      <c r="J14" s="121">
        <v>71777</v>
      </c>
      <c r="K14" s="121">
        <v>67950</v>
      </c>
      <c r="L14" s="121">
        <v>62201</v>
      </c>
      <c r="M14" s="121">
        <v>71885</v>
      </c>
      <c r="N14" s="121">
        <v>27244</v>
      </c>
      <c r="O14" s="121">
        <v>370</v>
      </c>
      <c r="P14" s="121" t="s">
        <v>177</v>
      </c>
    </row>
    <row r="15" spans="2:16" ht="47.25" customHeight="1" x14ac:dyDescent="0.2">
      <c r="B15" s="122" t="s">
        <v>178</v>
      </c>
      <c r="C15" s="122">
        <f t="shared" si="0"/>
        <v>515725</v>
      </c>
      <c r="D15" s="122">
        <v>0</v>
      </c>
      <c r="E15" s="122">
        <v>0</v>
      </c>
      <c r="F15" s="122">
        <v>573</v>
      </c>
      <c r="G15" s="122">
        <v>76916</v>
      </c>
      <c r="H15" s="122">
        <v>77693</v>
      </c>
      <c r="I15" s="122">
        <v>97118</v>
      </c>
      <c r="J15" s="122">
        <v>67378</v>
      </c>
      <c r="K15" s="122">
        <v>61933</v>
      </c>
      <c r="L15" s="122">
        <v>49926</v>
      </c>
      <c r="M15" s="122">
        <v>57589</v>
      </c>
      <c r="N15" s="122">
        <v>26226</v>
      </c>
      <c r="O15" s="122">
        <v>373</v>
      </c>
      <c r="P15" s="122" t="s">
        <v>179</v>
      </c>
    </row>
    <row r="16" spans="2:16" ht="47.25" customHeight="1" x14ac:dyDescent="0.2">
      <c r="B16" s="121" t="s">
        <v>275</v>
      </c>
      <c r="C16" s="121">
        <f t="shared" si="0"/>
        <v>261114</v>
      </c>
      <c r="D16" s="121">
        <v>0</v>
      </c>
      <c r="E16" s="121">
        <v>0</v>
      </c>
      <c r="F16" s="121">
        <v>259</v>
      </c>
      <c r="G16" s="121">
        <v>33712</v>
      </c>
      <c r="H16" s="121">
        <v>40879</v>
      </c>
      <c r="I16" s="121">
        <v>51222</v>
      </c>
      <c r="J16" s="121">
        <v>37171</v>
      </c>
      <c r="K16" s="121">
        <v>32162</v>
      </c>
      <c r="L16" s="121">
        <v>25035</v>
      </c>
      <c r="M16" s="121">
        <v>28737</v>
      </c>
      <c r="N16" s="121">
        <v>11790</v>
      </c>
      <c r="O16" s="121">
        <v>147</v>
      </c>
      <c r="P16" s="121" t="s">
        <v>180</v>
      </c>
    </row>
    <row r="17" spans="2:16" ht="47.25" customHeight="1" x14ac:dyDescent="0.2">
      <c r="B17" s="120" t="s">
        <v>7</v>
      </c>
      <c r="C17" s="120">
        <f t="shared" si="0"/>
        <v>3156540</v>
      </c>
      <c r="D17" s="120">
        <f t="shared" ref="D17:O17" si="1">SUM(D9:D16)</f>
        <v>0</v>
      </c>
      <c r="E17" s="120">
        <f t="shared" si="1"/>
        <v>0</v>
      </c>
      <c r="F17" s="120">
        <f t="shared" si="1"/>
        <v>5007</v>
      </c>
      <c r="G17" s="120">
        <f t="shared" si="1"/>
        <v>521237</v>
      </c>
      <c r="H17" s="120">
        <f t="shared" si="1"/>
        <v>423113</v>
      </c>
      <c r="I17" s="120">
        <f t="shared" si="1"/>
        <v>541559</v>
      </c>
      <c r="J17" s="120">
        <f t="shared" si="1"/>
        <v>389287</v>
      </c>
      <c r="K17" s="120">
        <f t="shared" si="1"/>
        <v>368741</v>
      </c>
      <c r="L17" s="120">
        <f t="shared" si="1"/>
        <v>364463</v>
      </c>
      <c r="M17" s="120">
        <f t="shared" si="1"/>
        <v>395411</v>
      </c>
      <c r="N17" s="120">
        <f t="shared" si="1"/>
        <v>145880</v>
      </c>
      <c r="O17" s="120">
        <f t="shared" si="1"/>
        <v>1842</v>
      </c>
      <c r="P17" s="120" t="s">
        <v>35</v>
      </c>
    </row>
    <row r="18" spans="2:16" ht="26.25" x14ac:dyDescent="0.2">
      <c r="B18" s="218" t="s">
        <v>268</v>
      </c>
      <c r="C18" s="218"/>
      <c r="D18" s="218"/>
      <c r="M18" s="219" t="s">
        <v>267</v>
      </c>
      <c r="N18" s="219"/>
      <c r="O18" s="219"/>
      <c r="P18" s="219"/>
    </row>
    <row r="27" spans="2:16" ht="59.25" customHeight="1" x14ac:dyDescent="0.2"/>
  </sheetData>
  <protectedRanges>
    <protectedRange sqref="B6:B16" name="نطاق1_5_3_1"/>
    <protectedRange sqref="B17" name="نطاق1_1_2_3_1"/>
    <protectedRange sqref="P6:P17" name="نطاق1_6_3_1"/>
    <protectedRange sqref="C7:C16" name="نطاق1_5_3_2"/>
  </protectedRanges>
  <mergeCells count="7">
    <mergeCell ref="B18:D18"/>
    <mergeCell ref="M18:P18"/>
    <mergeCell ref="B3:P3"/>
    <mergeCell ref="B4:P4"/>
    <mergeCell ref="B6:B8"/>
    <mergeCell ref="C6:O6"/>
    <mergeCell ref="P6:P8"/>
  </mergeCells>
  <pageMargins left="0.7" right="0.7" top="0.75" bottom="0.75" header="0.3" footer="0.3"/>
  <pageSetup paperSize="9" scale="25" orientation="portrait" horizontalDpi="4294967295" verticalDpi="4294967295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4" tint="0.39997558519241921"/>
  </sheetPr>
  <dimension ref="B2:P24"/>
  <sheetViews>
    <sheetView showGridLines="0" view="pageBreakPreview" zoomScale="60" zoomScaleNormal="70" workbookViewId="0">
      <selection activeCell="B2" sqref="B2:P18"/>
    </sheetView>
  </sheetViews>
  <sheetFormatPr defaultRowHeight="14.25" x14ac:dyDescent="0.2"/>
  <cols>
    <col min="1" max="1" width="9.140625" style="119"/>
    <col min="2" max="2" width="25.85546875" style="119" customWidth="1"/>
    <col min="3" max="3" width="18.5703125" style="119" customWidth="1"/>
    <col min="4" max="15" width="20.7109375" style="119" customWidth="1"/>
    <col min="16" max="16" width="25.85546875" style="119" customWidth="1"/>
    <col min="17" max="16384" width="9.140625" style="119"/>
  </cols>
  <sheetData>
    <row r="2" spans="2:16" ht="30" x14ac:dyDescent="0.2">
      <c r="B2" s="126" t="s">
        <v>273</v>
      </c>
      <c r="C2" s="126"/>
      <c r="D2" s="125"/>
      <c r="E2" s="125"/>
      <c r="F2" s="125"/>
      <c r="G2" s="124"/>
      <c r="H2" s="124"/>
      <c r="I2" s="124"/>
      <c r="J2" s="124"/>
      <c r="K2" s="124"/>
      <c r="L2" s="124"/>
      <c r="M2" s="124"/>
      <c r="N2" s="124"/>
      <c r="O2" s="124"/>
      <c r="P2" s="123" t="s">
        <v>274</v>
      </c>
    </row>
    <row r="3" spans="2:16" ht="33" x14ac:dyDescent="0.2">
      <c r="B3" s="220" t="s">
        <v>495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2:16" ht="33" x14ac:dyDescent="0.2">
      <c r="B4" s="221" t="s">
        <v>505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</row>
    <row r="6" spans="2:16" ht="42.75" customHeight="1" x14ac:dyDescent="0.2">
      <c r="B6" s="222" t="s">
        <v>36</v>
      </c>
      <c r="C6" s="225" t="s">
        <v>52</v>
      </c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7"/>
      <c r="P6" s="222" t="s">
        <v>37</v>
      </c>
    </row>
    <row r="7" spans="2:16" ht="23.25" customHeight="1" x14ac:dyDescent="0.2">
      <c r="B7" s="223"/>
      <c r="C7" s="120" t="s">
        <v>35</v>
      </c>
      <c r="D7" s="120" t="s">
        <v>64</v>
      </c>
      <c r="E7" s="120" t="s">
        <v>63</v>
      </c>
      <c r="F7" s="120" t="s">
        <v>62</v>
      </c>
      <c r="G7" s="120" t="s">
        <v>61</v>
      </c>
      <c r="H7" s="120" t="s">
        <v>60</v>
      </c>
      <c r="I7" s="120" t="s">
        <v>59</v>
      </c>
      <c r="J7" s="120" t="s">
        <v>58</v>
      </c>
      <c r="K7" s="120" t="s">
        <v>57</v>
      </c>
      <c r="L7" s="120" t="s">
        <v>56</v>
      </c>
      <c r="M7" s="120" t="s">
        <v>55</v>
      </c>
      <c r="N7" s="120" t="s">
        <v>54</v>
      </c>
      <c r="O7" s="120" t="s">
        <v>53</v>
      </c>
      <c r="P7" s="223"/>
    </row>
    <row r="8" spans="2:16" ht="46.5" customHeight="1" x14ac:dyDescent="0.2">
      <c r="B8" s="224"/>
      <c r="C8" s="120" t="s">
        <v>7</v>
      </c>
      <c r="D8" s="120" t="s">
        <v>75</v>
      </c>
      <c r="E8" s="120" t="s">
        <v>76</v>
      </c>
      <c r="F8" s="120" t="s">
        <v>74</v>
      </c>
      <c r="G8" s="120" t="s">
        <v>73</v>
      </c>
      <c r="H8" s="120" t="s">
        <v>72</v>
      </c>
      <c r="I8" s="120" t="s">
        <v>71</v>
      </c>
      <c r="J8" s="120" t="s">
        <v>70</v>
      </c>
      <c r="K8" s="120" t="s">
        <v>69</v>
      </c>
      <c r="L8" s="120" t="s">
        <v>68</v>
      </c>
      <c r="M8" s="120" t="s">
        <v>67</v>
      </c>
      <c r="N8" s="120" t="s">
        <v>66</v>
      </c>
      <c r="O8" s="120" t="s">
        <v>65</v>
      </c>
      <c r="P8" s="224"/>
    </row>
    <row r="9" spans="2:16" ht="47.25" customHeight="1" x14ac:dyDescent="0.2">
      <c r="B9" s="122" t="s">
        <v>167</v>
      </c>
      <c r="C9" s="122">
        <f t="shared" ref="C9:C17" si="0">SUM(D9:O9)</f>
        <v>128798</v>
      </c>
      <c r="D9" s="122">
        <v>0</v>
      </c>
      <c r="E9" s="122">
        <v>0</v>
      </c>
      <c r="F9" s="122">
        <v>328</v>
      </c>
      <c r="G9" s="122">
        <v>15780</v>
      </c>
      <c r="H9" s="122">
        <v>14685</v>
      </c>
      <c r="I9" s="122">
        <v>22088</v>
      </c>
      <c r="J9" s="122">
        <v>15722</v>
      </c>
      <c r="K9" s="122">
        <v>13375</v>
      </c>
      <c r="L9" s="122">
        <v>18455</v>
      </c>
      <c r="M9" s="122">
        <v>21678</v>
      </c>
      <c r="N9" s="122">
        <v>6612</v>
      </c>
      <c r="O9" s="122">
        <v>75</v>
      </c>
      <c r="P9" s="122" t="s">
        <v>168</v>
      </c>
    </row>
    <row r="10" spans="2:16" ht="47.25" customHeight="1" x14ac:dyDescent="0.2">
      <c r="B10" s="121" t="s">
        <v>169</v>
      </c>
      <c r="C10" s="121">
        <f t="shared" si="0"/>
        <v>160489</v>
      </c>
      <c r="D10" s="121">
        <v>0</v>
      </c>
      <c r="E10" s="121">
        <v>0</v>
      </c>
      <c r="F10" s="121">
        <v>581</v>
      </c>
      <c r="G10" s="121">
        <v>22961</v>
      </c>
      <c r="H10" s="121">
        <v>16595</v>
      </c>
      <c r="I10" s="121">
        <v>23788</v>
      </c>
      <c r="J10" s="121">
        <v>15258</v>
      </c>
      <c r="K10" s="121">
        <v>15918</v>
      </c>
      <c r="L10" s="121">
        <v>27213</v>
      </c>
      <c r="M10" s="121">
        <v>30795</v>
      </c>
      <c r="N10" s="121">
        <v>7255</v>
      </c>
      <c r="O10" s="121">
        <v>125</v>
      </c>
      <c r="P10" s="121" t="s">
        <v>169</v>
      </c>
    </row>
    <row r="11" spans="2:16" ht="47.25" customHeight="1" x14ac:dyDescent="0.2">
      <c r="B11" s="122" t="s">
        <v>170</v>
      </c>
      <c r="C11" s="122">
        <f t="shared" si="0"/>
        <v>276687</v>
      </c>
      <c r="D11" s="122">
        <v>0</v>
      </c>
      <c r="E11" s="122">
        <v>0</v>
      </c>
      <c r="F11" s="122">
        <v>636</v>
      </c>
      <c r="G11" s="122">
        <v>34079</v>
      </c>
      <c r="H11" s="122">
        <v>33990</v>
      </c>
      <c r="I11" s="122">
        <v>45368</v>
      </c>
      <c r="J11" s="122">
        <v>34870</v>
      </c>
      <c r="K11" s="122">
        <v>35543</v>
      </c>
      <c r="L11" s="122">
        <v>39497</v>
      </c>
      <c r="M11" s="122">
        <v>37495</v>
      </c>
      <c r="N11" s="122">
        <v>15045</v>
      </c>
      <c r="O11" s="122">
        <v>164</v>
      </c>
      <c r="P11" s="122" t="s">
        <v>171</v>
      </c>
    </row>
    <row r="12" spans="2:16" ht="47.25" customHeight="1" x14ac:dyDescent="0.2">
      <c r="B12" s="121" t="s">
        <v>172</v>
      </c>
      <c r="C12" s="121">
        <f t="shared" si="0"/>
        <v>404634</v>
      </c>
      <c r="D12" s="121">
        <v>0</v>
      </c>
      <c r="E12" s="121">
        <v>0</v>
      </c>
      <c r="F12" s="121">
        <v>759</v>
      </c>
      <c r="G12" s="121">
        <v>48705</v>
      </c>
      <c r="H12" s="121">
        <v>52712</v>
      </c>
      <c r="I12" s="121">
        <v>72052</v>
      </c>
      <c r="J12" s="121">
        <v>52025</v>
      </c>
      <c r="K12" s="121">
        <v>48197</v>
      </c>
      <c r="L12" s="121">
        <v>52585</v>
      </c>
      <c r="M12" s="121">
        <v>55158</v>
      </c>
      <c r="N12" s="121">
        <v>22139</v>
      </c>
      <c r="O12" s="121">
        <v>302</v>
      </c>
      <c r="P12" s="121" t="s">
        <v>173</v>
      </c>
    </row>
    <row r="13" spans="2:16" ht="47.25" customHeight="1" x14ac:dyDescent="0.2">
      <c r="B13" s="122" t="s">
        <v>174</v>
      </c>
      <c r="C13" s="122">
        <f t="shared" si="0"/>
        <v>570398</v>
      </c>
      <c r="D13" s="122">
        <v>0</v>
      </c>
      <c r="E13" s="122">
        <v>0</v>
      </c>
      <c r="F13" s="122">
        <v>1034</v>
      </c>
      <c r="G13" s="122">
        <v>69381</v>
      </c>
      <c r="H13" s="122">
        <v>73130</v>
      </c>
      <c r="I13" s="122">
        <v>103851</v>
      </c>
      <c r="J13" s="122">
        <v>73358</v>
      </c>
      <c r="K13" s="122">
        <v>70047</v>
      </c>
      <c r="L13" s="122">
        <v>70839</v>
      </c>
      <c r="M13" s="122">
        <v>77480</v>
      </c>
      <c r="N13" s="122">
        <v>30805</v>
      </c>
      <c r="O13" s="122">
        <v>473</v>
      </c>
      <c r="P13" s="122" t="s">
        <v>175</v>
      </c>
    </row>
    <row r="14" spans="2:16" ht="47.25" customHeight="1" x14ac:dyDescent="0.2">
      <c r="B14" s="121" t="s">
        <v>176</v>
      </c>
      <c r="C14" s="121">
        <f t="shared" si="0"/>
        <v>837043</v>
      </c>
      <c r="D14" s="121">
        <v>0</v>
      </c>
      <c r="E14" s="121">
        <v>0</v>
      </c>
      <c r="F14" s="121">
        <v>1119</v>
      </c>
      <c r="G14" s="121">
        <v>106768</v>
      </c>
      <c r="H14" s="121">
        <v>121496</v>
      </c>
      <c r="I14" s="121">
        <v>168496</v>
      </c>
      <c r="J14" s="121">
        <v>106480</v>
      </c>
      <c r="K14" s="121">
        <v>100525</v>
      </c>
      <c r="L14" s="121">
        <v>87600</v>
      </c>
      <c r="M14" s="121">
        <v>101089</v>
      </c>
      <c r="N14" s="121">
        <v>42866</v>
      </c>
      <c r="O14" s="121">
        <v>604</v>
      </c>
      <c r="P14" s="121" t="s">
        <v>177</v>
      </c>
    </row>
    <row r="15" spans="2:16" ht="47.25" customHeight="1" x14ac:dyDescent="0.2">
      <c r="B15" s="122" t="s">
        <v>178</v>
      </c>
      <c r="C15" s="122">
        <f t="shared" si="0"/>
        <v>689343</v>
      </c>
      <c r="D15" s="122">
        <v>0</v>
      </c>
      <c r="E15" s="122">
        <v>0</v>
      </c>
      <c r="F15" s="122">
        <v>691</v>
      </c>
      <c r="G15" s="122">
        <v>89151</v>
      </c>
      <c r="H15" s="122">
        <v>110175</v>
      </c>
      <c r="I15" s="122">
        <v>143876</v>
      </c>
      <c r="J15" s="122">
        <v>89296</v>
      </c>
      <c r="K15" s="122">
        <v>80078</v>
      </c>
      <c r="L15" s="122">
        <v>65854</v>
      </c>
      <c r="M15" s="122">
        <v>76595</v>
      </c>
      <c r="N15" s="122">
        <v>33265</v>
      </c>
      <c r="O15" s="122">
        <v>362</v>
      </c>
      <c r="P15" s="122" t="s">
        <v>179</v>
      </c>
    </row>
    <row r="16" spans="2:16" ht="47.25" customHeight="1" x14ac:dyDescent="0.2">
      <c r="B16" s="121" t="s">
        <v>275</v>
      </c>
      <c r="C16" s="121">
        <f t="shared" si="0"/>
        <v>308142</v>
      </c>
      <c r="D16" s="121">
        <v>0</v>
      </c>
      <c r="E16" s="121">
        <v>0</v>
      </c>
      <c r="F16" s="121">
        <v>329</v>
      </c>
      <c r="G16" s="121">
        <v>38203</v>
      </c>
      <c r="H16" s="121">
        <v>50172</v>
      </c>
      <c r="I16" s="121">
        <v>64117</v>
      </c>
      <c r="J16" s="121">
        <v>41871</v>
      </c>
      <c r="K16" s="121">
        <v>35838</v>
      </c>
      <c r="L16" s="121">
        <v>30146</v>
      </c>
      <c r="M16" s="121">
        <v>34498</v>
      </c>
      <c r="N16" s="121">
        <v>12851</v>
      </c>
      <c r="O16" s="121">
        <v>117</v>
      </c>
      <c r="P16" s="121" t="s">
        <v>180</v>
      </c>
    </row>
    <row r="17" spans="2:16" ht="47.25" customHeight="1" x14ac:dyDescent="0.2">
      <c r="B17" s="120" t="s">
        <v>7</v>
      </c>
      <c r="C17" s="120">
        <f t="shared" si="0"/>
        <v>3375534</v>
      </c>
      <c r="D17" s="120">
        <f t="shared" ref="D17:O17" si="1">SUM(D9:D16)</f>
        <v>0</v>
      </c>
      <c r="E17" s="120">
        <f t="shared" si="1"/>
        <v>0</v>
      </c>
      <c r="F17" s="120">
        <f t="shared" si="1"/>
        <v>5477</v>
      </c>
      <c r="G17" s="120">
        <f t="shared" si="1"/>
        <v>425028</v>
      </c>
      <c r="H17" s="120">
        <f t="shared" si="1"/>
        <v>472955</v>
      </c>
      <c r="I17" s="120">
        <f t="shared" si="1"/>
        <v>643636</v>
      </c>
      <c r="J17" s="120">
        <f t="shared" si="1"/>
        <v>428880</v>
      </c>
      <c r="K17" s="120">
        <f t="shared" si="1"/>
        <v>399521</v>
      </c>
      <c r="L17" s="120">
        <f t="shared" si="1"/>
        <v>392189</v>
      </c>
      <c r="M17" s="120">
        <f t="shared" si="1"/>
        <v>434788</v>
      </c>
      <c r="N17" s="120">
        <f t="shared" si="1"/>
        <v>170838</v>
      </c>
      <c r="O17" s="120">
        <f t="shared" si="1"/>
        <v>2222</v>
      </c>
      <c r="P17" s="120" t="s">
        <v>35</v>
      </c>
    </row>
    <row r="18" spans="2:16" ht="26.25" x14ac:dyDescent="0.2">
      <c r="B18" s="218" t="s">
        <v>268</v>
      </c>
      <c r="C18" s="218"/>
      <c r="D18" s="218"/>
      <c r="M18" s="219" t="s">
        <v>267</v>
      </c>
      <c r="N18" s="219"/>
      <c r="O18" s="219"/>
      <c r="P18" s="219"/>
    </row>
    <row r="22" spans="2:16" ht="21.75" x14ac:dyDescent="0.2">
      <c r="D22" s="127"/>
      <c r="I22" s="128"/>
    </row>
    <row r="24" spans="2:16" ht="57" customHeight="1" x14ac:dyDescent="0.2"/>
  </sheetData>
  <protectedRanges>
    <protectedRange sqref="B6:B16 C7:C16" name="نطاق1_5_3"/>
    <protectedRange sqref="B17" name="نطاق1_1_2_3"/>
    <protectedRange sqref="P6:P17" name="نطاق1_6_3"/>
  </protectedRanges>
  <mergeCells count="7">
    <mergeCell ref="B18:D18"/>
    <mergeCell ref="M18:P18"/>
    <mergeCell ref="B3:P3"/>
    <mergeCell ref="B4:P4"/>
    <mergeCell ref="B6:B8"/>
    <mergeCell ref="C6:O6"/>
    <mergeCell ref="P6:P8"/>
  </mergeCells>
  <pageMargins left="0.7" right="0.7" top="0.75" bottom="0.75" header="0.3" footer="0.3"/>
  <pageSetup paperSize="9" scale="2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B3092"/>
  </sheetPr>
  <dimension ref="A1:X27"/>
  <sheetViews>
    <sheetView view="pageBreakPreview" zoomScale="55" zoomScaleNormal="75" zoomScaleSheetLayoutView="55" zoomScalePageLayoutView="70" workbookViewId="0">
      <selection activeCell="W21" sqref="W21"/>
    </sheetView>
  </sheetViews>
  <sheetFormatPr defaultRowHeight="15.75" x14ac:dyDescent="0.2"/>
  <cols>
    <col min="1" max="1" width="9.140625" style="11"/>
    <col min="2" max="2" width="39.5703125" style="10" customWidth="1"/>
    <col min="3" max="3" width="17.7109375" style="10" customWidth="1"/>
    <col min="4" max="6" width="15.7109375" style="10" customWidth="1"/>
    <col min="7" max="15" width="15.7109375" style="11" customWidth="1"/>
    <col min="16" max="16" width="26.85546875" style="11" customWidth="1"/>
    <col min="17" max="17" width="9.140625" style="4"/>
    <col min="18" max="21" width="9.140625" style="11"/>
    <col min="22" max="22" width="14.140625" style="11" customWidth="1"/>
    <col min="23" max="23" width="18.7109375" style="11" customWidth="1"/>
    <col min="24" max="24" width="22.140625" style="11" customWidth="1"/>
    <col min="25" max="16384" width="9.140625" style="11"/>
  </cols>
  <sheetData>
    <row r="1" spans="1:24" ht="22.5" x14ac:dyDescent="0.2">
      <c r="A1" s="32"/>
      <c r="B1" s="57"/>
      <c r="C1" s="57"/>
      <c r="D1" s="57"/>
      <c r="E1" s="57"/>
      <c r="F1" s="57"/>
      <c r="G1" s="32"/>
      <c r="H1" s="32"/>
      <c r="I1" s="32"/>
      <c r="J1" s="32"/>
      <c r="K1" s="32"/>
      <c r="L1" s="32"/>
      <c r="M1" s="32"/>
      <c r="N1" s="32"/>
      <c r="O1" s="32"/>
      <c r="P1" s="32"/>
      <c r="Q1" s="72"/>
    </row>
    <row r="2" spans="1:24" ht="38.25" customHeight="1" x14ac:dyDescent="0.2">
      <c r="A2" s="32"/>
      <c r="B2" s="56" t="s">
        <v>283</v>
      </c>
      <c r="C2" s="56"/>
      <c r="D2" s="57"/>
      <c r="E2" s="57"/>
      <c r="F2" s="57"/>
      <c r="G2" s="32"/>
      <c r="H2" s="32"/>
      <c r="I2" s="32"/>
      <c r="J2" s="32"/>
      <c r="K2" s="32"/>
      <c r="L2" s="32"/>
      <c r="M2" s="32"/>
      <c r="N2" s="32"/>
      <c r="O2" s="32"/>
      <c r="P2" s="36" t="s">
        <v>284</v>
      </c>
      <c r="Q2" s="38"/>
    </row>
    <row r="3" spans="1:24" s="18" customFormat="1" ht="38.25" customHeight="1" x14ac:dyDescent="0.2">
      <c r="A3" s="73"/>
      <c r="B3" s="189" t="s">
        <v>570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40"/>
    </row>
    <row r="4" spans="1:24" s="12" customFormat="1" ht="51.75" customHeight="1" x14ac:dyDescent="0.2">
      <c r="A4" s="74"/>
      <c r="B4" s="190" t="s">
        <v>571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75"/>
    </row>
    <row r="5" spans="1:24" s="13" customFormat="1" ht="42.75" customHeight="1" x14ac:dyDescent="0.2">
      <c r="A5" s="76"/>
      <c r="B5" s="191" t="s">
        <v>38</v>
      </c>
      <c r="C5" s="187" t="s">
        <v>78</v>
      </c>
      <c r="D5" s="183" t="s">
        <v>52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192" t="s">
        <v>39</v>
      </c>
      <c r="Q5" s="30"/>
    </row>
    <row r="6" spans="1:24" s="14" customFormat="1" ht="24.75" customHeight="1" x14ac:dyDescent="0.2">
      <c r="A6" s="77"/>
      <c r="B6" s="191"/>
      <c r="C6" s="188"/>
      <c r="D6" s="78" t="s">
        <v>64</v>
      </c>
      <c r="E6" s="78" t="s">
        <v>63</v>
      </c>
      <c r="F6" s="78" t="s">
        <v>62</v>
      </c>
      <c r="G6" s="79" t="s">
        <v>61</v>
      </c>
      <c r="H6" s="79" t="s">
        <v>60</v>
      </c>
      <c r="I6" s="79" t="s">
        <v>59</v>
      </c>
      <c r="J6" s="79" t="s">
        <v>58</v>
      </c>
      <c r="K6" s="79" t="s">
        <v>57</v>
      </c>
      <c r="L6" s="79" t="s">
        <v>56</v>
      </c>
      <c r="M6" s="79" t="s">
        <v>55</v>
      </c>
      <c r="N6" s="79" t="s">
        <v>54</v>
      </c>
      <c r="O6" s="79" t="s">
        <v>53</v>
      </c>
      <c r="P6" s="193"/>
      <c r="Q6" s="30"/>
    </row>
    <row r="7" spans="1:24" s="14" customFormat="1" ht="57" customHeight="1" x14ac:dyDescent="0.2">
      <c r="A7" s="77"/>
      <c r="B7" s="191"/>
      <c r="C7" s="80" t="s">
        <v>7</v>
      </c>
      <c r="D7" s="80" t="s">
        <v>75</v>
      </c>
      <c r="E7" s="80" t="s">
        <v>76</v>
      </c>
      <c r="F7" s="80" t="s">
        <v>74</v>
      </c>
      <c r="G7" s="81" t="s">
        <v>73</v>
      </c>
      <c r="H7" s="81" t="s">
        <v>72</v>
      </c>
      <c r="I7" s="81" t="s">
        <v>71</v>
      </c>
      <c r="J7" s="81" t="s">
        <v>70</v>
      </c>
      <c r="K7" s="81" t="s">
        <v>69</v>
      </c>
      <c r="L7" s="81" t="s">
        <v>68</v>
      </c>
      <c r="M7" s="81" t="s">
        <v>67</v>
      </c>
      <c r="N7" s="81" t="s">
        <v>66</v>
      </c>
      <c r="O7" s="81" t="s">
        <v>65</v>
      </c>
      <c r="P7" s="193"/>
      <c r="Q7" s="30"/>
      <c r="V7" s="174"/>
      <c r="W7" s="174"/>
    </row>
    <row r="8" spans="1:24" s="15" customFormat="1" ht="39" customHeight="1" x14ac:dyDescent="0.2">
      <c r="A8" s="82"/>
      <c r="B8" s="83" t="s">
        <v>10</v>
      </c>
      <c r="C8" s="84">
        <f>SUM(D8:O8)</f>
        <v>447491</v>
      </c>
      <c r="D8" s="84">
        <v>7941</v>
      </c>
      <c r="E8" s="84">
        <v>36144</v>
      </c>
      <c r="F8" s="84">
        <v>76575</v>
      </c>
      <c r="G8" s="84">
        <v>164001</v>
      </c>
      <c r="H8" s="84">
        <v>37188</v>
      </c>
      <c r="I8" s="84">
        <v>14620</v>
      </c>
      <c r="J8" s="84">
        <v>17029</v>
      </c>
      <c r="K8" s="84">
        <v>11949</v>
      </c>
      <c r="L8" s="84">
        <v>12200</v>
      </c>
      <c r="M8" s="84">
        <v>15189</v>
      </c>
      <c r="N8" s="84">
        <v>26551</v>
      </c>
      <c r="O8" s="84">
        <v>28104</v>
      </c>
      <c r="P8" s="83" t="s">
        <v>40</v>
      </c>
      <c r="Q8" s="30"/>
      <c r="X8" s="174"/>
    </row>
    <row r="9" spans="1:24" s="15" customFormat="1" ht="39" customHeight="1" x14ac:dyDescent="0.2">
      <c r="A9" s="82"/>
      <c r="B9" s="85" t="s">
        <v>12</v>
      </c>
      <c r="C9" s="47">
        <f>SUM(D9:O9)</f>
        <v>1193629</v>
      </c>
      <c r="D9" s="47">
        <v>12970</v>
      </c>
      <c r="E9" s="47">
        <v>22140</v>
      </c>
      <c r="F9" s="47">
        <v>25902</v>
      </c>
      <c r="G9" s="47">
        <v>873678</v>
      </c>
      <c r="H9" s="47">
        <v>54313</v>
      </c>
      <c r="I9" s="47">
        <v>52885</v>
      </c>
      <c r="J9" s="47">
        <v>19812</v>
      </c>
      <c r="K9" s="47">
        <v>21587</v>
      </c>
      <c r="L9" s="47">
        <v>20085</v>
      </c>
      <c r="M9" s="47">
        <v>29408</v>
      </c>
      <c r="N9" s="47">
        <v>31794</v>
      </c>
      <c r="O9" s="47">
        <v>29055</v>
      </c>
      <c r="P9" s="85" t="s">
        <v>41</v>
      </c>
      <c r="Q9" s="30"/>
      <c r="X9" s="174"/>
    </row>
    <row r="10" spans="1:24" s="15" customFormat="1" ht="39" customHeight="1" x14ac:dyDescent="0.2">
      <c r="A10" s="82"/>
      <c r="B10" s="83" t="s">
        <v>14</v>
      </c>
      <c r="C10" s="84">
        <f t="shared" ref="C10:C20" si="0">SUM(D10:O10)</f>
        <v>178219</v>
      </c>
      <c r="D10" s="84">
        <v>702</v>
      </c>
      <c r="E10" s="84">
        <v>9149</v>
      </c>
      <c r="F10" s="84">
        <v>16305</v>
      </c>
      <c r="G10" s="84">
        <v>105056</v>
      </c>
      <c r="H10" s="84">
        <v>9363</v>
      </c>
      <c r="I10" s="84">
        <v>6751</v>
      </c>
      <c r="J10" s="84">
        <v>3846</v>
      </c>
      <c r="K10" s="84">
        <v>6928</v>
      </c>
      <c r="L10" s="84">
        <v>4025</v>
      </c>
      <c r="M10" s="84">
        <v>4538</v>
      </c>
      <c r="N10" s="84">
        <v>8589</v>
      </c>
      <c r="O10" s="84">
        <v>2967</v>
      </c>
      <c r="P10" s="83" t="s">
        <v>15</v>
      </c>
      <c r="Q10" s="30"/>
      <c r="X10" s="174"/>
    </row>
    <row r="11" spans="1:24" s="15" customFormat="1" ht="39" customHeight="1" x14ac:dyDescent="0.2">
      <c r="A11" s="82"/>
      <c r="B11" s="85" t="s">
        <v>16</v>
      </c>
      <c r="C11" s="47">
        <f t="shared" si="0"/>
        <v>114727</v>
      </c>
      <c r="D11" s="47">
        <v>566</v>
      </c>
      <c r="E11" s="47">
        <v>16093</v>
      </c>
      <c r="F11" s="47">
        <v>24526</v>
      </c>
      <c r="G11" s="47">
        <v>28788</v>
      </c>
      <c r="H11" s="47">
        <v>7373</v>
      </c>
      <c r="I11" s="47">
        <v>5975</v>
      </c>
      <c r="J11" s="47">
        <v>4726</v>
      </c>
      <c r="K11" s="47">
        <v>5885</v>
      </c>
      <c r="L11" s="47">
        <v>9782</v>
      </c>
      <c r="M11" s="47">
        <v>3853</v>
      </c>
      <c r="N11" s="47">
        <v>3654</v>
      </c>
      <c r="O11" s="47">
        <v>3506</v>
      </c>
      <c r="P11" s="85" t="s">
        <v>42</v>
      </c>
      <c r="Q11" s="30"/>
      <c r="S11" s="16"/>
      <c r="X11" s="174"/>
    </row>
    <row r="12" spans="1:24" s="15" customFormat="1" ht="39" customHeight="1" x14ac:dyDescent="0.2">
      <c r="A12" s="82"/>
      <c r="B12" s="83" t="s">
        <v>18</v>
      </c>
      <c r="C12" s="84">
        <f t="shared" si="0"/>
        <v>181149</v>
      </c>
      <c r="D12" s="84">
        <v>4240</v>
      </c>
      <c r="E12" s="84">
        <v>13706</v>
      </c>
      <c r="F12" s="84">
        <v>20921</v>
      </c>
      <c r="G12" s="84">
        <v>33181</v>
      </c>
      <c r="H12" s="84">
        <v>8481</v>
      </c>
      <c r="I12" s="84">
        <v>41556</v>
      </c>
      <c r="J12" s="84">
        <v>3503</v>
      </c>
      <c r="K12" s="84">
        <v>9913</v>
      </c>
      <c r="L12" s="84">
        <v>17599</v>
      </c>
      <c r="M12" s="84">
        <v>10023</v>
      </c>
      <c r="N12" s="84">
        <v>10083</v>
      </c>
      <c r="O12" s="84">
        <v>7943</v>
      </c>
      <c r="P12" s="83" t="s">
        <v>43</v>
      </c>
      <c r="Q12" s="30"/>
      <c r="X12" s="174"/>
    </row>
    <row r="13" spans="1:24" s="15" customFormat="1" ht="39" customHeight="1" x14ac:dyDescent="0.2">
      <c r="A13" s="82"/>
      <c r="B13" s="85" t="s">
        <v>19</v>
      </c>
      <c r="C13" s="47">
        <f t="shared" si="0"/>
        <v>273339</v>
      </c>
      <c r="D13" s="47">
        <v>1879</v>
      </c>
      <c r="E13" s="47">
        <v>9288</v>
      </c>
      <c r="F13" s="47">
        <v>30659</v>
      </c>
      <c r="G13" s="47">
        <v>162105</v>
      </c>
      <c r="H13" s="47">
        <v>12747</v>
      </c>
      <c r="I13" s="47">
        <v>18510</v>
      </c>
      <c r="J13" s="47">
        <v>4018</v>
      </c>
      <c r="K13" s="47">
        <v>5926</v>
      </c>
      <c r="L13" s="47">
        <v>11988</v>
      </c>
      <c r="M13" s="47">
        <v>2643</v>
      </c>
      <c r="N13" s="47">
        <v>8339</v>
      </c>
      <c r="O13" s="47">
        <v>5237</v>
      </c>
      <c r="P13" s="85" t="s">
        <v>44</v>
      </c>
      <c r="Q13" s="30"/>
      <c r="X13" s="174"/>
    </row>
    <row r="14" spans="1:24" s="15" customFormat="1" ht="39" customHeight="1" x14ac:dyDescent="0.2">
      <c r="A14" s="82"/>
      <c r="B14" s="83" t="s">
        <v>21</v>
      </c>
      <c r="C14" s="84">
        <f t="shared" si="0"/>
        <v>39779</v>
      </c>
      <c r="D14" s="84">
        <v>256</v>
      </c>
      <c r="E14" s="84">
        <v>922</v>
      </c>
      <c r="F14" s="84">
        <v>2168</v>
      </c>
      <c r="G14" s="84">
        <v>27109</v>
      </c>
      <c r="H14" s="84">
        <v>1668</v>
      </c>
      <c r="I14" s="84">
        <v>1768</v>
      </c>
      <c r="J14" s="84">
        <v>673</v>
      </c>
      <c r="K14" s="84">
        <v>1124</v>
      </c>
      <c r="L14" s="84">
        <v>626</v>
      </c>
      <c r="M14" s="84">
        <v>1887</v>
      </c>
      <c r="N14" s="84">
        <v>771</v>
      </c>
      <c r="O14" s="84">
        <v>807</v>
      </c>
      <c r="P14" s="83" t="s">
        <v>45</v>
      </c>
      <c r="Q14" s="30"/>
      <c r="X14" s="174"/>
    </row>
    <row r="15" spans="1:24" s="15" customFormat="1" ht="39" customHeight="1" x14ac:dyDescent="0.2">
      <c r="A15" s="82"/>
      <c r="B15" s="85" t="s">
        <v>23</v>
      </c>
      <c r="C15" s="47">
        <f t="shared" si="0"/>
        <v>32781</v>
      </c>
      <c r="D15" s="47">
        <v>408</v>
      </c>
      <c r="E15" s="47">
        <v>4422</v>
      </c>
      <c r="F15" s="47">
        <v>3126</v>
      </c>
      <c r="G15" s="47">
        <v>12030</v>
      </c>
      <c r="H15" s="47">
        <v>1463</v>
      </c>
      <c r="I15" s="47">
        <v>1840</v>
      </c>
      <c r="J15" s="47">
        <v>2738</v>
      </c>
      <c r="K15" s="47">
        <v>876</v>
      </c>
      <c r="L15" s="47">
        <v>1223</v>
      </c>
      <c r="M15" s="47">
        <v>1172</v>
      </c>
      <c r="N15" s="47">
        <v>2553</v>
      </c>
      <c r="O15" s="47">
        <v>930</v>
      </c>
      <c r="P15" s="85" t="s">
        <v>46</v>
      </c>
      <c r="Q15" s="30"/>
      <c r="X15" s="174"/>
    </row>
    <row r="16" spans="1:24" s="15" customFormat="1" ht="39" customHeight="1" x14ac:dyDescent="0.2">
      <c r="A16" s="82"/>
      <c r="B16" s="83" t="s">
        <v>25</v>
      </c>
      <c r="C16" s="84">
        <f t="shared" si="0"/>
        <v>9416</v>
      </c>
      <c r="D16" s="84">
        <v>108</v>
      </c>
      <c r="E16" s="84">
        <v>1009</v>
      </c>
      <c r="F16" s="84">
        <v>1142</v>
      </c>
      <c r="G16" s="84">
        <v>4379</v>
      </c>
      <c r="H16" s="84">
        <v>1049</v>
      </c>
      <c r="I16" s="84">
        <v>730</v>
      </c>
      <c r="J16" s="84">
        <v>225</v>
      </c>
      <c r="K16" s="84">
        <v>340</v>
      </c>
      <c r="L16" s="84">
        <v>145</v>
      </c>
      <c r="M16" s="84">
        <v>74</v>
      </c>
      <c r="N16" s="84">
        <v>92</v>
      </c>
      <c r="O16" s="84">
        <v>123</v>
      </c>
      <c r="P16" s="83" t="s">
        <v>26</v>
      </c>
      <c r="Q16" s="30"/>
      <c r="X16" s="174"/>
    </row>
    <row r="17" spans="1:24" s="15" customFormat="1" ht="39" customHeight="1" x14ac:dyDescent="0.2">
      <c r="A17" s="82"/>
      <c r="B17" s="85" t="s">
        <v>27</v>
      </c>
      <c r="C17" s="47">
        <f t="shared" si="0"/>
        <v>86060</v>
      </c>
      <c r="D17" s="47">
        <v>516</v>
      </c>
      <c r="E17" s="47">
        <v>6717</v>
      </c>
      <c r="F17" s="47">
        <v>11672</v>
      </c>
      <c r="G17" s="47">
        <v>41386</v>
      </c>
      <c r="H17" s="47">
        <v>3497</v>
      </c>
      <c r="I17" s="47">
        <v>3663</v>
      </c>
      <c r="J17" s="47">
        <v>1430</v>
      </c>
      <c r="K17" s="47">
        <v>5934</v>
      </c>
      <c r="L17" s="47">
        <v>3024</v>
      </c>
      <c r="M17" s="47">
        <v>2533</v>
      </c>
      <c r="N17" s="47">
        <v>3581</v>
      </c>
      <c r="O17" s="47">
        <v>2107</v>
      </c>
      <c r="P17" s="85" t="s">
        <v>47</v>
      </c>
      <c r="Q17" s="30"/>
      <c r="X17" s="174"/>
    </row>
    <row r="18" spans="1:24" s="15" customFormat="1" ht="39" customHeight="1" x14ac:dyDescent="0.2">
      <c r="A18" s="82"/>
      <c r="B18" s="83" t="s">
        <v>29</v>
      </c>
      <c r="C18" s="84">
        <f t="shared" si="0"/>
        <v>44206</v>
      </c>
      <c r="D18" s="84">
        <v>291</v>
      </c>
      <c r="E18" s="84">
        <v>1490</v>
      </c>
      <c r="F18" s="84">
        <v>6152</v>
      </c>
      <c r="G18" s="84">
        <v>8984</v>
      </c>
      <c r="H18" s="84">
        <v>2509</v>
      </c>
      <c r="I18" s="84">
        <v>9699</v>
      </c>
      <c r="J18" s="84">
        <v>1424</v>
      </c>
      <c r="K18" s="84">
        <v>3190</v>
      </c>
      <c r="L18" s="84">
        <v>2128</v>
      </c>
      <c r="M18" s="84">
        <v>1741</v>
      </c>
      <c r="N18" s="84">
        <v>4108</v>
      </c>
      <c r="O18" s="84">
        <v>2490</v>
      </c>
      <c r="P18" s="83" t="s">
        <v>48</v>
      </c>
      <c r="Q18" s="30"/>
      <c r="X18" s="174"/>
    </row>
    <row r="19" spans="1:24" s="15" customFormat="1" ht="39" customHeight="1" x14ac:dyDescent="0.2">
      <c r="A19" s="82"/>
      <c r="B19" s="85" t="s">
        <v>31</v>
      </c>
      <c r="C19" s="47">
        <f t="shared" si="0"/>
        <v>46605</v>
      </c>
      <c r="D19" s="47">
        <v>478</v>
      </c>
      <c r="E19" s="47">
        <v>1568</v>
      </c>
      <c r="F19" s="47">
        <v>3093</v>
      </c>
      <c r="G19" s="47">
        <v>32012</v>
      </c>
      <c r="H19" s="47">
        <v>1170</v>
      </c>
      <c r="I19" s="47">
        <v>1282</v>
      </c>
      <c r="J19" s="47">
        <v>677</v>
      </c>
      <c r="K19" s="47">
        <v>2083</v>
      </c>
      <c r="L19" s="47">
        <v>1810</v>
      </c>
      <c r="M19" s="47">
        <v>1332</v>
      </c>
      <c r="N19" s="47">
        <v>469</v>
      </c>
      <c r="O19" s="47">
        <v>631</v>
      </c>
      <c r="P19" s="85" t="s">
        <v>49</v>
      </c>
      <c r="Q19" s="30"/>
      <c r="X19" s="174"/>
    </row>
    <row r="20" spans="1:24" s="15" customFormat="1" ht="39" customHeight="1" x14ac:dyDescent="0.2">
      <c r="A20" s="82"/>
      <c r="B20" s="83" t="s">
        <v>33</v>
      </c>
      <c r="C20" s="84">
        <f t="shared" si="0"/>
        <v>17537</v>
      </c>
      <c r="D20" s="84">
        <v>637</v>
      </c>
      <c r="E20" s="84">
        <v>405</v>
      </c>
      <c r="F20" s="84">
        <v>1325</v>
      </c>
      <c r="G20" s="84">
        <v>10580</v>
      </c>
      <c r="H20" s="84">
        <v>1226</v>
      </c>
      <c r="I20" s="84">
        <v>1009</v>
      </c>
      <c r="J20" s="84">
        <v>442</v>
      </c>
      <c r="K20" s="84">
        <v>262</v>
      </c>
      <c r="L20" s="84">
        <v>941</v>
      </c>
      <c r="M20" s="84">
        <v>0</v>
      </c>
      <c r="N20" s="84">
        <v>274</v>
      </c>
      <c r="O20" s="84">
        <v>436</v>
      </c>
      <c r="P20" s="83" t="s">
        <v>50</v>
      </c>
      <c r="Q20" s="48"/>
      <c r="X20" s="174"/>
    </row>
    <row r="21" spans="1:24" s="15" customFormat="1" ht="39.950000000000003" customHeight="1" x14ac:dyDescent="0.2">
      <c r="A21" s="82"/>
      <c r="B21" s="86" t="s">
        <v>7</v>
      </c>
      <c r="C21" s="87">
        <f t="shared" ref="C21:N21" si="1">SUM(C8:C20)</f>
        <v>2664938</v>
      </c>
      <c r="D21" s="87">
        <f t="shared" si="1"/>
        <v>30992</v>
      </c>
      <c r="E21" s="87">
        <f t="shared" si="1"/>
        <v>123053</v>
      </c>
      <c r="F21" s="87">
        <f t="shared" si="1"/>
        <v>223566</v>
      </c>
      <c r="G21" s="87">
        <f t="shared" si="1"/>
        <v>1503289</v>
      </c>
      <c r="H21" s="87">
        <f t="shared" si="1"/>
        <v>142047</v>
      </c>
      <c r="I21" s="87">
        <f t="shared" si="1"/>
        <v>160288</v>
      </c>
      <c r="J21" s="87">
        <f t="shared" si="1"/>
        <v>60543</v>
      </c>
      <c r="K21" s="87">
        <f t="shared" si="1"/>
        <v>75997</v>
      </c>
      <c r="L21" s="87">
        <f t="shared" si="1"/>
        <v>85576</v>
      </c>
      <c r="M21" s="87">
        <f t="shared" si="1"/>
        <v>74393</v>
      </c>
      <c r="N21" s="87">
        <f t="shared" si="1"/>
        <v>100858</v>
      </c>
      <c r="O21" s="87">
        <f>SUM(O8:O20)</f>
        <v>84336</v>
      </c>
      <c r="P21" s="86" t="s">
        <v>51</v>
      </c>
      <c r="Q21" s="30"/>
    </row>
    <row r="22" spans="1:24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53"/>
      <c r="H22" s="53"/>
      <c r="I22" s="53"/>
      <c r="J22" s="53"/>
      <c r="K22" s="53"/>
      <c r="L22" s="53"/>
      <c r="M22" s="53"/>
      <c r="N22" s="186" t="s">
        <v>147</v>
      </c>
      <c r="O22" s="186"/>
      <c r="P22" s="186"/>
      <c r="Q22" s="53"/>
    </row>
    <row r="23" spans="1:24" ht="22.5" x14ac:dyDescent="0.2">
      <c r="A23" s="32"/>
      <c r="B23" s="57"/>
      <c r="C23" s="57"/>
      <c r="D23" s="57"/>
      <c r="E23" s="57"/>
      <c r="F23" s="57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0"/>
    </row>
    <row r="27" spans="1:24" ht="36" customHeight="1" x14ac:dyDescent="0.2">
      <c r="A27" s="105"/>
      <c r="B27" s="107"/>
      <c r="C27" s="107"/>
      <c r="D27" s="107"/>
      <c r="E27" s="107"/>
      <c r="F27" s="107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</sheetData>
  <mergeCells count="8">
    <mergeCell ref="B22:E22"/>
    <mergeCell ref="N22:P22"/>
    <mergeCell ref="B3:P3"/>
    <mergeCell ref="B4:P4"/>
    <mergeCell ref="B5:B7"/>
    <mergeCell ref="C5:C6"/>
    <mergeCell ref="D5:O5"/>
    <mergeCell ref="P5:P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0" orientation="landscape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4" tint="0.39997558519241921"/>
  </sheetPr>
  <dimension ref="B2:J25"/>
  <sheetViews>
    <sheetView showGridLines="0" view="pageBreakPreview" zoomScale="60" zoomScaleNormal="55" workbookViewId="0">
      <selection activeCell="C8" sqref="C8"/>
    </sheetView>
  </sheetViews>
  <sheetFormatPr defaultRowHeight="14.25" x14ac:dyDescent="0.2"/>
  <cols>
    <col min="1" max="1" width="9.140625" style="119"/>
    <col min="2" max="2" width="39.5703125" style="119" customWidth="1"/>
    <col min="3" max="8" width="25.85546875" style="119" customWidth="1"/>
    <col min="9" max="9" width="39.5703125" style="119" customWidth="1"/>
    <col min="10" max="16384" width="9.140625" style="119"/>
  </cols>
  <sheetData>
    <row r="2" spans="2:10" ht="30" x14ac:dyDescent="0.2">
      <c r="B2" s="126" t="s">
        <v>282</v>
      </c>
      <c r="C2" s="132"/>
      <c r="D2" s="132"/>
      <c r="E2" s="132"/>
      <c r="F2" s="132"/>
      <c r="G2" s="132"/>
      <c r="H2" s="132"/>
      <c r="I2" s="123" t="s">
        <v>218</v>
      </c>
      <c r="J2" s="131"/>
    </row>
    <row r="3" spans="2:10" ht="33" x14ac:dyDescent="0.2">
      <c r="B3" s="228" t="s">
        <v>512</v>
      </c>
      <c r="C3" s="228"/>
      <c r="D3" s="228"/>
      <c r="E3" s="228"/>
      <c r="F3" s="228"/>
      <c r="G3" s="228"/>
      <c r="H3" s="228"/>
      <c r="I3" s="228"/>
      <c r="J3" s="130"/>
    </row>
    <row r="4" spans="2:10" ht="30" x14ac:dyDescent="0.2">
      <c r="B4" s="229" t="s">
        <v>506</v>
      </c>
      <c r="C4" s="229"/>
      <c r="D4" s="229"/>
      <c r="E4" s="229"/>
      <c r="F4" s="229"/>
      <c r="G4" s="229"/>
      <c r="H4" s="229"/>
      <c r="I4" s="229"/>
      <c r="J4" s="128"/>
    </row>
    <row r="5" spans="2:10" ht="40.5" customHeight="1" x14ac:dyDescent="0.2">
      <c r="B5" s="230" t="s">
        <v>114</v>
      </c>
      <c r="C5" s="233" t="s">
        <v>511</v>
      </c>
      <c r="D5" s="234"/>
      <c r="E5" s="234"/>
      <c r="F5" s="234"/>
      <c r="G5" s="234"/>
      <c r="H5" s="235"/>
      <c r="I5" s="230" t="s">
        <v>113</v>
      </c>
      <c r="J5" s="128"/>
    </row>
    <row r="6" spans="2:10" ht="40.5" customHeight="1" x14ac:dyDescent="0.2">
      <c r="B6" s="231"/>
      <c r="C6" s="120" t="s">
        <v>2</v>
      </c>
      <c r="D6" s="120" t="s">
        <v>280</v>
      </c>
      <c r="E6" s="120" t="s">
        <v>279</v>
      </c>
      <c r="F6" s="120" t="s">
        <v>278</v>
      </c>
      <c r="G6" s="120" t="s">
        <v>277</v>
      </c>
      <c r="H6" s="120" t="s">
        <v>276</v>
      </c>
      <c r="I6" s="231" t="s">
        <v>5</v>
      </c>
      <c r="J6" s="128"/>
    </row>
    <row r="7" spans="2:10" ht="40.5" customHeight="1" x14ac:dyDescent="0.2">
      <c r="B7" s="232" t="s">
        <v>6</v>
      </c>
      <c r="C7" s="120" t="s">
        <v>7</v>
      </c>
      <c r="D7" s="120" t="s">
        <v>502</v>
      </c>
      <c r="E7" s="120" t="s">
        <v>501</v>
      </c>
      <c r="F7" s="120" t="s">
        <v>500</v>
      </c>
      <c r="G7" s="120" t="s">
        <v>499</v>
      </c>
      <c r="H7" s="120" t="s">
        <v>510</v>
      </c>
      <c r="I7" s="232"/>
      <c r="J7" s="128"/>
    </row>
    <row r="8" spans="2:10" ht="39.950000000000003" customHeight="1" x14ac:dyDescent="0.2">
      <c r="B8" s="122" t="s">
        <v>65</v>
      </c>
      <c r="C8" s="122">
        <f t="shared" ref="C8:C19" si="0">SUM(D8:H8)</f>
        <v>4064</v>
      </c>
      <c r="D8" s="122">
        <v>284</v>
      </c>
      <c r="E8" s="122">
        <v>904</v>
      </c>
      <c r="F8" s="122">
        <v>2494</v>
      </c>
      <c r="G8" s="122">
        <v>382</v>
      </c>
      <c r="H8" s="122">
        <v>0</v>
      </c>
      <c r="I8" s="122" t="s">
        <v>53</v>
      </c>
      <c r="J8" s="128"/>
    </row>
    <row r="9" spans="2:10" ht="39.950000000000003" customHeight="1" x14ac:dyDescent="0.2">
      <c r="B9" s="121" t="s">
        <v>66</v>
      </c>
      <c r="C9" s="121">
        <f t="shared" si="0"/>
        <v>316718</v>
      </c>
      <c r="D9" s="121">
        <v>34532</v>
      </c>
      <c r="E9" s="121">
        <v>102901</v>
      </c>
      <c r="F9" s="121">
        <v>146586</v>
      </c>
      <c r="G9" s="121">
        <v>30730</v>
      </c>
      <c r="H9" s="121">
        <v>1969</v>
      </c>
      <c r="I9" s="121" t="s">
        <v>54</v>
      </c>
      <c r="J9" s="128"/>
    </row>
    <row r="10" spans="2:10" ht="39.950000000000003" customHeight="1" x14ac:dyDescent="0.2">
      <c r="B10" s="129" t="s">
        <v>67</v>
      </c>
      <c r="C10" s="129">
        <f t="shared" si="0"/>
        <v>830199</v>
      </c>
      <c r="D10" s="129">
        <v>53728</v>
      </c>
      <c r="E10" s="129">
        <v>175538</v>
      </c>
      <c r="F10" s="129">
        <v>462981</v>
      </c>
      <c r="G10" s="129">
        <v>134102</v>
      </c>
      <c r="H10" s="129">
        <v>3850</v>
      </c>
      <c r="I10" s="129" t="s">
        <v>55</v>
      </c>
      <c r="J10" s="128"/>
    </row>
    <row r="11" spans="2:10" ht="39.950000000000003" customHeight="1" x14ac:dyDescent="0.2">
      <c r="B11" s="121" t="s">
        <v>68</v>
      </c>
      <c r="C11" s="121">
        <f t="shared" si="0"/>
        <v>756652</v>
      </c>
      <c r="D11" s="121">
        <v>52243</v>
      </c>
      <c r="E11" s="121">
        <v>144919</v>
      </c>
      <c r="F11" s="121">
        <v>432723</v>
      </c>
      <c r="G11" s="121">
        <v>123468</v>
      </c>
      <c r="H11" s="121">
        <v>3299</v>
      </c>
      <c r="I11" s="121" t="s">
        <v>56</v>
      </c>
      <c r="J11" s="128"/>
    </row>
    <row r="12" spans="2:10" ht="39.950000000000003" customHeight="1" x14ac:dyDescent="0.2">
      <c r="B12" s="129" t="s">
        <v>69</v>
      </c>
      <c r="C12" s="129">
        <f t="shared" si="0"/>
        <v>768262</v>
      </c>
      <c r="D12" s="129">
        <v>68457</v>
      </c>
      <c r="E12" s="129">
        <v>149520</v>
      </c>
      <c r="F12" s="129">
        <v>417152</v>
      </c>
      <c r="G12" s="129">
        <v>129887</v>
      </c>
      <c r="H12" s="129">
        <v>3246</v>
      </c>
      <c r="I12" s="129" t="s">
        <v>57</v>
      </c>
      <c r="J12" s="128"/>
    </row>
    <row r="13" spans="2:10" ht="39.950000000000003" customHeight="1" x14ac:dyDescent="0.2">
      <c r="B13" s="121" t="s">
        <v>70</v>
      </c>
      <c r="C13" s="121">
        <f t="shared" si="0"/>
        <v>818167</v>
      </c>
      <c r="D13" s="121">
        <v>64847</v>
      </c>
      <c r="E13" s="121">
        <v>167786</v>
      </c>
      <c r="F13" s="121">
        <v>458336</v>
      </c>
      <c r="G13" s="121">
        <v>122601</v>
      </c>
      <c r="H13" s="121">
        <v>4597</v>
      </c>
      <c r="I13" s="121" t="s">
        <v>58</v>
      </c>
      <c r="J13" s="128"/>
    </row>
    <row r="14" spans="2:10" ht="39.950000000000003" customHeight="1" x14ac:dyDescent="0.2">
      <c r="B14" s="129" t="s">
        <v>71</v>
      </c>
      <c r="C14" s="129">
        <f t="shared" si="0"/>
        <v>1185195</v>
      </c>
      <c r="D14" s="129">
        <v>62226</v>
      </c>
      <c r="E14" s="129">
        <v>182420</v>
      </c>
      <c r="F14" s="129">
        <v>796353</v>
      </c>
      <c r="G14" s="129">
        <v>140021</v>
      </c>
      <c r="H14" s="129">
        <v>4175</v>
      </c>
      <c r="I14" s="129" t="s">
        <v>59</v>
      </c>
      <c r="J14" s="128"/>
    </row>
    <row r="15" spans="2:10" ht="39.950000000000003" customHeight="1" x14ac:dyDescent="0.2">
      <c r="B15" s="121" t="s">
        <v>72</v>
      </c>
      <c r="C15" s="121">
        <f t="shared" si="0"/>
        <v>896068</v>
      </c>
      <c r="D15" s="121">
        <v>38279</v>
      </c>
      <c r="E15" s="121">
        <v>139239</v>
      </c>
      <c r="F15" s="121">
        <v>480780</v>
      </c>
      <c r="G15" s="121">
        <v>108011</v>
      </c>
      <c r="H15" s="121">
        <v>129759</v>
      </c>
      <c r="I15" s="121" t="s">
        <v>60</v>
      </c>
      <c r="J15" s="128"/>
    </row>
    <row r="16" spans="2:10" ht="39.950000000000003" customHeight="1" x14ac:dyDescent="0.2">
      <c r="B16" s="129" t="s">
        <v>73</v>
      </c>
      <c r="C16" s="129">
        <f t="shared" si="0"/>
        <v>946265</v>
      </c>
      <c r="D16" s="129">
        <v>213315</v>
      </c>
      <c r="E16" s="129">
        <v>212224</v>
      </c>
      <c r="F16" s="129">
        <v>271896</v>
      </c>
      <c r="G16" s="129">
        <v>60302</v>
      </c>
      <c r="H16" s="129">
        <v>188528</v>
      </c>
      <c r="I16" s="129" t="s">
        <v>61</v>
      </c>
      <c r="J16" s="128"/>
    </row>
    <row r="17" spans="2:10" ht="39.950000000000003" customHeight="1" x14ac:dyDescent="0.2">
      <c r="B17" s="121" t="s">
        <v>74</v>
      </c>
      <c r="C17" s="121">
        <f t="shared" si="0"/>
        <v>10484</v>
      </c>
      <c r="D17" s="121">
        <v>930</v>
      </c>
      <c r="E17" s="121">
        <v>1970</v>
      </c>
      <c r="F17" s="121">
        <v>5760</v>
      </c>
      <c r="G17" s="121">
        <v>1741</v>
      </c>
      <c r="H17" s="121">
        <v>83</v>
      </c>
      <c r="I17" s="121" t="s">
        <v>62</v>
      </c>
      <c r="J17" s="128"/>
    </row>
    <row r="18" spans="2:10" ht="39.950000000000003" customHeight="1" x14ac:dyDescent="0.2">
      <c r="B18" s="129" t="s">
        <v>76</v>
      </c>
      <c r="C18" s="129">
        <f t="shared" si="0"/>
        <v>0</v>
      </c>
      <c r="D18" s="129">
        <v>0</v>
      </c>
      <c r="E18" s="129">
        <v>0</v>
      </c>
      <c r="F18" s="129">
        <v>0</v>
      </c>
      <c r="G18" s="129">
        <v>0</v>
      </c>
      <c r="H18" s="129">
        <v>0</v>
      </c>
      <c r="I18" s="129" t="s">
        <v>63</v>
      </c>
      <c r="J18" s="128"/>
    </row>
    <row r="19" spans="2:10" ht="39.950000000000003" customHeight="1" x14ac:dyDescent="0.2">
      <c r="B19" s="121" t="s">
        <v>75</v>
      </c>
      <c r="C19" s="121">
        <f t="shared" si="0"/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 t="s">
        <v>64</v>
      </c>
      <c r="J19" s="128"/>
    </row>
    <row r="20" spans="2:10" ht="38.25" customHeight="1" x14ac:dyDescent="0.2">
      <c r="B20" s="120" t="s">
        <v>7</v>
      </c>
      <c r="C20" s="120">
        <f t="shared" ref="C20:H20" si="1">SUM(C8:C19)</f>
        <v>6532074</v>
      </c>
      <c r="D20" s="120">
        <f t="shared" si="1"/>
        <v>588841</v>
      </c>
      <c r="E20" s="120">
        <f t="shared" si="1"/>
        <v>1277421</v>
      </c>
      <c r="F20" s="120">
        <f t="shared" si="1"/>
        <v>3475061</v>
      </c>
      <c r="G20" s="120">
        <f t="shared" si="1"/>
        <v>851245</v>
      </c>
      <c r="H20" s="120">
        <f t="shared" si="1"/>
        <v>339506</v>
      </c>
      <c r="I20" s="120" t="s">
        <v>35</v>
      </c>
      <c r="J20" s="128"/>
    </row>
    <row r="21" spans="2:10" ht="26.25" x14ac:dyDescent="0.2">
      <c r="B21" s="218" t="s">
        <v>268</v>
      </c>
      <c r="C21" s="218"/>
      <c r="D21" s="218"/>
      <c r="E21" s="127"/>
      <c r="F21" s="219" t="s">
        <v>267</v>
      </c>
      <c r="G21" s="219"/>
      <c r="H21" s="219"/>
      <c r="I21" s="219"/>
      <c r="J21" s="128"/>
    </row>
    <row r="25" spans="2:10" ht="42.75" customHeight="1" x14ac:dyDescent="0.2"/>
  </sheetData>
  <protectedRanges>
    <protectedRange sqref="E5:H5" name="نطاق1_2_1"/>
    <protectedRange sqref="I5:I20" name="نطاق1_1"/>
    <protectedRange sqref="B3:B20 C3:I4" name="نطاق1"/>
  </protectedRanges>
  <mergeCells count="7">
    <mergeCell ref="B21:D21"/>
    <mergeCell ref="F21:I21"/>
    <mergeCell ref="B3:I3"/>
    <mergeCell ref="B4:I4"/>
    <mergeCell ref="B5:B7"/>
    <mergeCell ref="C5:H5"/>
    <mergeCell ref="I5:I7"/>
  </mergeCells>
  <pageMargins left="0.7" right="0.7" top="0.75" bottom="0.75" header="0.3" footer="0.3"/>
  <pageSetup paperSize="9" scale="35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4" tint="0.39997558519241921"/>
  </sheetPr>
  <dimension ref="B2:J21"/>
  <sheetViews>
    <sheetView showGridLines="0" view="pageBreakPreview" zoomScale="60" zoomScaleNormal="55" workbookViewId="0">
      <selection activeCell="O12" sqref="O12"/>
    </sheetView>
  </sheetViews>
  <sheetFormatPr defaultRowHeight="14.25" x14ac:dyDescent="0.2"/>
  <cols>
    <col min="1" max="1" width="9.140625" style="119"/>
    <col min="2" max="2" width="39.5703125" style="119" customWidth="1"/>
    <col min="3" max="8" width="25.85546875" style="119" customWidth="1"/>
    <col min="9" max="9" width="39.5703125" style="119" customWidth="1"/>
    <col min="10" max="16384" width="9.140625" style="119"/>
  </cols>
  <sheetData>
    <row r="2" spans="2:10" ht="30" x14ac:dyDescent="0.2">
      <c r="B2" s="126" t="s">
        <v>385</v>
      </c>
      <c r="C2" s="132"/>
      <c r="D2" s="132"/>
      <c r="E2" s="132"/>
      <c r="F2" s="132"/>
      <c r="G2" s="132"/>
      <c r="H2" s="132"/>
      <c r="I2" s="123" t="s">
        <v>386</v>
      </c>
      <c r="J2" s="131"/>
    </row>
    <row r="3" spans="2:10" ht="33" x14ac:dyDescent="0.2">
      <c r="B3" s="228" t="s">
        <v>496</v>
      </c>
      <c r="C3" s="228"/>
      <c r="D3" s="228"/>
      <c r="E3" s="228"/>
      <c r="F3" s="228"/>
      <c r="G3" s="228"/>
      <c r="H3" s="228"/>
      <c r="I3" s="228"/>
      <c r="J3" s="130"/>
    </row>
    <row r="4" spans="2:10" ht="30" x14ac:dyDescent="0.2">
      <c r="B4" s="229" t="s">
        <v>507</v>
      </c>
      <c r="C4" s="229"/>
      <c r="D4" s="229"/>
      <c r="E4" s="229"/>
      <c r="F4" s="229"/>
      <c r="G4" s="229"/>
      <c r="H4" s="229"/>
      <c r="I4" s="229"/>
      <c r="J4" s="128"/>
    </row>
    <row r="5" spans="2:10" ht="40.5" customHeight="1" x14ac:dyDescent="0.2">
      <c r="B5" s="230" t="s">
        <v>399</v>
      </c>
      <c r="C5" s="233" t="s">
        <v>511</v>
      </c>
      <c r="D5" s="234"/>
      <c r="E5" s="234"/>
      <c r="F5" s="234"/>
      <c r="G5" s="234"/>
      <c r="H5" s="235"/>
      <c r="I5" s="230" t="s">
        <v>113</v>
      </c>
      <c r="J5" s="128"/>
    </row>
    <row r="6" spans="2:10" ht="40.5" customHeight="1" x14ac:dyDescent="0.2">
      <c r="B6" s="231"/>
      <c r="C6" s="120" t="s">
        <v>2</v>
      </c>
      <c r="D6" s="120" t="s">
        <v>280</v>
      </c>
      <c r="E6" s="120" t="s">
        <v>279</v>
      </c>
      <c r="F6" s="120" t="s">
        <v>278</v>
      </c>
      <c r="G6" s="120" t="s">
        <v>277</v>
      </c>
      <c r="H6" s="120" t="s">
        <v>276</v>
      </c>
      <c r="I6" s="231" t="s">
        <v>5</v>
      </c>
      <c r="J6" s="128"/>
    </row>
    <row r="7" spans="2:10" ht="40.5" customHeight="1" x14ac:dyDescent="0.2">
      <c r="B7" s="232" t="s">
        <v>6</v>
      </c>
      <c r="C7" s="120" t="s">
        <v>7</v>
      </c>
      <c r="D7" s="120" t="s">
        <v>502</v>
      </c>
      <c r="E7" s="120" t="s">
        <v>501</v>
      </c>
      <c r="F7" s="120" t="s">
        <v>500</v>
      </c>
      <c r="G7" s="120" t="s">
        <v>499</v>
      </c>
      <c r="H7" s="120" t="s">
        <v>510</v>
      </c>
      <c r="I7" s="232"/>
      <c r="J7" s="128"/>
    </row>
    <row r="8" spans="2:10" ht="39.950000000000003" customHeight="1" x14ac:dyDescent="0.2">
      <c r="B8" s="122" t="s">
        <v>65</v>
      </c>
      <c r="C8" s="122">
        <f t="shared" ref="C8:C19" si="0">SUM(D8:H8)</f>
        <v>1842</v>
      </c>
      <c r="D8" s="122">
        <v>138</v>
      </c>
      <c r="E8" s="122">
        <v>424</v>
      </c>
      <c r="F8" s="122">
        <v>1082</v>
      </c>
      <c r="G8" s="122">
        <v>198</v>
      </c>
      <c r="H8" s="122">
        <v>0</v>
      </c>
      <c r="I8" s="122" t="s">
        <v>53</v>
      </c>
      <c r="J8" s="128"/>
    </row>
    <row r="9" spans="2:10" ht="39.950000000000003" customHeight="1" x14ac:dyDescent="0.2">
      <c r="B9" s="121" t="s">
        <v>66</v>
      </c>
      <c r="C9" s="121">
        <f t="shared" si="0"/>
        <v>145880</v>
      </c>
      <c r="D9" s="121">
        <v>15468</v>
      </c>
      <c r="E9" s="121">
        <v>46863</v>
      </c>
      <c r="F9" s="121">
        <v>67466</v>
      </c>
      <c r="G9" s="121">
        <v>15099</v>
      </c>
      <c r="H9" s="121">
        <v>984</v>
      </c>
      <c r="I9" s="121" t="s">
        <v>54</v>
      </c>
      <c r="J9" s="128"/>
    </row>
    <row r="10" spans="2:10" ht="39.950000000000003" customHeight="1" x14ac:dyDescent="0.2">
      <c r="B10" s="129" t="s">
        <v>67</v>
      </c>
      <c r="C10" s="129">
        <f t="shared" si="0"/>
        <v>395411</v>
      </c>
      <c r="D10" s="129">
        <v>24447</v>
      </c>
      <c r="E10" s="129">
        <v>81211</v>
      </c>
      <c r="F10" s="129">
        <v>222881</v>
      </c>
      <c r="G10" s="129">
        <v>64850</v>
      </c>
      <c r="H10" s="129">
        <v>2022</v>
      </c>
      <c r="I10" s="129" t="s">
        <v>55</v>
      </c>
      <c r="J10" s="128"/>
    </row>
    <row r="11" spans="2:10" ht="39.950000000000003" customHeight="1" x14ac:dyDescent="0.2">
      <c r="B11" s="121" t="s">
        <v>68</v>
      </c>
      <c r="C11" s="121">
        <f t="shared" si="0"/>
        <v>364463</v>
      </c>
      <c r="D11" s="121">
        <v>24390</v>
      </c>
      <c r="E11" s="121">
        <v>68406</v>
      </c>
      <c r="F11" s="121">
        <v>209784</v>
      </c>
      <c r="G11" s="121">
        <v>60042</v>
      </c>
      <c r="H11" s="121">
        <v>1841</v>
      </c>
      <c r="I11" s="121" t="s">
        <v>56</v>
      </c>
      <c r="J11" s="128"/>
    </row>
    <row r="12" spans="2:10" ht="39.950000000000003" customHeight="1" x14ac:dyDescent="0.2">
      <c r="B12" s="129" t="s">
        <v>69</v>
      </c>
      <c r="C12" s="129">
        <f t="shared" si="0"/>
        <v>368741</v>
      </c>
      <c r="D12" s="129">
        <v>31568</v>
      </c>
      <c r="E12" s="129">
        <v>71320</v>
      </c>
      <c r="F12" s="129">
        <v>198925</v>
      </c>
      <c r="G12" s="129">
        <v>65263</v>
      </c>
      <c r="H12" s="129">
        <v>1665</v>
      </c>
      <c r="I12" s="129" t="s">
        <v>57</v>
      </c>
      <c r="J12" s="128"/>
    </row>
    <row r="13" spans="2:10" ht="39.950000000000003" customHeight="1" x14ac:dyDescent="0.2">
      <c r="B13" s="121" t="s">
        <v>70</v>
      </c>
      <c r="C13" s="121">
        <f t="shared" si="0"/>
        <v>389287</v>
      </c>
      <c r="D13" s="121">
        <v>29582</v>
      </c>
      <c r="E13" s="121">
        <v>77771</v>
      </c>
      <c r="F13" s="121">
        <v>218838</v>
      </c>
      <c r="G13" s="121">
        <v>60761</v>
      </c>
      <c r="H13" s="121">
        <v>2335</v>
      </c>
      <c r="I13" s="121" t="s">
        <v>58</v>
      </c>
      <c r="J13" s="128"/>
    </row>
    <row r="14" spans="2:10" ht="39.950000000000003" customHeight="1" x14ac:dyDescent="0.2">
      <c r="B14" s="129" t="s">
        <v>71</v>
      </c>
      <c r="C14" s="129">
        <f t="shared" si="0"/>
        <v>541559</v>
      </c>
      <c r="D14" s="129">
        <v>27559</v>
      </c>
      <c r="E14" s="129">
        <v>82804</v>
      </c>
      <c r="F14" s="129">
        <v>357423</v>
      </c>
      <c r="G14" s="129">
        <v>71553</v>
      </c>
      <c r="H14" s="129">
        <v>2220</v>
      </c>
      <c r="I14" s="129" t="s">
        <v>59</v>
      </c>
      <c r="J14" s="128"/>
    </row>
    <row r="15" spans="2:10" ht="39.950000000000003" customHeight="1" x14ac:dyDescent="0.2">
      <c r="B15" s="121" t="s">
        <v>72</v>
      </c>
      <c r="C15" s="121">
        <f t="shared" si="0"/>
        <v>423113</v>
      </c>
      <c r="D15" s="121">
        <v>18378</v>
      </c>
      <c r="E15" s="121">
        <v>65283</v>
      </c>
      <c r="F15" s="121">
        <v>228653</v>
      </c>
      <c r="G15" s="121">
        <v>56239</v>
      </c>
      <c r="H15" s="121">
        <v>54560</v>
      </c>
      <c r="I15" s="121" t="s">
        <v>60</v>
      </c>
      <c r="J15" s="128"/>
    </row>
    <row r="16" spans="2:10" ht="39.950000000000003" customHeight="1" x14ac:dyDescent="0.2">
      <c r="B16" s="129" t="s">
        <v>73</v>
      </c>
      <c r="C16" s="129">
        <f t="shared" si="0"/>
        <v>521237</v>
      </c>
      <c r="D16" s="129">
        <v>110545</v>
      </c>
      <c r="E16" s="129">
        <v>119375</v>
      </c>
      <c r="F16" s="129">
        <v>165862</v>
      </c>
      <c r="G16" s="129">
        <v>39124</v>
      </c>
      <c r="H16" s="129">
        <v>86331</v>
      </c>
      <c r="I16" s="129" t="s">
        <v>61</v>
      </c>
      <c r="J16" s="128"/>
    </row>
    <row r="17" spans="2:10" ht="39.950000000000003" customHeight="1" x14ac:dyDescent="0.2">
      <c r="B17" s="121" t="s">
        <v>74</v>
      </c>
      <c r="C17" s="121">
        <f t="shared" si="0"/>
        <v>5007</v>
      </c>
      <c r="D17" s="121">
        <v>474</v>
      </c>
      <c r="E17" s="121">
        <v>971</v>
      </c>
      <c r="F17" s="121">
        <v>2657</v>
      </c>
      <c r="G17" s="121">
        <v>861</v>
      </c>
      <c r="H17" s="121">
        <v>44</v>
      </c>
      <c r="I17" s="121" t="s">
        <v>62</v>
      </c>
      <c r="J17" s="128"/>
    </row>
    <row r="18" spans="2:10" ht="39.950000000000003" customHeight="1" x14ac:dyDescent="0.2">
      <c r="B18" s="129" t="s">
        <v>76</v>
      </c>
      <c r="C18" s="129">
        <f t="shared" si="0"/>
        <v>0</v>
      </c>
      <c r="D18" s="129">
        <v>0</v>
      </c>
      <c r="E18" s="129">
        <v>0</v>
      </c>
      <c r="F18" s="129">
        <v>0</v>
      </c>
      <c r="G18" s="129">
        <v>0</v>
      </c>
      <c r="H18" s="129">
        <v>0</v>
      </c>
      <c r="I18" s="129" t="s">
        <v>63</v>
      </c>
      <c r="J18" s="128"/>
    </row>
    <row r="19" spans="2:10" ht="39.950000000000003" customHeight="1" x14ac:dyDescent="0.2">
      <c r="B19" s="121" t="s">
        <v>75</v>
      </c>
      <c r="C19" s="121">
        <f t="shared" si="0"/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 t="s">
        <v>64</v>
      </c>
      <c r="J19" s="128"/>
    </row>
    <row r="20" spans="2:10" ht="38.25" customHeight="1" x14ac:dyDescent="0.2">
      <c r="B20" s="120" t="s">
        <v>7</v>
      </c>
      <c r="C20" s="120">
        <f t="shared" ref="C20:H20" si="1">SUM(C8:C19)</f>
        <v>3156540</v>
      </c>
      <c r="D20" s="120">
        <f t="shared" si="1"/>
        <v>282549</v>
      </c>
      <c r="E20" s="120">
        <f t="shared" si="1"/>
        <v>614428</v>
      </c>
      <c r="F20" s="120">
        <f t="shared" si="1"/>
        <v>1673571</v>
      </c>
      <c r="G20" s="120">
        <f>SUM(G8:G19)</f>
        <v>433990</v>
      </c>
      <c r="H20" s="120">
        <f t="shared" si="1"/>
        <v>152002</v>
      </c>
      <c r="I20" s="120" t="s">
        <v>35</v>
      </c>
      <c r="J20" s="128"/>
    </row>
    <row r="21" spans="2:10" ht="26.25" x14ac:dyDescent="0.2">
      <c r="B21" s="218" t="s">
        <v>268</v>
      </c>
      <c r="C21" s="218"/>
      <c r="D21" s="218"/>
      <c r="E21" s="127"/>
      <c r="F21" s="219" t="s">
        <v>267</v>
      </c>
      <c r="G21" s="219"/>
      <c r="H21" s="219"/>
      <c r="I21" s="219"/>
      <c r="J21" s="128"/>
    </row>
  </sheetData>
  <protectedRanges>
    <protectedRange sqref="E5:H5" name="نطاق1_2_1"/>
    <protectedRange sqref="I5:I20" name="نطاق1_1"/>
    <protectedRange sqref="B3:B20 C3:I4" name="نطاق1"/>
  </protectedRanges>
  <mergeCells count="7">
    <mergeCell ref="B21:D21"/>
    <mergeCell ref="F21:I21"/>
    <mergeCell ref="B3:I3"/>
    <mergeCell ref="B4:I4"/>
    <mergeCell ref="B5:B7"/>
    <mergeCell ref="C5:H5"/>
    <mergeCell ref="I5:I7"/>
  </mergeCells>
  <pageMargins left="0.7" right="0.7" top="0.75" bottom="0.75" header="0.3" footer="0.3"/>
  <pageSetup paperSize="9" scale="35" orientation="portrait" horizontalDpi="4294967295" verticalDpi="4294967295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4" tint="0.39997558519241921"/>
  </sheetPr>
  <dimension ref="B2:J21"/>
  <sheetViews>
    <sheetView showGridLines="0" view="pageBreakPreview" zoomScale="60" zoomScaleNormal="55" workbookViewId="0">
      <selection activeCell="B2" sqref="B2:I21"/>
    </sheetView>
  </sheetViews>
  <sheetFormatPr defaultRowHeight="14.25" x14ac:dyDescent="0.2"/>
  <cols>
    <col min="1" max="1" width="9.140625" style="119"/>
    <col min="2" max="2" width="39.5703125" style="119" customWidth="1"/>
    <col min="3" max="8" width="25.85546875" style="119" customWidth="1"/>
    <col min="9" max="9" width="39.5703125" style="119" customWidth="1"/>
    <col min="10" max="16384" width="9.140625" style="119"/>
  </cols>
  <sheetData>
    <row r="2" spans="2:10" ht="30" x14ac:dyDescent="0.2">
      <c r="B2" s="126" t="s">
        <v>283</v>
      </c>
      <c r="C2" s="132"/>
      <c r="D2" s="132"/>
      <c r="E2" s="132"/>
      <c r="F2" s="132"/>
      <c r="G2" s="132"/>
      <c r="H2" s="132"/>
      <c r="I2" s="123" t="s">
        <v>284</v>
      </c>
      <c r="J2" s="131"/>
    </row>
    <row r="3" spans="2:10" ht="33" x14ac:dyDescent="0.2">
      <c r="B3" s="228" t="s">
        <v>497</v>
      </c>
      <c r="C3" s="228"/>
      <c r="D3" s="228"/>
      <c r="E3" s="228"/>
      <c r="F3" s="228"/>
      <c r="G3" s="228"/>
      <c r="H3" s="228"/>
      <c r="I3" s="228"/>
      <c r="J3" s="130"/>
    </row>
    <row r="4" spans="2:10" ht="30" x14ac:dyDescent="0.2">
      <c r="B4" s="229" t="s">
        <v>508</v>
      </c>
      <c r="C4" s="229"/>
      <c r="D4" s="229"/>
      <c r="E4" s="229"/>
      <c r="F4" s="229"/>
      <c r="G4" s="229"/>
      <c r="H4" s="229"/>
      <c r="I4" s="229"/>
      <c r="J4" s="128"/>
    </row>
    <row r="5" spans="2:10" ht="40.5" customHeight="1" x14ac:dyDescent="0.2">
      <c r="B5" s="230" t="s">
        <v>399</v>
      </c>
      <c r="C5" s="233" t="s">
        <v>511</v>
      </c>
      <c r="D5" s="234"/>
      <c r="E5" s="234"/>
      <c r="F5" s="234"/>
      <c r="G5" s="234"/>
      <c r="H5" s="235"/>
      <c r="I5" s="230" t="s">
        <v>113</v>
      </c>
      <c r="J5" s="128"/>
    </row>
    <row r="6" spans="2:10" ht="40.5" customHeight="1" x14ac:dyDescent="0.2">
      <c r="B6" s="231"/>
      <c r="C6" s="120" t="s">
        <v>2</v>
      </c>
      <c r="D6" s="120" t="s">
        <v>280</v>
      </c>
      <c r="E6" s="120" t="s">
        <v>279</v>
      </c>
      <c r="F6" s="120" t="s">
        <v>278</v>
      </c>
      <c r="G6" s="120" t="s">
        <v>277</v>
      </c>
      <c r="H6" s="120" t="s">
        <v>276</v>
      </c>
      <c r="I6" s="231" t="s">
        <v>5</v>
      </c>
      <c r="J6" s="128"/>
    </row>
    <row r="7" spans="2:10" ht="40.5" customHeight="1" x14ac:dyDescent="0.2">
      <c r="B7" s="232" t="s">
        <v>6</v>
      </c>
      <c r="C7" s="120" t="s">
        <v>7</v>
      </c>
      <c r="D7" s="120" t="s">
        <v>502</v>
      </c>
      <c r="E7" s="120" t="s">
        <v>501</v>
      </c>
      <c r="F7" s="120" t="s">
        <v>500</v>
      </c>
      <c r="G7" s="120" t="s">
        <v>499</v>
      </c>
      <c r="H7" s="120" t="s">
        <v>510</v>
      </c>
      <c r="I7" s="232"/>
      <c r="J7" s="128"/>
    </row>
    <row r="8" spans="2:10" ht="39.950000000000003" customHeight="1" x14ac:dyDescent="0.2">
      <c r="B8" s="122" t="s">
        <v>65</v>
      </c>
      <c r="C8" s="122">
        <f t="shared" ref="C8:C20" si="0">SUM(D8:H8)</f>
        <v>2222</v>
      </c>
      <c r="D8" s="122">
        <v>146</v>
      </c>
      <c r="E8" s="122">
        <v>480</v>
      </c>
      <c r="F8" s="122">
        <v>1412</v>
      </c>
      <c r="G8" s="122">
        <v>184</v>
      </c>
      <c r="H8" s="122">
        <v>0</v>
      </c>
      <c r="I8" s="122" t="s">
        <v>53</v>
      </c>
      <c r="J8" s="128"/>
    </row>
    <row r="9" spans="2:10" ht="39.950000000000003" customHeight="1" x14ac:dyDescent="0.2">
      <c r="B9" s="121" t="s">
        <v>66</v>
      </c>
      <c r="C9" s="121">
        <f t="shared" si="0"/>
        <v>170838</v>
      </c>
      <c r="D9" s="121">
        <v>19064</v>
      </c>
      <c r="E9" s="121">
        <v>56038</v>
      </c>
      <c r="F9" s="121">
        <v>79120</v>
      </c>
      <c r="G9" s="121">
        <v>15631</v>
      </c>
      <c r="H9" s="121">
        <v>985</v>
      </c>
      <c r="I9" s="121" t="s">
        <v>54</v>
      </c>
      <c r="J9" s="128"/>
    </row>
    <row r="10" spans="2:10" ht="39.950000000000003" customHeight="1" x14ac:dyDescent="0.2">
      <c r="B10" s="129" t="s">
        <v>67</v>
      </c>
      <c r="C10" s="129">
        <f t="shared" si="0"/>
        <v>434788</v>
      </c>
      <c r="D10" s="129">
        <v>29281</v>
      </c>
      <c r="E10" s="129">
        <v>94327</v>
      </c>
      <c r="F10" s="129">
        <v>240100</v>
      </c>
      <c r="G10" s="129">
        <v>69252</v>
      </c>
      <c r="H10" s="129">
        <v>1828</v>
      </c>
      <c r="I10" s="129" t="s">
        <v>55</v>
      </c>
      <c r="J10" s="128"/>
    </row>
    <row r="11" spans="2:10" ht="39.950000000000003" customHeight="1" x14ac:dyDescent="0.2">
      <c r="B11" s="121" t="s">
        <v>68</v>
      </c>
      <c r="C11" s="121">
        <f t="shared" si="0"/>
        <v>392189</v>
      </c>
      <c r="D11" s="121">
        <v>27853</v>
      </c>
      <c r="E11" s="121">
        <v>76513</v>
      </c>
      <c r="F11" s="121">
        <v>222939</v>
      </c>
      <c r="G11" s="121">
        <v>63426</v>
      </c>
      <c r="H11" s="121">
        <v>1458</v>
      </c>
      <c r="I11" s="121" t="s">
        <v>56</v>
      </c>
      <c r="J11" s="128"/>
    </row>
    <row r="12" spans="2:10" ht="39.950000000000003" customHeight="1" x14ac:dyDescent="0.2">
      <c r="B12" s="129" t="s">
        <v>69</v>
      </c>
      <c r="C12" s="129">
        <f t="shared" si="0"/>
        <v>399521</v>
      </c>
      <c r="D12" s="129">
        <v>36889</v>
      </c>
      <c r="E12" s="129">
        <v>78200</v>
      </c>
      <c r="F12" s="129">
        <v>218227</v>
      </c>
      <c r="G12" s="129">
        <v>64624</v>
      </c>
      <c r="H12" s="129">
        <v>1581</v>
      </c>
      <c r="I12" s="129" t="s">
        <v>57</v>
      </c>
      <c r="J12" s="128"/>
    </row>
    <row r="13" spans="2:10" ht="39.950000000000003" customHeight="1" x14ac:dyDescent="0.2">
      <c r="B13" s="121" t="s">
        <v>70</v>
      </c>
      <c r="C13" s="121">
        <f t="shared" si="0"/>
        <v>428880</v>
      </c>
      <c r="D13" s="121">
        <v>35265</v>
      </c>
      <c r="E13" s="121">
        <v>90015</v>
      </c>
      <c r="F13" s="121">
        <v>239498</v>
      </c>
      <c r="G13" s="121">
        <v>61840</v>
      </c>
      <c r="H13" s="121">
        <v>2262</v>
      </c>
      <c r="I13" s="121" t="s">
        <v>58</v>
      </c>
      <c r="J13" s="128"/>
    </row>
    <row r="14" spans="2:10" ht="39.950000000000003" customHeight="1" x14ac:dyDescent="0.2">
      <c r="B14" s="129" t="s">
        <v>71</v>
      </c>
      <c r="C14" s="129">
        <f t="shared" si="0"/>
        <v>643636</v>
      </c>
      <c r="D14" s="129">
        <v>34667</v>
      </c>
      <c r="E14" s="129">
        <v>99616</v>
      </c>
      <c r="F14" s="129">
        <v>438930</v>
      </c>
      <c r="G14" s="129">
        <v>68468</v>
      </c>
      <c r="H14" s="129">
        <v>1955</v>
      </c>
      <c r="I14" s="129" t="s">
        <v>59</v>
      </c>
      <c r="J14" s="128"/>
    </row>
    <row r="15" spans="2:10" ht="39.950000000000003" customHeight="1" x14ac:dyDescent="0.2">
      <c r="B15" s="121" t="s">
        <v>72</v>
      </c>
      <c r="C15" s="121">
        <f t="shared" si="0"/>
        <v>472955</v>
      </c>
      <c r="D15" s="121">
        <v>19901</v>
      </c>
      <c r="E15" s="121">
        <v>73956</v>
      </c>
      <c r="F15" s="121">
        <v>252127</v>
      </c>
      <c r="G15" s="121">
        <v>51772</v>
      </c>
      <c r="H15" s="121">
        <v>75199</v>
      </c>
      <c r="I15" s="121" t="s">
        <v>60</v>
      </c>
      <c r="J15" s="128"/>
    </row>
    <row r="16" spans="2:10" ht="39.950000000000003" customHeight="1" x14ac:dyDescent="0.2">
      <c r="B16" s="129" t="s">
        <v>73</v>
      </c>
      <c r="C16" s="129">
        <f t="shared" si="0"/>
        <v>425028</v>
      </c>
      <c r="D16" s="129">
        <v>102770</v>
      </c>
      <c r="E16" s="129">
        <v>92849</v>
      </c>
      <c r="F16" s="129">
        <v>106034</v>
      </c>
      <c r="G16" s="129">
        <v>21178</v>
      </c>
      <c r="H16" s="129">
        <v>102197</v>
      </c>
      <c r="I16" s="129" t="s">
        <v>61</v>
      </c>
      <c r="J16" s="128"/>
    </row>
    <row r="17" spans="2:10" ht="39.950000000000003" customHeight="1" x14ac:dyDescent="0.2">
      <c r="B17" s="121" t="s">
        <v>74</v>
      </c>
      <c r="C17" s="121">
        <f t="shared" si="0"/>
        <v>5477</v>
      </c>
      <c r="D17" s="121">
        <v>456</v>
      </c>
      <c r="E17" s="121">
        <v>999</v>
      </c>
      <c r="F17" s="121">
        <v>3103</v>
      </c>
      <c r="G17" s="121">
        <v>880</v>
      </c>
      <c r="H17" s="121">
        <v>39</v>
      </c>
      <c r="I17" s="121" t="s">
        <v>62</v>
      </c>
      <c r="J17" s="128"/>
    </row>
    <row r="18" spans="2:10" ht="39.950000000000003" customHeight="1" x14ac:dyDescent="0.2">
      <c r="B18" s="129" t="s">
        <v>76</v>
      </c>
      <c r="C18" s="129">
        <f t="shared" si="0"/>
        <v>0</v>
      </c>
      <c r="D18" s="129">
        <v>0</v>
      </c>
      <c r="E18" s="129">
        <v>0</v>
      </c>
      <c r="F18" s="129">
        <v>0</v>
      </c>
      <c r="G18" s="129">
        <v>0</v>
      </c>
      <c r="H18" s="129">
        <v>0</v>
      </c>
      <c r="I18" s="129" t="s">
        <v>63</v>
      </c>
      <c r="J18" s="128"/>
    </row>
    <row r="19" spans="2:10" ht="39.950000000000003" customHeight="1" x14ac:dyDescent="0.2">
      <c r="B19" s="121" t="s">
        <v>75</v>
      </c>
      <c r="C19" s="121">
        <f t="shared" si="0"/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 t="s">
        <v>64</v>
      </c>
      <c r="J19" s="128"/>
    </row>
    <row r="20" spans="2:10" ht="38.25" customHeight="1" x14ac:dyDescent="0.2">
      <c r="B20" s="120" t="s">
        <v>7</v>
      </c>
      <c r="C20" s="120">
        <f t="shared" si="0"/>
        <v>3375534</v>
      </c>
      <c r="D20" s="120">
        <f>SUM(D8:D19)</f>
        <v>306292</v>
      </c>
      <c r="E20" s="120">
        <f>SUM(E8:E19)</f>
        <v>662993</v>
      </c>
      <c r="F20" s="120">
        <f>SUM(F8:F19)</f>
        <v>1801490</v>
      </c>
      <c r="G20" s="120">
        <f>SUM(G8:G19)</f>
        <v>417255</v>
      </c>
      <c r="H20" s="120">
        <f>SUM(H8:H19)</f>
        <v>187504</v>
      </c>
      <c r="I20" s="120" t="s">
        <v>35</v>
      </c>
      <c r="J20" s="128"/>
    </row>
    <row r="21" spans="2:10" ht="26.25" x14ac:dyDescent="0.2">
      <c r="B21" s="218" t="s">
        <v>268</v>
      </c>
      <c r="C21" s="218"/>
      <c r="D21" s="218"/>
      <c r="E21" s="127"/>
      <c r="F21" s="219" t="s">
        <v>267</v>
      </c>
      <c r="G21" s="219"/>
      <c r="H21" s="219"/>
      <c r="I21" s="219"/>
      <c r="J21" s="128"/>
    </row>
  </sheetData>
  <protectedRanges>
    <protectedRange sqref="E5:H5" name="نطاق1_2_1_1"/>
    <protectedRange sqref="I5:I20" name="نطاق1_1_1"/>
    <protectedRange sqref="B3:B20 C3:I4" name="نطاق1_2"/>
  </protectedRanges>
  <mergeCells count="7">
    <mergeCell ref="B21:D21"/>
    <mergeCell ref="F21:I21"/>
    <mergeCell ref="B3:I3"/>
    <mergeCell ref="B4:I4"/>
    <mergeCell ref="B5:B7"/>
    <mergeCell ref="C5:H5"/>
    <mergeCell ref="I5:I7"/>
  </mergeCells>
  <pageMargins left="0.7" right="0.7" top="0.75" bottom="0.75" header="0.3" footer="0.3"/>
  <pageSetup paperSize="9" scale="34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4" tint="0.39997558519241921"/>
  </sheetPr>
  <dimension ref="B2:Q25"/>
  <sheetViews>
    <sheetView showGridLines="0" view="pageBreakPreview" zoomScale="60" zoomScaleNormal="55" workbookViewId="0">
      <selection activeCell="B2" sqref="B2:P25"/>
    </sheetView>
  </sheetViews>
  <sheetFormatPr defaultRowHeight="14.25" x14ac:dyDescent="0.2"/>
  <cols>
    <col min="1" max="1" width="9.140625" style="119"/>
    <col min="2" max="2" width="58.5703125" style="119" customWidth="1"/>
    <col min="3" max="15" width="25.85546875" style="119" customWidth="1"/>
    <col min="16" max="16" width="46.42578125" style="119" customWidth="1"/>
    <col min="17" max="16384" width="9.140625" style="119"/>
  </cols>
  <sheetData>
    <row r="2" spans="2:17" ht="30" x14ac:dyDescent="0.2">
      <c r="B2" s="126" t="s">
        <v>219</v>
      </c>
      <c r="C2" s="132"/>
      <c r="D2" s="132"/>
      <c r="E2" s="132"/>
      <c r="F2" s="132"/>
      <c r="G2" s="132"/>
      <c r="H2" s="132"/>
      <c r="J2" s="131"/>
      <c r="P2" s="123" t="s">
        <v>77</v>
      </c>
    </row>
    <row r="3" spans="2:17" ht="33" x14ac:dyDescent="0.2">
      <c r="B3" s="228" t="s">
        <v>498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</row>
    <row r="4" spans="2:17" ht="30" x14ac:dyDescent="0.2">
      <c r="B4" s="236" t="s">
        <v>509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</row>
    <row r="5" spans="2:17" ht="36" customHeight="1" x14ac:dyDescent="0.2"/>
    <row r="6" spans="2:17" ht="51.75" customHeight="1" x14ac:dyDescent="0.2">
      <c r="B6" s="237" t="s">
        <v>285</v>
      </c>
      <c r="C6" s="225" t="s">
        <v>52</v>
      </c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7"/>
      <c r="P6" s="237" t="s">
        <v>286</v>
      </c>
    </row>
    <row r="7" spans="2:17" ht="39.950000000000003" customHeight="1" x14ac:dyDescent="0.2">
      <c r="B7" s="237"/>
      <c r="C7" s="120" t="s">
        <v>35</v>
      </c>
      <c r="D7" s="120" t="s">
        <v>64</v>
      </c>
      <c r="E7" s="120" t="s">
        <v>63</v>
      </c>
      <c r="F7" s="120" t="s">
        <v>62</v>
      </c>
      <c r="G7" s="120" t="s">
        <v>61</v>
      </c>
      <c r="H7" s="120" t="s">
        <v>60</v>
      </c>
      <c r="I7" s="120" t="s">
        <v>59</v>
      </c>
      <c r="J7" s="120" t="s">
        <v>58</v>
      </c>
      <c r="K7" s="120" t="s">
        <v>57</v>
      </c>
      <c r="L7" s="120" t="s">
        <v>56</v>
      </c>
      <c r="M7" s="120" t="s">
        <v>55</v>
      </c>
      <c r="N7" s="120" t="s">
        <v>54</v>
      </c>
      <c r="O7" s="120" t="s">
        <v>53</v>
      </c>
      <c r="P7" s="237"/>
    </row>
    <row r="8" spans="2:17" ht="39.950000000000003" customHeight="1" x14ac:dyDescent="0.2">
      <c r="B8" s="238"/>
      <c r="C8" s="120" t="s">
        <v>7</v>
      </c>
      <c r="D8" s="120" t="s">
        <v>75</v>
      </c>
      <c r="E8" s="120" t="s">
        <v>76</v>
      </c>
      <c r="F8" s="120" t="s">
        <v>74</v>
      </c>
      <c r="G8" s="120" t="s">
        <v>73</v>
      </c>
      <c r="H8" s="120" t="s">
        <v>72</v>
      </c>
      <c r="I8" s="120" t="s">
        <v>71</v>
      </c>
      <c r="J8" s="120" t="s">
        <v>70</v>
      </c>
      <c r="K8" s="120" t="s">
        <v>69</v>
      </c>
      <c r="L8" s="120" t="s">
        <v>68</v>
      </c>
      <c r="M8" s="120" t="s">
        <v>67</v>
      </c>
      <c r="N8" s="120" t="s">
        <v>66</v>
      </c>
      <c r="O8" s="120" t="s">
        <v>65</v>
      </c>
      <c r="P8" s="238"/>
    </row>
    <row r="9" spans="2:17" ht="39.950000000000003" customHeight="1" x14ac:dyDescent="0.2">
      <c r="B9" s="122" t="s">
        <v>287</v>
      </c>
      <c r="C9" s="122">
        <f t="shared" ref="C9:C24" si="0">SUM(D9:O9)</f>
        <v>4083322</v>
      </c>
      <c r="D9" s="122">
        <v>0</v>
      </c>
      <c r="E9" s="122">
        <v>0</v>
      </c>
      <c r="F9" s="122">
        <v>6034</v>
      </c>
      <c r="G9" s="122">
        <v>595553</v>
      </c>
      <c r="H9" s="122">
        <v>583170</v>
      </c>
      <c r="I9" s="122">
        <v>769254</v>
      </c>
      <c r="J9" s="122">
        <v>491847</v>
      </c>
      <c r="K9" s="122">
        <v>485228</v>
      </c>
      <c r="L9" s="122">
        <v>417926</v>
      </c>
      <c r="M9" s="122">
        <v>500705</v>
      </c>
      <c r="N9" s="122">
        <v>229823</v>
      </c>
      <c r="O9" s="122">
        <v>3782</v>
      </c>
      <c r="P9" s="122" t="s">
        <v>288</v>
      </c>
    </row>
    <row r="10" spans="2:17" ht="39.950000000000003" customHeight="1" x14ac:dyDescent="0.2">
      <c r="B10" s="121" t="s">
        <v>289</v>
      </c>
      <c r="C10" s="121">
        <f t="shared" si="0"/>
        <v>1683878</v>
      </c>
      <c r="D10" s="121">
        <v>0</v>
      </c>
      <c r="E10" s="121">
        <v>0</v>
      </c>
      <c r="F10" s="121">
        <v>3751</v>
      </c>
      <c r="G10" s="121">
        <v>229033</v>
      </c>
      <c r="H10" s="121">
        <v>232202</v>
      </c>
      <c r="I10" s="121">
        <v>265420</v>
      </c>
      <c r="J10" s="121">
        <v>224790</v>
      </c>
      <c r="K10" s="121">
        <v>202712</v>
      </c>
      <c r="L10" s="121">
        <v>196119</v>
      </c>
      <c r="M10" s="121">
        <v>261151</v>
      </c>
      <c r="N10" s="121">
        <v>68434</v>
      </c>
      <c r="O10" s="121">
        <v>266</v>
      </c>
      <c r="P10" s="121" t="s">
        <v>290</v>
      </c>
    </row>
    <row r="11" spans="2:17" ht="39.950000000000003" customHeight="1" x14ac:dyDescent="0.2">
      <c r="B11" s="122" t="s">
        <v>291</v>
      </c>
      <c r="C11" s="122">
        <f t="shared" si="0"/>
        <v>297665</v>
      </c>
      <c r="D11" s="122">
        <v>0</v>
      </c>
      <c r="E11" s="122">
        <v>0</v>
      </c>
      <c r="F11" s="122">
        <v>519</v>
      </c>
      <c r="G11" s="122">
        <v>40289</v>
      </c>
      <c r="H11" s="122">
        <v>21527</v>
      </c>
      <c r="I11" s="122">
        <v>58526</v>
      </c>
      <c r="J11" s="122">
        <v>47606</v>
      </c>
      <c r="K11" s="122">
        <v>39038</v>
      </c>
      <c r="L11" s="122">
        <v>72611</v>
      </c>
      <c r="M11" s="122">
        <v>16508</v>
      </c>
      <c r="N11" s="122">
        <v>1041</v>
      </c>
      <c r="O11" s="122">
        <v>0</v>
      </c>
      <c r="P11" s="122" t="s">
        <v>292</v>
      </c>
    </row>
    <row r="12" spans="2:17" ht="39.950000000000003" customHeight="1" x14ac:dyDescent="0.2">
      <c r="B12" s="121" t="s">
        <v>293</v>
      </c>
      <c r="C12" s="121">
        <f t="shared" si="0"/>
        <v>96414</v>
      </c>
      <c r="D12" s="121">
        <v>0</v>
      </c>
      <c r="E12" s="121">
        <v>0</v>
      </c>
      <c r="F12" s="121">
        <v>62</v>
      </c>
      <c r="G12" s="121">
        <v>13130</v>
      </c>
      <c r="H12" s="121">
        <v>10967</v>
      </c>
      <c r="I12" s="121">
        <v>13762</v>
      </c>
      <c r="J12" s="121">
        <v>16818</v>
      </c>
      <c r="K12" s="121">
        <v>8080</v>
      </c>
      <c r="L12" s="121">
        <v>8366</v>
      </c>
      <c r="M12" s="121">
        <v>19634</v>
      </c>
      <c r="N12" s="121">
        <v>5595</v>
      </c>
      <c r="O12" s="121">
        <v>0</v>
      </c>
      <c r="P12" s="121" t="s">
        <v>294</v>
      </c>
    </row>
    <row r="13" spans="2:17" ht="39.950000000000003" customHeight="1" x14ac:dyDescent="0.2">
      <c r="B13" s="122" t="s">
        <v>295</v>
      </c>
      <c r="C13" s="122">
        <f t="shared" si="0"/>
        <v>79104</v>
      </c>
      <c r="D13" s="122">
        <v>0</v>
      </c>
      <c r="E13" s="122">
        <v>0</v>
      </c>
      <c r="F13" s="122">
        <v>18</v>
      </c>
      <c r="G13" s="122">
        <v>15813</v>
      </c>
      <c r="H13" s="122">
        <v>9654</v>
      </c>
      <c r="I13" s="122">
        <v>10949</v>
      </c>
      <c r="J13" s="122">
        <v>7887</v>
      </c>
      <c r="K13" s="122">
        <v>11112</v>
      </c>
      <c r="L13" s="122">
        <v>16389</v>
      </c>
      <c r="M13" s="122">
        <v>5613</v>
      </c>
      <c r="N13" s="122">
        <v>1669</v>
      </c>
      <c r="O13" s="122">
        <v>0</v>
      </c>
      <c r="P13" s="122" t="s">
        <v>296</v>
      </c>
      <c r="Q13" s="133">
        <v>3</v>
      </c>
    </row>
    <row r="14" spans="2:17" ht="39.950000000000003" customHeight="1" x14ac:dyDescent="0.2">
      <c r="B14" s="121" t="s">
        <v>297</v>
      </c>
      <c r="C14" s="121">
        <f t="shared" si="0"/>
        <v>64008</v>
      </c>
      <c r="D14" s="121">
        <v>0</v>
      </c>
      <c r="E14" s="121">
        <v>0</v>
      </c>
      <c r="F14" s="121">
        <v>78</v>
      </c>
      <c r="G14" s="121">
        <v>10560</v>
      </c>
      <c r="H14" s="121">
        <v>13656</v>
      </c>
      <c r="I14" s="121">
        <v>19540</v>
      </c>
      <c r="J14" s="121">
        <v>6289</v>
      </c>
      <c r="K14" s="121">
        <v>4499</v>
      </c>
      <c r="L14" s="121">
        <v>3647</v>
      </c>
      <c r="M14" s="121">
        <v>4705</v>
      </c>
      <c r="N14" s="121">
        <v>1034</v>
      </c>
      <c r="O14" s="121">
        <v>0</v>
      </c>
      <c r="P14" s="121" t="s">
        <v>298</v>
      </c>
    </row>
    <row r="15" spans="2:17" ht="39.950000000000003" customHeight="1" x14ac:dyDescent="0.2">
      <c r="B15" s="122" t="s">
        <v>299</v>
      </c>
      <c r="C15" s="122">
        <f t="shared" si="0"/>
        <v>61840</v>
      </c>
      <c r="D15" s="122">
        <v>0</v>
      </c>
      <c r="E15" s="122">
        <v>0</v>
      </c>
      <c r="F15" s="122">
        <v>8</v>
      </c>
      <c r="G15" s="122">
        <v>6712</v>
      </c>
      <c r="H15" s="122">
        <v>2188</v>
      </c>
      <c r="I15" s="122">
        <v>12636</v>
      </c>
      <c r="J15" s="122">
        <v>10176</v>
      </c>
      <c r="K15" s="122">
        <v>6466</v>
      </c>
      <c r="L15" s="122">
        <v>22290</v>
      </c>
      <c r="M15" s="122">
        <v>1307</v>
      </c>
      <c r="N15" s="122">
        <v>57</v>
      </c>
      <c r="O15" s="122">
        <v>0</v>
      </c>
      <c r="P15" s="122" t="s">
        <v>300</v>
      </c>
    </row>
    <row r="16" spans="2:17" ht="39.950000000000003" customHeight="1" x14ac:dyDescent="0.2">
      <c r="B16" s="121" t="s">
        <v>301</v>
      </c>
      <c r="C16" s="121">
        <f t="shared" si="0"/>
        <v>47649</v>
      </c>
      <c r="D16" s="121">
        <v>0</v>
      </c>
      <c r="E16" s="121">
        <v>0</v>
      </c>
      <c r="F16" s="121">
        <v>14</v>
      </c>
      <c r="G16" s="121">
        <v>10626</v>
      </c>
      <c r="H16" s="121">
        <v>3950</v>
      </c>
      <c r="I16" s="121">
        <v>6401</v>
      </c>
      <c r="J16" s="121">
        <v>3497</v>
      </c>
      <c r="K16" s="121">
        <v>3194</v>
      </c>
      <c r="L16" s="121">
        <v>1505</v>
      </c>
      <c r="M16" s="121">
        <v>11002</v>
      </c>
      <c r="N16" s="121">
        <v>7444</v>
      </c>
      <c r="O16" s="121">
        <v>16</v>
      </c>
      <c r="P16" s="121" t="s">
        <v>302</v>
      </c>
    </row>
    <row r="17" spans="2:16" ht="39.950000000000003" customHeight="1" x14ac:dyDescent="0.2">
      <c r="B17" s="122" t="s">
        <v>303</v>
      </c>
      <c r="C17" s="122">
        <f t="shared" si="0"/>
        <v>41631</v>
      </c>
      <c r="D17" s="122">
        <v>0</v>
      </c>
      <c r="E17" s="122">
        <v>0</v>
      </c>
      <c r="F17" s="122">
        <v>0</v>
      </c>
      <c r="G17" s="122">
        <v>3384</v>
      </c>
      <c r="H17" s="122">
        <v>4560</v>
      </c>
      <c r="I17" s="122">
        <v>9110</v>
      </c>
      <c r="J17" s="122">
        <v>4608</v>
      </c>
      <c r="K17" s="122">
        <v>3897</v>
      </c>
      <c r="L17" s="122">
        <v>10573</v>
      </c>
      <c r="M17" s="122">
        <v>4412</v>
      </c>
      <c r="N17" s="122">
        <v>1087</v>
      </c>
      <c r="O17" s="122">
        <v>0</v>
      </c>
      <c r="P17" s="122" t="s">
        <v>304</v>
      </c>
    </row>
    <row r="18" spans="2:16" ht="39.950000000000003" customHeight="1" x14ac:dyDescent="0.2">
      <c r="B18" s="121" t="s">
        <v>305</v>
      </c>
      <c r="C18" s="121">
        <f t="shared" si="0"/>
        <v>40179</v>
      </c>
      <c r="D18" s="121">
        <v>0</v>
      </c>
      <c r="E18" s="121">
        <v>0</v>
      </c>
      <c r="F18" s="121">
        <v>0</v>
      </c>
      <c r="G18" s="121">
        <v>16439</v>
      </c>
      <c r="H18" s="121">
        <v>5554</v>
      </c>
      <c r="I18" s="121">
        <v>5685</v>
      </c>
      <c r="J18" s="121">
        <v>3409</v>
      </c>
      <c r="K18" s="121">
        <v>3085</v>
      </c>
      <c r="L18" s="121">
        <v>3892</v>
      </c>
      <c r="M18" s="121">
        <v>2045</v>
      </c>
      <c r="N18" s="121">
        <v>70</v>
      </c>
      <c r="O18" s="121">
        <v>0</v>
      </c>
      <c r="P18" s="121" t="s">
        <v>306</v>
      </c>
    </row>
    <row r="19" spans="2:16" ht="39.950000000000003" customHeight="1" x14ac:dyDescent="0.2">
      <c r="B19" s="122" t="s">
        <v>307</v>
      </c>
      <c r="C19" s="122">
        <f t="shared" si="0"/>
        <v>22567</v>
      </c>
      <c r="D19" s="122">
        <v>0</v>
      </c>
      <c r="E19" s="122">
        <v>0</v>
      </c>
      <c r="F19" s="122">
        <v>0</v>
      </c>
      <c r="G19" s="122">
        <v>2876</v>
      </c>
      <c r="H19" s="122">
        <v>6842</v>
      </c>
      <c r="I19" s="122">
        <v>12849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 t="s">
        <v>308</v>
      </c>
    </row>
    <row r="20" spans="2:16" ht="39.950000000000003" customHeight="1" x14ac:dyDescent="0.2">
      <c r="B20" s="121" t="s">
        <v>309</v>
      </c>
      <c r="C20" s="121">
        <f t="shared" si="0"/>
        <v>13248</v>
      </c>
      <c r="D20" s="121">
        <v>0</v>
      </c>
      <c r="E20" s="121">
        <v>0</v>
      </c>
      <c r="F20" s="121">
        <v>0</v>
      </c>
      <c r="G20" s="121">
        <v>1778</v>
      </c>
      <c r="H20" s="121">
        <v>1791</v>
      </c>
      <c r="I20" s="121">
        <v>1043</v>
      </c>
      <c r="J20" s="121">
        <v>1185</v>
      </c>
      <c r="K20" s="121">
        <v>932</v>
      </c>
      <c r="L20" s="121">
        <v>3329</v>
      </c>
      <c r="M20" s="121">
        <v>2920</v>
      </c>
      <c r="N20" s="121">
        <v>270</v>
      </c>
      <c r="O20" s="121">
        <v>0</v>
      </c>
      <c r="P20" s="121" t="s">
        <v>310</v>
      </c>
    </row>
    <row r="21" spans="2:16" ht="39.950000000000003" customHeight="1" x14ac:dyDescent="0.2">
      <c r="B21" s="122" t="s">
        <v>311</v>
      </c>
      <c r="C21" s="122">
        <f t="shared" si="0"/>
        <v>498</v>
      </c>
      <c r="D21" s="122">
        <v>0</v>
      </c>
      <c r="E21" s="122">
        <v>0</v>
      </c>
      <c r="F21" s="122">
        <v>0</v>
      </c>
      <c r="G21" s="122">
        <v>58</v>
      </c>
      <c r="H21" s="122">
        <v>1</v>
      </c>
      <c r="I21" s="122">
        <v>2</v>
      </c>
      <c r="J21" s="122">
        <v>49</v>
      </c>
      <c r="K21" s="122">
        <v>11</v>
      </c>
      <c r="L21" s="122">
        <v>2</v>
      </c>
      <c r="M21" s="122">
        <v>183</v>
      </c>
      <c r="N21" s="122">
        <v>192</v>
      </c>
      <c r="O21" s="122">
        <v>0</v>
      </c>
      <c r="P21" s="122" t="s">
        <v>312</v>
      </c>
    </row>
    <row r="22" spans="2:16" ht="39.950000000000003" customHeight="1" x14ac:dyDescent="0.2">
      <c r="B22" s="121" t="s">
        <v>313</v>
      </c>
      <c r="C22" s="121">
        <f t="shared" si="0"/>
        <v>64</v>
      </c>
      <c r="D22" s="121">
        <v>0</v>
      </c>
      <c r="E22" s="121">
        <v>0</v>
      </c>
      <c r="F22" s="121">
        <v>0</v>
      </c>
      <c r="G22" s="121">
        <v>14</v>
      </c>
      <c r="H22" s="121">
        <v>6</v>
      </c>
      <c r="I22" s="121">
        <v>11</v>
      </c>
      <c r="J22" s="121">
        <v>6</v>
      </c>
      <c r="K22" s="121">
        <v>8</v>
      </c>
      <c r="L22" s="121">
        <v>3</v>
      </c>
      <c r="M22" s="121">
        <v>14</v>
      </c>
      <c r="N22" s="121">
        <v>2</v>
      </c>
      <c r="O22" s="121">
        <v>0</v>
      </c>
      <c r="P22" s="121" t="s">
        <v>314</v>
      </c>
    </row>
    <row r="23" spans="2:16" ht="39.950000000000003" customHeight="1" x14ac:dyDescent="0.2">
      <c r="B23" s="122" t="s">
        <v>315</v>
      </c>
      <c r="C23" s="122">
        <f t="shared" si="0"/>
        <v>7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  <c r="I23" s="122">
        <v>7</v>
      </c>
      <c r="J23" s="122">
        <v>0</v>
      </c>
      <c r="K23" s="122">
        <v>0</v>
      </c>
      <c r="L23" s="122">
        <v>0</v>
      </c>
      <c r="M23" s="122">
        <v>0</v>
      </c>
      <c r="N23" s="122">
        <v>0</v>
      </c>
      <c r="O23" s="122">
        <v>0</v>
      </c>
      <c r="P23" s="122" t="s">
        <v>316</v>
      </c>
    </row>
    <row r="24" spans="2:16" ht="39.950000000000003" customHeight="1" x14ac:dyDescent="0.2">
      <c r="B24" s="120" t="s">
        <v>7</v>
      </c>
      <c r="C24" s="120">
        <f t="shared" si="0"/>
        <v>6532074</v>
      </c>
      <c r="D24" s="120">
        <f t="shared" ref="D24:O24" si="1">SUM(D9:D23)</f>
        <v>0</v>
      </c>
      <c r="E24" s="120">
        <f t="shared" si="1"/>
        <v>0</v>
      </c>
      <c r="F24" s="120">
        <f t="shared" si="1"/>
        <v>10484</v>
      </c>
      <c r="G24" s="120">
        <f t="shared" si="1"/>
        <v>946265</v>
      </c>
      <c r="H24" s="120">
        <f t="shared" si="1"/>
        <v>896068</v>
      </c>
      <c r="I24" s="120">
        <f t="shared" si="1"/>
        <v>1185195</v>
      </c>
      <c r="J24" s="120">
        <f t="shared" si="1"/>
        <v>818167</v>
      </c>
      <c r="K24" s="120">
        <f t="shared" si="1"/>
        <v>768262</v>
      </c>
      <c r="L24" s="120">
        <f t="shared" si="1"/>
        <v>756652</v>
      </c>
      <c r="M24" s="120">
        <f t="shared" si="1"/>
        <v>830199</v>
      </c>
      <c r="N24" s="120">
        <f t="shared" si="1"/>
        <v>316718</v>
      </c>
      <c r="O24" s="120">
        <f t="shared" si="1"/>
        <v>4064</v>
      </c>
      <c r="P24" s="120" t="s">
        <v>35</v>
      </c>
    </row>
    <row r="25" spans="2:16" ht="26.25" x14ac:dyDescent="0.2">
      <c r="B25" s="218" t="s">
        <v>268</v>
      </c>
      <c r="C25" s="218"/>
      <c r="D25" s="218"/>
      <c r="M25" s="219" t="s">
        <v>267</v>
      </c>
      <c r="N25" s="219"/>
      <c r="O25" s="219"/>
      <c r="P25" s="219"/>
    </row>
  </sheetData>
  <protectedRanges>
    <protectedRange sqref="C7:C8" name="نطاق1_5_3"/>
    <protectedRange sqref="B24" name="نطاق1_1_2_3_1"/>
    <protectedRange sqref="P24" name="نطاق1_1_1"/>
    <protectedRange sqref="B3:I4" name="نطاق1_2_1"/>
  </protectedRanges>
  <mergeCells count="7">
    <mergeCell ref="B25:D25"/>
    <mergeCell ref="M25:P25"/>
    <mergeCell ref="B3:P3"/>
    <mergeCell ref="B4:P4"/>
    <mergeCell ref="B6:B8"/>
    <mergeCell ref="C6:O6"/>
    <mergeCell ref="P6:P8"/>
  </mergeCells>
  <pageMargins left="0.7" right="0.7" top="0.75" bottom="0.75" header="0.3" footer="0.3"/>
  <pageSetup paperSize="9" scale="1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3B3092"/>
  </sheetPr>
  <dimension ref="A1:AB26"/>
  <sheetViews>
    <sheetView view="pageBreakPreview" zoomScale="55" zoomScaleNormal="75" zoomScaleSheetLayoutView="55" zoomScalePageLayoutView="70" workbookViewId="0">
      <selection activeCell="B2" sqref="B2:P22"/>
    </sheetView>
  </sheetViews>
  <sheetFormatPr defaultRowHeight="15.75" x14ac:dyDescent="0.2"/>
  <cols>
    <col min="1" max="1" width="9.140625" style="11"/>
    <col min="2" max="2" width="40.7109375" style="10" customWidth="1"/>
    <col min="3" max="3" width="17.7109375" style="10" customWidth="1"/>
    <col min="4" max="6" width="15.7109375" style="10" customWidth="1"/>
    <col min="7" max="15" width="15.7109375" style="11" customWidth="1"/>
    <col min="16" max="16" width="26.85546875" style="11" customWidth="1"/>
    <col min="17" max="17" width="9.140625" style="4"/>
    <col min="18" max="21" width="9.140625" style="11"/>
    <col min="22" max="23" width="23.140625" style="11" customWidth="1"/>
    <col min="24" max="24" width="19.28515625" style="11" customWidth="1"/>
    <col min="25" max="16384" width="9.140625" style="11"/>
  </cols>
  <sheetData>
    <row r="1" spans="1:28" ht="22.5" x14ac:dyDescent="0.2">
      <c r="A1" s="32"/>
      <c r="B1" s="57"/>
      <c r="C1" s="57"/>
      <c r="D1" s="57"/>
      <c r="E1" s="57"/>
      <c r="F1" s="57"/>
      <c r="G1" s="32"/>
      <c r="H1" s="32"/>
      <c r="I1" s="32"/>
      <c r="J1" s="32"/>
      <c r="K1" s="32"/>
      <c r="L1" s="32"/>
      <c r="M1" s="32"/>
      <c r="N1" s="32"/>
      <c r="O1" s="32"/>
      <c r="P1" s="32"/>
      <c r="Q1" s="72"/>
    </row>
    <row r="2" spans="1:28" ht="38.25" customHeight="1" x14ac:dyDescent="0.2">
      <c r="A2" s="32"/>
      <c r="B2" s="56" t="s">
        <v>219</v>
      </c>
      <c r="C2" s="56"/>
      <c r="D2" s="57"/>
      <c r="E2" s="57"/>
      <c r="F2" s="57"/>
      <c r="G2" s="32"/>
      <c r="H2" s="32"/>
      <c r="I2" s="32"/>
      <c r="J2" s="32"/>
      <c r="K2" s="32"/>
      <c r="L2" s="32"/>
      <c r="M2" s="32"/>
      <c r="N2" s="32"/>
      <c r="O2" s="32"/>
      <c r="P2" s="36" t="s">
        <v>77</v>
      </c>
      <c r="Q2" s="38"/>
    </row>
    <row r="3" spans="1:28" s="18" customFormat="1" ht="38.25" customHeight="1" x14ac:dyDescent="0.2">
      <c r="A3" s="73"/>
      <c r="B3" s="189" t="s">
        <v>530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40"/>
    </row>
    <row r="4" spans="1:28" s="12" customFormat="1" ht="36.75" customHeight="1" x14ac:dyDescent="0.2">
      <c r="A4" s="74"/>
      <c r="B4" s="190" t="s">
        <v>531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75"/>
    </row>
    <row r="5" spans="1:28" s="13" customFormat="1" ht="42.75" customHeight="1" x14ac:dyDescent="0.2">
      <c r="A5" s="76"/>
      <c r="B5" s="191" t="s">
        <v>38</v>
      </c>
      <c r="C5" s="187" t="s">
        <v>78</v>
      </c>
      <c r="D5" s="183" t="s">
        <v>52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192" t="s">
        <v>39</v>
      </c>
      <c r="Q5" s="30"/>
    </row>
    <row r="6" spans="1:28" s="14" customFormat="1" ht="24.75" customHeight="1" x14ac:dyDescent="0.2">
      <c r="A6" s="77"/>
      <c r="B6" s="191"/>
      <c r="C6" s="188"/>
      <c r="D6" s="78" t="s">
        <v>64</v>
      </c>
      <c r="E6" s="78" t="s">
        <v>63</v>
      </c>
      <c r="F6" s="78" t="s">
        <v>62</v>
      </c>
      <c r="G6" s="79" t="s">
        <v>61</v>
      </c>
      <c r="H6" s="79" t="s">
        <v>60</v>
      </c>
      <c r="I6" s="79" t="s">
        <v>59</v>
      </c>
      <c r="J6" s="79" t="s">
        <v>58</v>
      </c>
      <c r="K6" s="79" t="s">
        <v>57</v>
      </c>
      <c r="L6" s="79" t="s">
        <v>56</v>
      </c>
      <c r="M6" s="79" t="s">
        <v>55</v>
      </c>
      <c r="N6" s="79" t="s">
        <v>54</v>
      </c>
      <c r="O6" s="79" t="s">
        <v>53</v>
      </c>
      <c r="P6" s="193"/>
      <c r="Q6" s="30"/>
    </row>
    <row r="7" spans="1:28" s="14" customFormat="1" ht="57.75" customHeight="1" x14ac:dyDescent="0.2">
      <c r="A7" s="77"/>
      <c r="B7" s="191"/>
      <c r="C7" s="80" t="s">
        <v>7</v>
      </c>
      <c r="D7" s="80" t="s">
        <v>75</v>
      </c>
      <c r="E7" s="80" t="s">
        <v>76</v>
      </c>
      <c r="F7" s="80" t="s">
        <v>74</v>
      </c>
      <c r="G7" s="81" t="s">
        <v>73</v>
      </c>
      <c r="H7" s="81" t="s">
        <v>72</v>
      </c>
      <c r="I7" s="81" t="s">
        <v>71</v>
      </c>
      <c r="J7" s="81" t="s">
        <v>70</v>
      </c>
      <c r="K7" s="81" t="s">
        <v>69</v>
      </c>
      <c r="L7" s="81" t="s">
        <v>68</v>
      </c>
      <c r="M7" s="81" t="s">
        <v>67</v>
      </c>
      <c r="N7" s="81" t="s">
        <v>66</v>
      </c>
      <c r="O7" s="81" t="s">
        <v>65</v>
      </c>
      <c r="P7" s="193"/>
      <c r="Q7" s="30"/>
      <c r="V7" s="163"/>
      <c r="W7" s="163"/>
      <c r="X7" s="163"/>
      <c r="Y7" s="163"/>
      <c r="Z7" s="163"/>
      <c r="AA7" s="163"/>
      <c r="AB7" s="163"/>
    </row>
    <row r="8" spans="1:28" s="15" customFormat="1" ht="39" customHeight="1" x14ac:dyDescent="0.2">
      <c r="A8" s="82"/>
      <c r="B8" s="83" t="s">
        <v>10</v>
      </c>
      <c r="C8" s="84">
        <f>SUM(D8:O8)</f>
        <v>917775</v>
      </c>
      <c r="D8" s="84">
        <v>26028</v>
      </c>
      <c r="E8" s="84">
        <v>44658</v>
      </c>
      <c r="F8" s="84">
        <v>97561</v>
      </c>
      <c r="G8" s="84">
        <v>379871</v>
      </c>
      <c r="H8" s="84">
        <v>78069</v>
      </c>
      <c r="I8" s="84">
        <v>60721</v>
      </c>
      <c r="J8" s="84">
        <v>48136</v>
      </c>
      <c r="K8" s="84">
        <v>40154</v>
      </c>
      <c r="L8" s="84">
        <v>26284</v>
      </c>
      <c r="M8" s="84">
        <v>38216</v>
      </c>
      <c r="N8" s="84">
        <v>32784</v>
      </c>
      <c r="O8" s="84">
        <v>45293</v>
      </c>
      <c r="P8" s="83" t="s">
        <v>40</v>
      </c>
      <c r="Q8" s="30"/>
      <c r="V8" s="164"/>
      <c r="W8" s="164"/>
      <c r="X8" s="164"/>
      <c r="Y8" s="160"/>
      <c r="Z8" s="160"/>
      <c r="AA8" s="160"/>
      <c r="AB8" s="160"/>
    </row>
    <row r="9" spans="1:28" s="15" customFormat="1" ht="39" customHeight="1" x14ac:dyDescent="0.2">
      <c r="A9" s="82"/>
      <c r="B9" s="85" t="s">
        <v>12</v>
      </c>
      <c r="C9" s="47">
        <f>SUM(D9:O9)</f>
        <v>4173632</v>
      </c>
      <c r="D9" s="47">
        <v>101676</v>
      </c>
      <c r="E9" s="47">
        <v>112823</v>
      </c>
      <c r="F9" s="47">
        <v>120249</v>
      </c>
      <c r="G9" s="47">
        <v>2334649</v>
      </c>
      <c r="H9" s="47">
        <v>209422</v>
      </c>
      <c r="I9" s="47">
        <v>271418</v>
      </c>
      <c r="J9" s="47">
        <v>148746</v>
      </c>
      <c r="K9" s="47">
        <v>138811</v>
      </c>
      <c r="L9" s="47">
        <v>153051</v>
      </c>
      <c r="M9" s="47">
        <v>163000</v>
      </c>
      <c r="N9" s="47">
        <v>168228</v>
      </c>
      <c r="O9" s="47">
        <v>251559</v>
      </c>
      <c r="P9" s="85" t="s">
        <v>41</v>
      </c>
      <c r="Q9" s="30"/>
      <c r="V9" s="160"/>
      <c r="W9" s="160"/>
      <c r="X9" s="160"/>
      <c r="Y9" s="160"/>
      <c r="Z9" s="160"/>
      <c r="AA9" s="160"/>
      <c r="AB9" s="160"/>
    </row>
    <row r="10" spans="1:28" s="15" customFormat="1" ht="39" customHeight="1" x14ac:dyDescent="0.2">
      <c r="A10" s="82"/>
      <c r="B10" s="83" t="s">
        <v>14</v>
      </c>
      <c r="C10" s="84">
        <f t="shared" ref="C10:C20" si="0">SUM(D10:O10)</f>
        <v>437211</v>
      </c>
      <c r="D10" s="84">
        <v>11267</v>
      </c>
      <c r="E10" s="84">
        <v>5844</v>
      </c>
      <c r="F10" s="84">
        <v>49433</v>
      </c>
      <c r="G10" s="84">
        <v>232613</v>
      </c>
      <c r="H10" s="84">
        <v>20918</v>
      </c>
      <c r="I10" s="84">
        <v>25794</v>
      </c>
      <c r="J10" s="84">
        <v>7994</v>
      </c>
      <c r="K10" s="84">
        <v>9884</v>
      </c>
      <c r="L10" s="84">
        <v>17099</v>
      </c>
      <c r="M10" s="84">
        <v>17544</v>
      </c>
      <c r="N10" s="84">
        <v>11530</v>
      </c>
      <c r="O10" s="84">
        <v>27291</v>
      </c>
      <c r="P10" s="83" t="s">
        <v>15</v>
      </c>
      <c r="Q10" s="30"/>
      <c r="V10" s="160"/>
      <c r="W10" s="160"/>
      <c r="X10" s="160"/>
      <c r="Y10" s="160"/>
      <c r="Z10" s="160"/>
      <c r="AA10" s="160"/>
      <c r="AB10" s="160"/>
    </row>
    <row r="11" spans="1:28" s="15" customFormat="1" ht="39" customHeight="1" x14ac:dyDescent="0.2">
      <c r="A11" s="82"/>
      <c r="B11" s="85" t="s">
        <v>16</v>
      </c>
      <c r="C11" s="47">
        <f t="shared" si="0"/>
        <v>147685</v>
      </c>
      <c r="D11" s="47">
        <v>6885</v>
      </c>
      <c r="E11" s="47">
        <v>8459</v>
      </c>
      <c r="F11" s="47">
        <v>19875</v>
      </c>
      <c r="G11" s="47">
        <v>53477</v>
      </c>
      <c r="H11" s="47">
        <v>12534</v>
      </c>
      <c r="I11" s="47">
        <v>16671</v>
      </c>
      <c r="J11" s="47">
        <v>7828</v>
      </c>
      <c r="K11" s="47">
        <v>4264</v>
      </c>
      <c r="L11" s="47">
        <v>8261</v>
      </c>
      <c r="M11" s="47">
        <v>3788</v>
      </c>
      <c r="N11" s="47">
        <v>4283</v>
      </c>
      <c r="O11" s="47">
        <v>1360</v>
      </c>
      <c r="P11" s="85" t="s">
        <v>42</v>
      </c>
      <c r="Q11" s="30"/>
      <c r="S11" s="16"/>
      <c r="V11" s="160"/>
      <c r="W11" s="160"/>
      <c r="X11" s="160"/>
      <c r="Y11" s="160"/>
      <c r="Z11" s="160"/>
      <c r="AA11" s="160"/>
      <c r="AB11" s="160"/>
    </row>
    <row r="12" spans="1:28" s="15" customFormat="1" ht="39" customHeight="1" x14ac:dyDescent="0.2">
      <c r="A12" s="82"/>
      <c r="B12" s="83" t="s">
        <v>18</v>
      </c>
      <c r="C12" s="84">
        <f t="shared" si="0"/>
        <v>408991</v>
      </c>
      <c r="D12" s="84">
        <v>5587</v>
      </c>
      <c r="E12" s="84">
        <v>20369</v>
      </c>
      <c r="F12" s="84">
        <v>51193</v>
      </c>
      <c r="G12" s="84">
        <v>139654</v>
      </c>
      <c r="H12" s="84">
        <v>31328</v>
      </c>
      <c r="I12" s="84">
        <v>36487</v>
      </c>
      <c r="J12" s="84">
        <v>23881</v>
      </c>
      <c r="K12" s="84">
        <v>25568</v>
      </c>
      <c r="L12" s="84">
        <v>22892</v>
      </c>
      <c r="M12" s="84">
        <v>19240</v>
      </c>
      <c r="N12" s="84">
        <v>12999</v>
      </c>
      <c r="O12" s="84">
        <v>19793</v>
      </c>
      <c r="P12" s="83" t="s">
        <v>43</v>
      </c>
      <c r="Q12" s="30"/>
      <c r="V12" s="160"/>
      <c r="W12" s="164"/>
      <c r="X12" s="160"/>
      <c r="Y12" s="160"/>
      <c r="Z12" s="160"/>
      <c r="AA12" s="160"/>
      <c r="AB12" s="160"/>
    </row>
    <row r="13" spans="1:28" s="15" customFormat="1" ht="39" customHeight="1" x14ac:dyDescent="0.2">
      <c r="A13" s="82"/>
      <c r="B13" s="85" t="s">
        <v>19</v>
      </c>
      <c r="C13" s="47">
        <f t="shared" si="0"/>
        <v>206416</v>
      </c>
      <c r="D13" s="47">
        <v>187</v>
      </c>
      <c r="E13" s="47">
        <v>4968</v>
      </c>
      <c r="F13" s="47">
        <v>13695</v>
      </c>
      <c r="G13" s="47">
        <v>110240</v>
      </c>
      <c r="H13" s="47">
        <v>12923</v>
      </c>
      <c r="I13" s="47">
        <v>16289</v>
      </c>
      <c r="J13" s="47">
        <v>4894</v>
      </c>
      <c r="K13" s="47">
        <v>8627</v>
      </c>
      <c r="L13" s="47">
        <v>6418</v>
      </c>
      <c r="M13" s="47">
        <v>11827</v>
      </c>
      <c r="N13" s="47">
        <v>4930</v>
      </c>
      <c r="O13" s="47">
        <v>11418</v>
      </c>
      <c r="P13" s="85" t="s">
        <v>44</v>
      </c>
      <c r="Q13" s="30"/>
      <c r="V13" s="160"/>
      <c r="W13" s="164"/>
      <c r="X13" s="160"/>
      <c r="Y13" s="160"/>
      <c r="Z13" s="160"/>
      <c r="AA13" s="160"/>
      <c r="AB13" s="160"/>
    </row>
    <row r="14" spans="1:28" s="15" customFormat="1" ht="39" customHeight="1" x14ac:dyDescent="0.2">
      <c r="A14" s="82"/>
      <c r="B14" s="83" t="s">
        <v>21</v>
      </c>
      <c r="C14" s="84">
        <f t="shared" si="0"/>
        <v>88436</v>
      </c>
      <c r="D14" s="84">
        <v>885</v>
      </c>
      <c r="E14" s="84">
        <v>4005</v>
      </c>
      <c r="F14" s="84">
        <v>4962</v>
      </c>
      <c r="G14" s="84">
        <v>30644</v>
      </c>
      <c r="H14" s="84">
        <v>7969</v>
      </c>
      <c r="I14" s="84">
        <v>9301</v>
      </c>
      <c r="J14" s="84">
        <v>4705</v>
      </c>
      <c r="K14" s="84">
        <v>8755</v>
      </c>
      <c r="L14" s="84">
        <v>3257</v>
      </c>
      <c r="M14" s="84">
        <v>6408</v>
      </c>
      <c r="N14" s="84">
        <v>4388</v>
      </c>
      <c r="O14" s="84">
        <v>3157</v>
      </c>
      <c r="P14" s="83" t="s">
        <v>45</v>
      </c>
      <c r="Q14" s="30"/>
      <c r="V14" s="160"/>
      <c r="W14" s="160"/>
      <c r="X14" s="160"/>
      <c r="Y14" s="160"/>
      <c r="Z14" s="160"/>
      <c r="AA14" s="160"/>
      <c r="AB14" s="160"/>
    </row>
    <row r="15" spans="1:28" s="15" customFormat="1" ht="39" customHeight="1" x14ac:dyDescent="0.2">
      <c r="A15" s="82"/>
      <c r="B15" s="85" t="s">
        <v>23</v>
      </c>
      <c r="C15" s="47">
        <f t="shared" si="0"/>
        <v>61974</v>
      </c>
      <c r="D15" s="47">
        <v>1303</v>
      </c>
      <c r="E15" s="47">
        <v>2880</v>
      </c>
      <c r="F15" s="47">
        <v>7811</v>
      </c>
      <c r="G15" s="47">
        <v>20144</v>
      </c>
      <c r="H15" s="47">
        <v>4183</v>
      </c>
      <c r="I15" s="47">
        <v>4269</v>
      </c>
      <c r="J15" s="47">
        <v>2781</v>
      </c>
      <c r="K15" s="47">
        <v>3703</v>
      </c>
      <c r="L15" s="47">
        <v>4008</v>
      </c>
      <c r="M15" s="47">
        <v>4327</v>
      </c>
      <c r="N15" s="47">
        <v>4827</v>
      </c>
      <c r="O15" s="47">
        <v>1738</v>
      </c>
      <c r="P15" s="85" t="s">
        <v>46</v>
      </c>
      <c r="Q15" s="30"/>
    </row>
    <row r="16" spans="1:28" s="15" customFormat="1" ht="39" customHeight="1" x14ac:dyDescent="0.2">
      <c r="A16" s="82"/>
      <c r="B16" s="83" t="s">
        <v>25</v>
      </c>
      <c r="C16" s="84">
        <f t="shared" si="0"/>
        <v>11450</v>
      </c>
      <c r="D16" s="84">
        <v>286</v>
      </c>
      <c r="E16" s="84">
        <v>111</v>
      </c>
      <c r="F16" s="84">
        <v>838</v>
      </c>
      <c r="G16" s="84">
        <v>6465</v>
      </c>
      <c r="H16" s="84">
        <v>949</v>
      </c>
      <c r="I16" s="84">
        <v>930</v>
      </c>
      <c r="J16" s="84">
        <v>65</v>
      </c>
      <c r="K16" s="84">
        <v>760</v>
      </c>
      <c r="L16" s="84">
        <v>215</v>
      </c>
      <c r="M16" s="84">
        <v>112</v>
      </c>
      <c r="N16" s="84">
        <v>158</v>
      </c>
      <c r="O16" s="84">
        <v>561</v>
      </c>
      <c r="P16" s="83" t="s">
        <v>26</v>
      </c>
      <c r="Q16" s="30"/>
    </row>
    <row r="17" spans="1:19" s="15" customFormat="1" ht="39" customHeight="1" x14ac:dyDescent="0.2">
      <c r="A17" s="82"/>
      <c r="B17" s="85" t="s">
        <v>27</v>
      </c>
      <c r="C17" s="47">
        <f t="shared" si="0"/>
        <v>79156</v>
      </c>
      <c r="D17" s="47">
        <v>2230</v>
      </c>
      <c r="E17" s="47">
        <v>2075</v>
      </c>
      <c r="F17" s="47">
        <v>3315</v>
      </c>
      <c r="G17" s="47">
        <v>38031</v>
      </c>
      <c r="H17" s="47">
        <v>9028</v>
      </c>
      <c r="I17" s="47">
        <v>3899</v>
      </c>
      <c r="J17" s="47">
        <v>3280</v>
      </c>
      <c r="K17" s="47">
        <v>2419</v>
      </c>
      <c r="L17" s="47">
        <v>941</v>
      </c>
      <c r="M17" s="47">
        <v>8053</v>
      </c>
      <c r="N17" s="47">
        <v>2918</v>
      </c>
      <c r="O17" s="47">
        <v>2967</v>
      </c>
      <c r="P17" s="85" t="s">
        <v>47</v>
      </c>
      <c r="Q17" s="30"/>
    </row>
    <row r="18" spans="1:19" s="15" customFormat="1" ht="39" customHeight="1" x14ac:dyDescent="0.2">
      <c r="A18" s="82"/>
      <c r="B18" s="83" t="s">
        <v>29</v>
      </c>
      <c r="C18" s="84">
        <f t="shared" si="0"/>
        <v>39399</v>
      </c>
      <c r="D18" s="84">
        <v>3991</v>
      </c>
      <c r="E18" s="84">
        <v>829</v>
      </c>
      <c r="F18" s="84">
        <v>5123</v>
      </c>
      <c r="G18" s="84">
        <v>12069</v>
      </c>
      <c r="H18" s="84">
        <v>4637</v>
      </c>
      <c r="I18" s="84">
        <v>2537</v>
      </c>
      <c r="J18" s="84">
        <v>1005</v>
      </c>
      <c r="K18" s="84">
        <v>2782</v>
      </c>
      <c r="L18" s="84">
        <v>3782</v>
      </c>
      <c r="M18" s="84">
        <v>967</v>
      </c>
      <c r="N18" s="84">
        <v>903</v>
      </c>
      <c r="O18" s="84">
        <v>774</v>
      </c>
      <c r="P18" s="83" t="s">
        <v>48</v>
      </c>
      <c r="Q18" s="30"/>
    </row>
    <row r="19" spans="1:19" s="15" customFormat="1" ht="39" customHeight="1" x14ac:dyDescent="0.2">
      <c r="A19" s="82"/>
      <c r="B19" s="85" t="s">
        <v>31</v>
      </c>
      <c r="C19" s="47">
        <f t="shared" si="0"/>
        <v>49587</v>
      </c>
      <c r="D19" s="47">
        <v>651</v>
      </c>
      <c r="E19" s="47">
        <v>1483</v>
      </c>
      <c r="F19" s="47">
        <v>2754</v>
      </c>
      <c r="G19" s="47">
        <v>30840</v>
      </c>
      <c r="H19" s="47">
        <v>3636</v>
      </c>
      <c r="I19" s="47">
        <v>2215</v>
      </c>
      <c r="J19" s="47">
        <v>638</v>
      </c>
      <c r="K19" s="47">
        <v>2139</v>
      </c>
      <c r="L19" s="47">
        <v>2735</v>
      </c>
      <c r="M19" s="47">
        <v>1499</v>
      </c>
      <c r="N19" s="47">
        <v>911</v>
      </c>
      <c r="O19" s="47">
        <v>86</v>
      </c>
      <c r="P19" s="85" t="s">
        <v>49</v>
      </c>
      <c r="Q19" s="30"/>
    </row>
    <row r="20" spans="1:19" s="15" customFormat="1" ht="39" customHeight="1" x14ac:dyDescent="0.2">
      <c r="A20" s="82"/>
      <c r="B20" s="83" t="s">
        <v>33</v>
      </c>
      <c r="C20" s="84">
        <f t="shared" si="0"/>
        <v>37067</v>
      </c>
      <c r="D20" s="84">
        <v>667</v>
      </c>
      <c r="E20" s="84">
        <v>741</v>
      </c>
      <c r="F20" s="84">
        <v>2450</v>
      </c>
      <c r="G20" s="84">
        <v>12712</v>
      </c>
      <c r="H20" s="84">
        <v>2081</v>
      </c>
      <c r="I20" s="84">
        <v>3735</v>
      </c>
      <c r="J20" s="84">
        <v>2044</v>
      </c>
      <c r="K20" s="84">
        <v>1892</v>
      </c>
      <c r="L20" s="84">
        <v>2720</v>
      </c>
      <c r="M20" s="84">
        <v>2878</v>
      </c>
      <c r="N20" s="84">
        <v>2304</v>
      </c>
      <c r="O20" s="84">
        <v>2843</v>
      </c>
      <c r="P20" s="83" t="s">
        <v>50</v>
      </c>
      <c r="Q20" s="48"/>
    </row>
    <row r="21" spans="1:19" s="15" customFormat="1" ht="39.950000000000003" customHeight="1" x14ac:dyDescent="0.2">
      <c r="A21" s="82"/>
      <c r="B21" s="86" t="s">
        <v>7</v>
      </c>
      <c r="C21" s="87">
        <f t="shared" ref="C21:N21" si="1">SUM(C8:C20)</f>
        <v>6658779</v>
      </c>
      <c r="D21" s="87">
        <f t="shared" si="1"/>
        <v>161643</v>
      </c>
      <c r="E21" s="87">
        <f t="shared" si="1"/>
        <v>209245</v>
      </c>
      <c r="F21" s="87">
        <f t="shared" si="1"/>
        <v>379259</v>
      </c>
      <c r="G21" s="87">
        <f t="shared" si="1"/>
        <v>3401409</v>
      </c>
      <c r="H21" s="87">
        <f t="shared" si="1"/>
        <v>397677</v>
      </c>
      <c r="I21" s="87">
        <f t="shared" si="1"/>
        <v>454266</v>
      </c>
      <c r="J21" s="87">
        <f t="shared" si="1"/>
        <v>255997</v>
      </c>
      <c r="K21" s="87">
        <f t="shared" si="1"/>
        <v>249758</v>
      </c>
      <c r="L21" s="87">
        <f t="shared" si="1"/>
        <v>251663</v>
      </c>
      <c r="M21" s="87">
        <f t="shared" si="1"/>
        <v>277859</v>
      </c>
      <c r="N21" s="87">
        <f t="shared" si="1"/>
        <v>251163</v>
      </c>
      <c r="O21" s="87">
        <f>SUM(O8:O20)</f>
        <v>368840</v>
      </c>
      <c r="P21" s="86" t="s">
        <v>51</v>
      </c>
      <c r="Q21" s="30"/>
    </row>
    <row r="22" spans="1:19" s="7" customFormat="1" ht="30" customHeight="1" x14ac:dyDescent="0.2">
      <c r="A22" s="53"/>
      <c r="B22" s="186" t="s">
        <v>149</v>
      </c>
      <c r="C22" s="186"/>
      <c r="D22" s="186"/>
      <c r="E22" s="186"/>
      <c r="F22" s="53"/>
      <c r="G22" s="53"/>
      <c r="H22" s="53"/>
      <c r="I22" s="53"/>
      <c r="J22" s="53"/>
      <c r="K22" s="53"/>
      <c r="L22" s="53"/>
      <c r="M22" s="53"/>
      <c r="N22" s="186" t="s">
        <v>147</v>
      </c>
      <c r="O22" s="186"/>
      <c r="P22" s="186"/>
      <c r="Q22" s="53"/>
    </row>
    <row r="23" spans="1:19" ht="22.5" x14ac:dyDescent="0.2">
      <c r="A23" s="32"/>
      <c r="B23" s="57"/>
      <c r="C23" s="57"/>
      <c r="D23" s="57"/>
      <c r="E23" s="57"/>
      <c r="F23" s="57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0"/>
    </row>
    <row r="26" spans="1:19" ht="60.75" customHeight="1" x14ac:dyDescent="0.2">
      <c r="A26" s="105"/>
      <c r="B26" s="107"/>
      <c r="C26" s="107"/>
      <c r="D26" s="107"/>
      <c r="E26" s="107"/>
      <c r="F26" s="107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8"/>
      <c r="R26" s="105"/>
      <c r="S26" s="105"/>
    </row>
  </sheetData>
  <mergeCells count="8">
    <mergeCell ref="B22:E22"/>
    <mergeCell ref="N22:P22"/>
    <mergeCell ref="B3:P3"/>
    <mergeCell ref="B4:P4"/>
    <mergeCell ref="B5:B7"/>
    <mergeCell ref="C5:C6"/>
    <mergeCell ref="D5:O5"/>
    <mergeCell ref="P5:P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3B3092"/>
  </sheetPr>
  <dimension ref="A1:S26"/>
  <sheetViews>
    <sheetView view="pageBreakPreview" zoomScale="55" zoomScaleNormal="75" zoomScaleSheetLayoutView="55" zoomScalePageLayoutView="70" workbookViewId="0">
      <selection activeCell="B2" sqref="B2:P22"/>
    </sheetView>
  </sheetViews>
  <sheetFormatPr defaultRowHeight="15.75" x14ac:dyDescent="0.2"/>
  <cols>
    <col min="1" max="1" width="9.140625" style="11"/>
    <col min="2" max="2" width="39.28515625" style="10" customWidth="1"/>
    <col min="3" max="3" width="17.7109375" style="10" customWidth="1"/>
    <col min="4" max="6" width="15.7109375" style="10" customWidth="1"/>
    <col min="7" max="15" width="15.7109375" style="11" customWidth="1"/>
    <col min="16" max="16" width="26.85546875" style="11" customWidth="1"/>
    <col min="17" max="17" width="9.140625" style="4"/>
    <col min="18" max="16384" width="9.140625" style="11"/>
  </cols>
  <sheetData>
    <row r="1" spans="1:19" ht="22.5" x14ac:dyDescent="0.2">
      <c r="A1" s="32"/>
      <c r="B1" s="57"/>
      <c r="C1" s="57"/>
      <c r="D1" s="57"/>
      <c r="E1" s="57"/>
      <c r="F1" s="57"/>
      <c r="G1" s="32"/>
      <c r="H1" s="32"/>
      <c r="I1" s="32"/>
      <c r="J1" s="32"/>
      <c r="K1" s="32"/>
      <c r="L1" s="32"/>
      <c r="M1" s="32"/>
      <c r="N1" s="32"/>
      <c r="O1" s="32"/>
      <c r="P1" s="32"/>
      <c r="Q1" s="72"/>
    </row>
    <row r="2" spans="1:19" ht="38.25" customHeight="1" x14ac:dyDescent="0.2">
      <c r="A2" s="32"/>
      <c r="B2" s="56" t="s">
        <v>220</v>
      </c>
      <c r="C2" s="56"/>
      <c r="D2" s="57"/>
      <c r="E2" s="57"/>
      <c r="F2" s="57"/>
      <c r="G2" s="32"/>
      <c r="H2" s="32"/>
      <c r="I2" s="32"/>
      <c r="J2" s="32"/>
      <c r="K2" s="32"/>
      <c r="L2" s="32"/>
      <c r="M2" s="32"/>
      <c r="N2" s="32"/>
      <c r="O2" s="32"/>
      <c r="P2" s="36" t="s">
        <v>221</v>
      </c>
      <c r="Q2" s="38"/>
    </row>
    <row r="3" spans="1:19" s="18" customFormat="1" ht="38.25" customHeight="1" x14ac:dyDescent="0.2">
      <c r="A3" s="73"/>
      <c r="B3" s="189" t="s">
        <v>532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40"/>
    </row>
    <row r="4" spans="1:19" s="12" customFormat="1" ht="41.25" customHeight="1" x14ac:dyDescent="0.2">
      <c r="A4" s="74"/>
      <c r="B4" s="190" t="s">
        <v>533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75"/>
    </row>
    <row r="5" spans="1:19" s="13" customFormat="1" ht="42.75" customHeight="1" x14ac:dyDescent="0.2">
      <c r="A5" s="76"/>
      <c r="B5" s="191" t="s">
        <v>38</v>
      </c>
      <c r="C5" s="187" t="s">
        <v>78</v>
      </c>
      <c r="D5" s="183" t="s">
        <v>52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/>
      <c r="P5" s="192" t="s">
        <v>39</v>
      </c>
      <c r="Q5" s="30"/>
    </row>
    <row r="6" spans="1:19" s="14" customFormat="1" ht="24.75" customHeight="1" x14ac:dyDescent="0.2">
      <c r="A6" s="77"/>
      <c r="B6" s="191"/>
      <c r="C6" s="188"/>
      <c r="D6" s="78" t="s">
        <v>64</v>
      </c>
      <c r="E6" s="78" t="s">
        <v>63</v>
      </c>
      <c r="F6" s="78" t="s">
        <v>62</v>
      </c>
      <c r="G6" s="79" t="s">
        <v>61</v>
      </c>
      <c r="H6" s="79" t="s">
        <v>60</v>
      </c>
      <c r="I6" s="79" t="s">
        <v>59</v>
      </c>
      <c r="J6" s="79" t="s">
        <v>58</v>
      </c>
      <c r="K6" s="79" t="s">
        <v>57</v>
      </c>
      <c r="L6" s="79" t="s">
        <v>56</v>
      </c>
      <c r="M6" s="79" t="s">
        <v>55</v>
      </c>
      <c r="N6" s="79" t="s">
        <v>54</v>
      </c>
      <c r="O6" s="79" t="s">
        <v>53</v>
      </c>
      <c r="P6" s="193"/>
      <c r="Q6" s="30"/>
    </row>
    <row r="7" spans="1:19" s="14" customFormat="1" ht="56.25" customHeight="1" x14ac:dyDescent="0.2">
      <c r="A7" s="77"/>
      <c r="B7" s="191"/>
      <c r="C7" s="80" t="s">
        <v>7</v>
      </c>
      <c r="D7" s="80" t="s">
        <v>75</v>
      </c>
      <c r="E7" s="80" t="s">
        <v>76</v>
      </c>
      <c r="F7" s="80" t="s">
        <v>74</v>
      </c>
      <c r="G7" s="81" t="s">
        <v>73</v>
      </c>
      <c r="H7" s="81" t="s">
        <v>72</v>
      </c>
      <c r="I7" s="81" t="s">
        <v>71</v>
      </c>
      <c r="J7" s="81" t="s">
        <v>70</v>
      </c>
      <c r="K7" s="81" t="s">
        <v>69</v>
      </c>
      <c r="L7" s="81" t="s">
        <v>68</v>
      </c>
      <c r="M7" s="81" t="s">
        <v>67</v>
      </c>
      <c r="N7" s="81" t="s">
        <v>66</v>
      </c>
      <c r="O7" s="81" t="s">
        <v>65</v>
      </c>
      <c r="P7" s="193"/>
      <c r="Q7" s="30"/>
    </row>
    <row r="8" spans="1:19" s="15" customFormat="1" ht="39" customHeight="1" x14ac:dyDescent="0.2">
      <c r="A8" s="82"/>
      <c r="B8" s="83" t="s">
        <v>10</v>
      </c>
      <c r="C8" s="84">
        <f>SUM(D8:O8)</f>
        <v>673672</v>
      </c>
      <c r="D8" s="84">
        <v>21235</v>
      </c>
      <c r="E8" s="84">
        <v>28557</v>
      </c>
      <c r="F8" s="84">
        <v>67636</v>
      </c>
      <c r="G8" s="84">
        <v>277185</v>
      </c>
      <c r="H8" s="84">
        <v>63159</v>
      </c>
      <c r="I8" s="84">
        <v>46728</v>
      </c>
      <c r="J8" s="84">
        <v>33919</v>
      </c>
      <c r="K8" s="84">
        <v>26964</v>
      </c>
      <c r="L8" s="84">
        <v>19063</v>
      </c>
      <c r="M8" s="84">
        <v>31794</v>
      </c>
      <c r="N8" s="84">
        <v>23837</v>
      </c>
      <c r="O8" s="84">
        <v>33595</v>
      </c>
      <c r="P8" s="83" t="s">
        <v>40</v>
      </c>
      <c r="Q8" s="30"/>
    </row>
    <row r="9" spans="1:19" s="15" customFormat="1" ht="39" customHeight="1" x14ac:dyDescent="0.2">
      <c r="A9" s="82"/>
      <c r="B9" s="85" t="s">
        <v>12</v>
      </c>
      <c r="C9" s="47">
        <f>SUM(D9:O9)</f>
        <v>2962380</v>
      </c>
      <c r="D9" s="47">
        <v>70735</v>
      </c>
      <c r="E9" s="47">
        <v>80335</v>
      </c>
      <c r="F9" s="47">
        <v>91301</v>
      </c>
      <c r="G9" s="47">
        <v>1592862</v>
      </c>
      <c r="H9" s="47">
        <v>151144</v>
      </c>
      <c r="I9" s="47">
        <v>216611</v>
      </c>
      <c r="J9" s="47">
        <v>108354</v>
      </c>
      <c r="K9" s="47">
        <v>114628</v>
      </c>
      <c r="L9" s="47">
        <v>109677</v>
      </c>
      <c r="M9" s="47">
        <v>127038</v>
      </c>
      <c r="N9" s="47">
        <v>123755</v>
      </c>
      <c r="O9" s="47">
        <v>175940</v>
      </c>
      <c r="P9" s="85" t="s">
        <v>41</v>
      </c>
      <c r="Q9" s="30"/>
    </row>
    <row r="10" spans="1:19" s="15" customFormat="1" ht="39" customHeight="1" x14ac:dyDescent="0.2">
      <c r="A10" s="82"/>
      <c r="B10" s="83" t="s">
        <v>14</v>
      </c>
      <c r="C10" s="84">
        <f t="shared" ref="C10:C20" si="0">SUM(D10:O10)</f>
        <v>314443</v>
      </c>
      <c r="D10" s="84">
        <v>8371</v>
      </c>
      <c r="E10" s="84">
        <v>5844</v>
      </c>
      <c r="F10" s="84">
        <v>31331</v>
      </c>
      <c r="G10" s="84">
        <v>172275</v>
      </c>
      <c r="H10" s="84">
        <v>17233</v>
      </c>
      <c r="I10" s="84">
        <v>17577</v>
      </c>
      <c r="J10" s="84">
        <v>5822</v>
      </c>
      <c r="K10" s="84">
        <v>6807</v>
      </c>
      <c r="L10" s="84">
        <v>10468</v>
      </c>
      <c r="M10" s="84">
        <v>11423</v>
      </c>
      <c r="N10" s="84">
        <v>8555</v>
      </c>
      <c r="O10" s="84">
        <v>18737</v>
      </c>
      <c r="P10" s="83" t="s">
        <v>15</v>
      </c>
      <c r="Q10" s="30"/>
    </row>
    <row r="11" spans="1:19" s="15" customFormat="1" ht="39" customHeight="1" x14ac:dyDescent="0.2">
      <c r="A11" s="82"/>
      <c r="B11" s="85" t="s">
        <v>16</v>
      </c>
      <c r="C11" s="47">
        <f t="shared" si="0"/>
        <v>122807</v>
      </c>
      <c r="D11" s="47">
        <v>6136</v>
      </c>
      <c r="E11" s="47">
        <v>6402</v>
      </c>
      <c r="F11" s="47">
        <v>17834</v>
      </c>
      <c r="G11" s="47">
        <v>44890</v>
      </c>
      <c r="H11" s="47">
        <v>10326</v>
      </c>
      <c r="I11" s="47">
        <v>14067</v>
      </c>
      <c r="J11" s="47">
        <v>5919</v>
      </c>
      <c r="K11" s="47">
        <v>3694</v>
      </c>
      <c r="L11" s="47">
        <v>5678</v>
      </c>
      <c r="M11" s="47">
        <v>3576</v>
      </c>
      <c r="N11" s="47">
        <v>3222</v>
      </c>
      <c r="O11" s="47">
        <v>1063</v>
      </c>
      <c r="P11" s="85" t="s">
        <v>42</v>
      </c>
      <c r="Q11" s="30"/>
      <c r="S11" s="16"/>
    </row>
    <row r="12" spans="1:19" s="15" customFormat="1" ht="39" customHeight="1" x14ac:dyDescent="0.2">
      <c r="A12" s="82"/>
      <c r="B12" s="83" t="s">
        <v>18</v>
      </c>
      <c r="C12" s="84">
        <f t="shared" si="0"/>
        <v>327320</v>
      </c>
      <c r="D12" s="84">
        <v>4297</v>
      </c>
      <c r="E12" s="84">
        <v>15690</v>
      </c>
      <c r="F12" s="84">
        <v>43693</v>
      </c>
      <c r="G12" s="84">
        <v>110059</v>
      </c>
      <c r="H12" s="84">
        <v>26554</v>
      </c>
      <c r="I12" s="84">
        <v>29477</v>
      </c>
      <c r="J12" s="84">
        <v>17647</v>
      </c>
      <c r="K12" s="84">
        <v>21976</v>
      </c>
      <c r="L12" s="84">
        <v>15909</v>
      </c>
      <c r="M12" s="84">
        <v>14665</v>
      </c>
      <c r="N12" s="84">
        <v>11398</v>
      </c>
      <c r="O12" s="84">
        <v>15955</v>
      </c>
      <c r="P12" s="83" t="s">
        <v>43</v>
      </c>
      <c r="Q12" s="30"/>
    </row>
    <row r="13" spans="1:19" s="15" customFormat="1" ht="39" customHeight="1" x14ac:dyDescent="0.2">
      <c r="A13" s="82"/>
      <c r="B13" s="85" t="s">
        <v>19</v>
      </c>
      <c r="C13" s="47">
        <f t="shared" si="0"/>
        <v>158769</v>
      </c>
      <c r="D13" s="47">
        <v>187</v>
      </c>
      <c r="E13" s="47">
        <v>3304</v>
      </c>
      <c r="F13" s="47">
        <v>9314</v>
      </c>
      <c r="G13" s="47">
        <v>88584</v>
      </c>
      <c r="H13" s="47">
        <v>9479</v>
      </c>
      <c r="I13" s="47">
        <v>12521</v>
      </c>
      <c r="J13" s="47">
        <v>3383</v>
      </c>
      <c r="K13" s="47">
        <v>6420</v>
      </c>
      <c r="L13" s="47">
        <v>4230</v>
      </c>
      <c r="M13" s="47">
        <v>9042</v>
      </c>
      <c r="N13" s="47">
        <v>3894</v>
      </c>
      <c r="O13" s="47">
        <v>8411</v>
      </c>
      <c r="P13" s="85" t="s">
        <v>44</v>
      </c>
      <c r="Q13" s="30"/>
    </row>
    <row r="14" spans="1:19" s="15" customFormat="1" ht="39" customHeight="1" x14ac:dyDescent="0.2">
      <c r="A14" s="82"/>
      <c r="B14" s="83" t="s">
        <v>21</v>
      </c>
      <c r="C14" s="84">
        <f t="shared" si="0"/>
        <v>68617</v>
      </c>
      <c r="D14" s="84">
        <v>789</v>
      </c>
      <c r="E14" s="84">
        <v>3600</v>
      </c>
      <c r="F14" s="84">
        <v>3918</v>
      </c>
      <c r="G14" s="84">
        <v>23538</v>
      </c>
      <c r="H14" s="84">
        <v>5521</v>
      </c>
      <c r="I14" s="84">
        <v>7600</v>
      </c>
      <c r="J14" s="84">
        <v>3982</v>
      </c>
      <c r="K14" s="84">
        <v>6531</v>
      </c>
      <c r="L14" s="84">
        <v>2616</v>
      </c>
      <c r="M14" s="84">
        <v>5019</v>
      </c>
      <c r="N14" s="84">
        <v>3030</v>
      </c>
      <c r="O14" s="84">
        <v>2473</v>
      </c>
      <c r="P14" s="83" t="s">
        <v>45</v>
      </c>
      <c r="Q14" s="30"/>
    </row>
    <row r="15" spans="1:19" s="15" customFormat="1" ht="39" customHeight="1" x14ac:dyDescent="0.2">
      <c r="A15" s="82"/>
      <c r="B15" s="85" t="s">
        <v>23</v>
      </c>
      <c r="C15" s="47">
        <f t="shared" si="0"/>
        <v>51402</v>
      </c>
      <c r="D15" s="47">
        <v>1303</v>
      </c>
      <c r="E15" s="47">
        <v>2416</v>
      </c>
      <c r="F15" s="47">
        <v>6942</v>
      </c>
      <c r="G15" s="47">
        <v>15570</v>
      </c>
      <c r="H15" s="47">
        <v>4183</v>
      </c>
      <c r="I15" s="47">
        <v>3462</v>
      </c>
      <c r="J15" s="47">
        <v>2460</v>
      </c>
      <c r="K15" s="47">
        <v>2968</v>
      </c>
      <c r="L15" s="47">
        <v>3157</v>
      </c>
      <c r="M15" s="47">
        <v>3802</v>
      </c>
      <c r="N15" s="47">
        <v>3401</v>
      </c>
      <c r="O15" s="47">
        <v>1738</v>
      </c>
      <c r="P15" s="85" t="s">
        <v>46</v>
      </c>
      <c r="Q15" s="30"/>
    </row>
    <row r="16" spans="1:19" s="15" customFormat="1" ht="39" customHeight="1" x14ac:dyDescent="0.2">
      <c r="A16" s="82"/>
      <c r="B16" s="83" t="s">
        <v>25</v>
      </c>
      <c r="C16" s="84">
        <f t="shared" si="0"/>
        <v>10102</v>
      </c>
      <c r="D16" s="84">
        <v>256</v>
      </c>
      <c r="E16" s="84">
        <v>50</v>
      </c>
      <c r="F16" s="84">
        <v>838</v>
      </c>
      <c r="G16" s="84">
        <v>5956</v>
      </c>
      <c r="H16" s="84">
        <v>728</v>
      </c>
      <c r="I16" s="84">
        <v>843</v>
      </c>
      <c r="J16" s="84">
        <v>65</v>
      </c>
      <c r="K16" s="84">
        <v>634</v>
      </c>
      <c r="L16" s="84">
        <v>157</v>
      </c>
      <c r="M16" s="84">
        <v>63</v>
      </c>
      <c r="N16" s="84">
        <v>158</v>
      </c>
      <c r="O16" s="84">
        <v>354</v>
      </c>
      <c r="P16" s="83" t="s">
        <v>26</v>
      </c>
      <c r="Q16" s="30"/>
    </row>
    <row r="17" spans="1:18" s="15" customFormat="1" ht="39" customHeight="1" x14ac:dyDescent="0.2">
      <c r="A17" s="82"/>
      <c r="B17" s="85" t="s">
        <v>27</v>
      </c>
      <c r="C17" s="47">
        <f t="shared" si="0"/>
        <v>60425</v>
      </c>
      <c r="D17" s="47">
        <v>1652</v>
      </c>
      <c r="E17" s="47">
        <v>1142</v>
      </c>
      <c r="F17" s="47">
        <v>2747</v>
      </c>
      <c r="G17" s="47">
        <v>29279</v>
      </c>
      <c r="H17" s="47">
        <v>6824</v>
      </c>
      <c r="I17" s="47">
        <v>3242</v>
      </c>
      <c r="J17" s="47">
        <v>2587</v>
      </c>
      <c r="K17" s="47">
        <v>2259</v>
      </c>
      <c r="L17" s="47">
        <v>749</v>
      </c>
      <c r="M17" s="47">
        <v>6370</v>
      </c>
      <c r="N17" s="47">
        <v>2037</v>
      </c>
      <c r="O17" s="47">
        <v>1537</v>
      </c>
      <c r="P17" s="85" t="s">
        <v>47</v>
      </c>
      <c r="Q17" s="30"/>
    </row>
    <row r="18" spans="1:18" s="15" customFormat="1" ht="39" customHeight="1" x14ac:dyDescent="0.2">
      <c r="A18" s="82"/>
      <c r="B18" s="83" t="s">
        <v>29</v>
      </c>
      <c r="C18" s="84">
        <f t="shared" si="0"/>
        <v>27330</v>
      </c>
      <c r="D18" s="84">
        <v>2262</v>
      </c>
      <c r="E18" s="84">
        <v>829</v>
      </c>
      <c r="F18" s="84">
        <v>3283</v>
      </c>
      <c r="G18" s="84">
        <v>8431</v>
      </c>
      <c r="H18" s="84">
        <v>3130</v>
      </c>
      <c r="I18" s="84">
        <v>2239</v>
      </c>
      <c r="J18" s="84">
        <v>845</v>
      </c>
      <c r="K18" s="84">
        <v>1877</v>
      </c>
      <c r="L18" s="84">
        <v>2466</v>
      </c>
      <c r="M18" s="84">
        <v>681</v>
      </c>
      <c r="N18" s="84">
        <v>774</v>
      </c>
      <c r="O18" s="84">
        <v>513</v>
      </c>
      <c r="P18" s="83" t="s">
        <v>48</v>
      </c>
      <c r="Q18" s="30"/>
    </row>
    <row r="19" spans="1:18" s="15" customFormat="1" ht="39" customHeight="1" x14ac:dyDescent="0.2">
      <c r="A19" s="82"/>
      <c r="B19" s="85" t="s">
        <v>31</v>
      </c>
      <c r="C19" s="47">
        <f t="shared" si="0"/>
        <v>40209</v>
      </c>
      <c r="D19" s="47">
        <v>651</v>
      </c>
      <c r="E19" s="47">
        <v>1378</v>
      </c>
      <c r="F19" s="47">
        <v>2591</v>
      </c>
      <c r="G19" s="47">
        <v>23925</v>
      </c>
      <c r="H19" s="47">
        <v>3442</v>
      </c>
      <c r="I19" s="47">
        <v>1729</v>
      </c>
      <c r="J19" s="47">
        <v>564</v>
      </c>
      <c r="K19" s="47">
        <v>1618</v>
      </c>
      <c r="L19" s="47">
        <v>2232</v>
      </c>
      <c r="M19" s="47">
        <v>1270</v>
      </c>
      <c r="N19" s="47">
        <v>723</v>
      </c>
      <c r="O19" s="47">
        <v>86</v>
      </c>
      <c r="P19" s="85" t="s">
        <v>49</v>
      </c>
      <c r="Q19" s="30"/>
    </row>
    <row r="20" spans="1:18" s="15" customFormat="1" ht="39" customHeight="1" x14ac:dyDescent="0.2">
      <c r="A20" s="82"/>
      <c r="B20" s="83" t="s">
        <v>33</v>
      </c>
      <c r="C20" s="84">
        <f t="shared" si="0"/>
        <v>32339</v>
      </c>
      <c r="D20" s="84">
        <v>667</v>
      </c>
      <c r="E20" s="84">
        <v>741</v>
      </c>
      <c r="F20" s="84">
        <v>2075</v>
      </c>
      <c r="G20" s="84">
        <v>10792</v>
      </c>
      <c r="H20" s="84">
        <v>2081</v>
      </c>
      <c r="I20" s="84">
        <v>3735</v>
      </c>
      <c r="J20" s="84">
        <v>1749</v>
      </c>
      <c r="K20" s="84">
        <v>1657</v>
      </c>
      <c r="L20" s="84">
        <v>1834</v>
      </c>
      <c r="M20" s="84">
        <v>2655</v>
      </c>
      <c r="N20" s="84">
        <v>2099</v>
      </c>
      <c r="O20" s="84">
        <v>2254</v>
      </c>
      <c r="P20" s="83" t="s">
        <v>50</v>
      </c>
      <c r="Q20" s="48"/>
    </row>
    <row r="21" spans="1:18" s="15" customFormat="1" ht="39.950000000000003" customHeight="1" x14ac:dyDescent="0.2">
      <c r="A21" s="82"/>
      <c r="B21" s="86" t="s">
        <v>7</v>
      </c>
      <c r="C21" s="87">
        <f t="shared" ref="C21:N21" si="1">SUM(C8:C20)</f>
        <v>4849815</v>
      </c>
      <c r="D21" s="87">
        <f t="shared" si="1"/>
        <v>118541</v>
      </c>
      <c r="E21" s="87">
        <f t="shared" si="1"/>
        <v>150288</v>
      </c>
      <c r="F21" s="87">
        <f t="shared" si="1"/>
        <v>283503</v>
      </c>
      <c r="G21" s="87">
        <f t="shared" si="1"/>
        <v>2403346</v>
      </c>
      <c r="H21" s="87">
        <f t="shared" si="1"/>
        <v>303804</v>
      </c>
      <c r="I21" s="87">
        <f t="shared" si="1"/>
        <v>359831</v>
      </c>
      <c r="J21" s="87">
        <f t="shared" si="1"/>
        <v>187296</v>
      </c>
      <c r="K21" s="87">
        <f t="shared" si="1"/>
        <v>198033</v>
      </c>
      <c r="L21" s="87">
        <f t="shared" si="1"/>
        <v>178236</v>
      </c>
      <c r="M21" s="87">
        <f t="shared" si="1"/>
        <v>217398</v>
      </c>
      <c r="N21" s="87">
        <f t="shared" si="1"/>
        <v>186883</v>
      </c>
      <c r="O21" s="87">
        <f>SUM(O8:O20)</f>
        <v>262656</v>
      </c>
      <c r="P21" s="86" t="s">
        <v>51</v>
      </c>
      <c r="Q21" s="30"/>
    </row>
    <row r="22" spans="1:18" s="7" customFormat="1" ht="30" customHeight="1" x14ac:dyDescent="0.2">
      <c r="A22" s="53"/>
      <c r="B22" s="186" t="s">
        <v>150</v>
      </c>
      <c r="C22" s="186"/>
      <c r="D22" s="186"/>
      <c r="E22" s="186"/>
      <c r="F22" s="53"/>
      <c r="G22" s="53"/>
      <c r="H22" s="53"/>
      <c r="I22" s="53"/>
      <c r="J22" s="53"/>
      <c r="K22" s="53"/>
      <c r="L22" s="53"/>
      <c r="M22" s="53"/>
      <c r="N22" s="186" t="s">
        <v>147</v>
      </c>
      <c r="O22" s="186"/>
      <c r="P22" s="186"/>
      <c r="Q22" s="53"/>
    </row>
    <row r="23" spans="1:18" ht="22.5" x14ac:dyDescent="0.2">
      <c r="A23" s="32"/>
      <c r="B23" s="57"/>
      <c r="C23" s="57"/>
      <c r="D23" s="57"/>
      <c r="E23" s="57"/>
      <c r="F23" s="57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0"/>
    </row>
    <row r="26" spans="1:18" ht="70.5" customHeight="1" x14ac:dyDescent="0.2">
      <c r="A26" s="105"/>
      <c r="B26" s="107"/>
      <c r="C26" s="107"/>
      <c r="D26" s="107"/>
      <c r="E26" s="107"/>
      <c r="F26" s="107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8"/>
      <c r="R26" s="105"/>
    </row>
  </sheetData>
  <mergeCells count="8">
    <mergeCell ref="B22:E22"/>
    <mergeCell ref="N22:P22"/>
    <mergeCell ref="B3:P3"/>
    <mergeCell ref="B4:P4"/>
    <mergeCell ref="B5:B7"/>
    <mergeCell ref="C5:C6"/>
    <mergeCell ref="D5:O5"/>
    <mergeCell ref="P5:P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1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c c 5 0 5 1 e - a a 9 a - 4 e 9 c - a 4 b 6 - 3 d 3 0 5 3 a b 3 1 7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 4 0 . 6 9 2 4 2 8 5 8 8 8 6 7 2 < / L a t i t u d e > < L o n g i t u d e > - 7 3 . 9 6 1 7 5 3 8 4 5 2 1 4 8 < / L o n g i t u d e > < R o t a t i o n > 0 < / R o t a t i o n > < P i v o t A n g l e > - 0 . 3 1 7 4 7 1 2 5 7 4 2 9 3 1 4 6 5 < / P i v o t A n g l e > < D i s t a n c e > 0 . 4 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G g p S U R B V H h e 7 b 3 X k x z n l i f 2 y 8 z K 8 t V V 1 d 5 b e A 8 C B O g u y c t r Z i b W z I b 2 Q V I o 9 k n v W m 3 o Q W + K + T O k R 0 k h h S J W a 2 d n 9 1 q a S 4 I k A M I D j Q b Q 3 n d X d 3 m f T u d 8 m d m V V V 3 d a P J y N J e 8 / S M L X Z V V l Z X m / I 7 7 z n c + q b C 2 a 0 k d A C T A s i y g T n / L 9 L p q Q e q T a J s J K y V D 6 r Z g G h o U v x / P V 3 S c i S t A i D 7 n o 4 c H 6 y k N T 1 M R / P I c 7 c j B b 6 b 9 e H u y j m h Q / A y W M w / p X w k 9 0 X H U 9 Q Q i A Q s + W X x 0 D 1 W 9 i K A v 6 r z i 7 0 y j M z y J C P 2 + J M l i H 3 U 9 R M 9 N + h u k f e R g W g p e b b 6 B D 0 8 X 4 F d C 9 J r 2 o w F h P 5 + b C f 5 P N 6 o I e P b L e L q u 4 M K g 4 b x 6 P R 6 u A l e G n R c O a k Y F A f r N 3 S L Q 1 b x 7 + m 0 6 W z 5 x w h d z P o x 3 m n i 5 r e C 9 E x o d p 7 2 d s V T 4 S v z V j Q B 8 S g 2 m G c B E / A 2 x 7 d d 0 D f 2 K R f s 2 c W n o 8 G P N V m Q 8 W 1 M Q 8 p t 4 Y 7 T 9 Z 2 8 v + D D W Z a K / w x S v 7 6 + v o C t G J 0 Y Y i 7 4 t / r r X Z a c k o T t i I V e R E A / R y R C 8 5 3 Q Y D N q 9 Q v d W o 8 P Y y M k Y p X N v x a e v V N R 0 5 4 U D v Z S C G u 3 B L 8 / Q D X T w f M u H 5 X S L o H z P k I 5 y U i 3 w f k e W 4 v Q v v S 7 X n I 0 k f F K C H v 3 0 m v + X Z c h 9 9 F e R I O s q 3 W Q S S i k I q Y P e J D K Z S / b X X D C Z T v Y Z W N q 1 J a V Y l f D z 0 1 X E i E x f z a p 4 v u F D O R X D e v Y 6 / X h C 3 K A n a z X M b v s w v a H g t 8 / 9 S B V l O p 4 O 3 J q l g 3 H Q G x t F N B D E N 4 t + h 5 D A a u Y k 8 p V O n O y Z R E 9 k A h O d l 4 j I u i D T 5 7 M + P C W h 2 i 1 l x W f 5 Z B T J t 4 9 M j P N H I B M T k j G 9 I e 8 j E 4 P J x G A y z R J Z v O D r v Z y 2 t 7 0 7 p W M g b u K j 0 9 o + J e K C y V S p x y D L d V I K B n T 6 a V U 2 8 f Z Q + r V k Y i R C J o Y 7 D b o P + 4 X 3 4 Y q t A W 9 M 6 H t k Y v i k h g J c K t r E Z j L d p 8 8 z m R g u m R h e u W N y H Q Q m E 0 O l 0 3 + 1 0 3 x d G A W S u 1 Y y M X y R n j b 7 P e S H v i c I o / I t 4 f 2 O V C z u 0 m s L j 1 Z V X B 5 u a A M v N L 0 K 1 U e M I O h P L C g X + G r u / 2 G T Z J c J 6 l 7 s 9 a y M w Y R 9 0 + 4 v E x m t b b q A S a j 0 g f d O W v j 4 h U o C o i O k Q l g p R q 4 s I 0 Y C I X t u G I O t j W 5 W 8 c 1 S E E P J R 0 Q P C 0 P x 8 y S U f t L 2 L 0 m r j + P c Q I O A L v K k V U 1 r n b R 1 B 5 E p I r Y t Z R 5 g L H l V P G e s Z B S M J P c L a l X L I 6 i y + S Z l M K 8 g G d n G V H e X E A 7 G V o F + 1 9 T o + O N k P d u w 7 B D M b C o 4 0 9 / 8 m 6 6 F 8 k I m J V A u v Y U V 0 s w / I 2 3 t F e T v A r Z M N 4 l M j M 9 e q v j g l H 3 P m b g r x T v i O a M z c A I x t U d c d 7 4 X d f q K S l w s E Q G i z r 0 q s / W n e 2 e I e 8 N K h e 5 5 r k b P D f I K I k J h J I i E T J i A 4 8 k s k 0 x 0 0 r a Z L Z k U B 1 3 D / O E W 5 y / O N m T y t z M s Q 3 / k B T g i v q u l k t L Z X c t H r s R h X z d 1 A z K d P V s n C 3 Q B t u j f f j L h R K C e j h p d u A B d N I k u m n 2 h N 0 l D b 5 K b c M W 5 c Q y + Y a v Z J x h N X s F c S s F k t 3 G g c N x f 9 i F T I g E 6 a 2 t N J m a R b u R q V s L F o T y S I R / d j A B e b q W x l k 2 S 5 d H J R Q z j F 2 c q p N V 9 e E a u y t k B O m b a f 7 G 2 S w L Q J f Z z V L Q S j g X C R A H p Y h x D j o J g u J + z 6 D + 6 l K j X 6 / C T S 3 o Q M q Q s k m E T T + j 4 D L p e V 0 Y b 1 + c w s N v 0 i q 5 p K w G / C 7 4 g L 6 G i S f g F X d s n Z M E v O h b v c 9 o + 2 v c 5 P S M C a B E M k L t 1 b 2 m E n v / x A s w E 5 P t 3 Z L A 3 Q G 4 9 4 / q o h i 5 b D + L X z 1 V h L U f I b X y y 7 h M W j K / N 3 x e + C 6 l k l c j E V u E w M J m K x R I J K 7 l / k k 0 m R l 9 c E m R i u G R i 9 C U M Q S Z z h 6 7 N N j 3 o b 3 4 h D Z 3 c s 4 d P f J g n 0 5 / J r S B T W U W + S j e T f O g K c a c 2 T + a f b i B r r i T F C l v 5 X S K W h B e k z S a 6 S 3 T z X x F 5 d k k D 1 p A u r Z B g d J N v 7 h d k 8 o J d O N f C y V I z m V j 4 v W D N y 3 e G C e / C S y a D L N B 2 Q U Z Q i Z J G t v D 1 g k 1 y 3 o 8 i k 3 o m M J k Y 2 W x O / G W s Z e x r m i e X l + O H x R 0 Z T 1 Z l L J A r f J G O 7 z x Z 5 j t L L Q H o A d i k 2 O O 7 k o l 0 Y R M 4 b k u S B 1 C p S y j R w 8 V P a P t Y 7 C 0 R P 5 1 M X s K X s 6 N H I t O p o b t 4 / w S 7 2 c 6 G N v h W Z C L o 5 b T z j J R Q 9 T l W c 0 / F 8 4 6 g h a s j O r n / J l l A q y 2 Z k u H m + / v H 4 L u 4 f 9 L W 1 o q l + n x Q S I q Z M O 3 g 3 f E s W Z c T P Q f f 3 M q i h N D 4 / g P R S H K / m F M Q D v m F G / b m W I 2 E z Y T f p 6 K D X I A Q E Z I V g r k G 3 K m q O D + 8 Q Z Z q A B + c 1 E j Y W Q B 8 5 B a S h a R j 2 S 7 O o j 9 2 C p + 9 q h N h T J Q p 3 m A h d d 1 L x t K u j I B K 5 K d 9 d p F W Y 1 + e 9 y M 7 m u 8 g t C Z D G E v p E s U P U d K 0 b I 3 9 e L B S w 4 k + + p w S J v f P j p 0 Y 5 X I Z 4 X A z u V 1 k y h Q v V G V s k I t z u t c g M q n 4 2 W n 7 + J m S h l a H z 2 8 r J y + + I d J d H z u a J W t F n a y g T y b B o 9 v h u q k M D u w X i O A 3 J w x S F h K 5 q x a i J K w C 9 G e Z l M F z c k m / D d 6 d 1 P d c Q c Y C / c b L r W + 3 j z 2 w v D n W o S u 6 h Z 7 Y E k b i F + l a N R T Q F s X Z C 6 S Y i z W O r y 2 h u E b o / s / Q b / K 9 / r 4 t 1 1 G t l V Q s 2 D E U u 3 P s s u i 6 j l w u j 1 q N r M B u B q V S i S y G g m A o h E Q n 2 V 7 a c X d n H 3 x E Q h / d J f 4 r f M c D f r B O 3 G P t 9 e L F A r 5 Z N D E 0 f l b c 4 D f I 3 S n Q R R i l 4 P m r e R V v T z J x e P c W 0 u U 1 J L e G I U 8 4 O y E 8 X J Z w i W I 8 1 y o w 6 k a V B D V A G l y n + K + x n V E h 1 z v o M 2 l / + w n E 8 U t H a B O z 2 7 1 4 n 2 I 5 F z W t S C T c n 7 S o 6 H k i v B 1 L M Z 5 t K B R f a b g 2 e j g 5 v a g b E p 5 v y H S c D W V 0 j 8 h y m T R u v m K T n 6 3 8 Q Y m K b 4 M H K w r F e i b u L K r o j R t k k S y K 9 2 R y n 5 q J u U n k 7 o q Y T W R j p M k r u H t E 6 + k F S 8 A v n Z h n K f u A f n e I r l s P P n n p b / E L j g Z W h j 8 / U y f Z 1 P f u u 5 m h 7 Q l 6 Q u 8 9 J / K w 5 W Y P a y 4 l C 5 l i 2 X K v I W d G v 0 8 c h V T S z s a i F Y z G n J c u L B Q o 9 g j 6 O u n g J F S N E g W c Y W E d 6 q S F A x H H q S U w E Q 3 D g E k q Q X 9 J Z O z M 0 + f I E p C 1 S 6 c z R M o 0 5 r c 1 9 J z 5 S B z Q x S E i J J n s h y s a r o 6 q e 6 5 i q j i P n u g k B c o G B c q N O 1 w 3 y k R I W + u 7 r p W L T I W I R z f N I n d N k u z v s B X S D Z l I s C U + 3 x H s F d t b 4 R L d i 6 p e o n N u n F s r D I s I L X m J y 2 5 H 4 2 Y f B d 5 k B G v Y C Y o l v 2 + w B e o k l z l K 8 r R D m r y b n r O g P V l V c G W k + f c 4 j u L j 4 b h q j u K 0 b f q 8 M F M H w E 8 8 Y 6 X 3 O n f w H X L 5 Y 6 7 V c / C 7 F + p r L Y d l 6 J A U m 8 x M q O G k i Q m K m d Z 3 J U z 2 N 3 + Z v R n Z y Q W Z F F o w Z M / t / t 2 M / / 9 3 S y W l s 2 u W X 7 E z e K 1 g A v F / a 8 X 7 G I r a 4 y H f F p v 5 F 6 S l 4 n j 5 d A P n L 5 w W L h F b o o 9 n A r g 0 p I l 4 6 u z g E u L B Q f F 5 j j e + n P M T q e p C c z + m u O M 9 8 t H b n Q g L + J O F I E b I Q h X H H + 7 F P h W N L I q T n T s M f L u 9 e 9 0 s z G I l f R o X B r P 0 / V Y l 8 / 3 g I K v w f Y K F i K / x 6 3 6 D 7 2 + 1 q i F b D + L x m t c i 2 U R g 1 + m 9 K Z 2 U D B G I F B t 9 g R R g s 8 L h T / 7 m + d E V y u t g G R o R y t 4 f / / 7 P T z t Z P i J x e z T u I M d q 7 H Y y 2 R + s + F C g G J H 0 / f e O w 0 i l / K t / + S / / p m 4 F R E q U r 4 7 7 W Z d M j A 7 / g P h 7 G L Q a a e o W f 2 U 1 9 w z 9 H a e w W 1 n G 2 a n L K J c q u H P 7 G 4 R C A U w / e 4 K n T 1 / i 1 H g 3 h r s 6 x e e 3 C 3 P k S l X R F S u Q Q N M x k a u Z p P g n 6 N w v 9 s l 5 Y F O A v J f f v g j i T f L d n 9 Z U b O S G s U x x g b Z h Q S 3 S d 8 v k 7 v E Y G 4 H H h X g A 2 N 0 P 4 9 M X f o x 7 r E O p Y i E W i p B G 5 H S u 7 S q w M p A g 7 w 0 Z e P G K j o W t w N f k r g 4 m D B L M C r n A B 7 t J r n W d J 9 d k M H G Q c D S D l Y s 7 j n M Y e C z H T U v z d z i p w 7 E R j / 2 5 c O + l F 5 z q / v R V a F / q + k S f S X G b R s e 5 g + 3 K I 7 L 4 h h 1 f 0 z V U W f n y q T g P l h f D L K G m 8 3 g Z X z f P m 9 / h I c m s B e z n U Q o p R y g k 0 J c o F k 7 w N h t l I g q L m i 2 r j e 1 s P R l 8 / m z Z E t I y N k p J k Y j h + I q H R 7 4 v H E Q q q c A x l G k Q g S i G q p n w k x 8 k k y C 3 u w H E M a T I F + / 1 D A g y r L I F K d z 4 g a 3 C K / T F T m I l + 4 h O 5 L K z 1 U a u u k W W Z w v J 8 C B m N 3 2 4 8 8 k f M H r p Z z g 7 / g p r m V P o 6 V g h U 6 9 T D H D e + Y Y N c 5 E u 6 r g E f Z N i j 1 0 V J b o 2 u t n + p F z 8 9 E y R b n a d 3 F W K i 0 j B S o 5 y 5 T P T K G D 3 e z K T 6 7 n n G I y f d V 6 R S 6 i X S d O V x M C 2 N + 3 + Y M U e r 3 O z i M / X y B 3 J B 1 H L r 2 F y r P + 1 2 T i + h o y D l B y / / 9 W c n d r m h M I H r o Y + A P y 5 W 6 9 U E r x N n O o j x U T 7 Z Q v F A s f 3 t F 0 M y e C Y 6 t F y Q w H w 4 Q y Q Y r g w R O 4 z P V 8 q f C 2 2 9 w T J q 1 C T 4 v l h 2 C Z S P l j 9 4 y y V R e 6 z J N v H d I M I f W 9 Z R Z T i v 4 t 6 H Z E T Y r O A Q f d d o W v D W N x V M N 7 V 3 g x V 5 3 X s J P 0 k r x Z 5 P f u r M f 5 Y t C O V k I u i t o U v 5 g K k g O q C T A c h n a 2 i U K z v C Y W L u t R 8 0 5 l M t W I R I e M 0 f j M d w G r G L m n h D F q h u k 2 + f Z K E t B s j v b t I x k s U S 5 X x 8 O s 5 D C V f 0 q d 0 P H m m C C H x Q u o n 7 b 5 h 4 O O 0 H 6 l 6 D T t b a 6 h V u U b q Y G z k p k l T z w r h Z T I Z y / a B 8 z n z 2 B u / 4 n T 5 / e V t x E O 2 F S 7 V 7 Z Q t a + J w g I + z Z Q y L f C m X T I y z Q / Z 4 2 V / d 6 N 6 L B 9 1 K j n Z Y J g E 4 i E y M 3 1 E g r Z F 8 s M v G Y 3 u v K 7 U J q Z Y Q q K X d f q H s W L B d R 4 F d 3 4 P g J V M i b O I X 5 + u C T C 5 E C p 0 e R y E T g 8 u d / l h o B d K W D j g L y n H f 9 a 5 m M n 2 9 o A q L y j I 4 Q w q 5 e k g s F 5 z 0 o S d g i q y y S y a v E v 1 j w V 5 c K 6 R 8 f s u 6 N a t S s E 0 X M V 5 B q h o R 2 b R 2 M M n 0 s + s i e f w Q q 0 D W K d Z 8 U l q l g s + X O s i C y P j l u Z q z t S F o n H z g G E c z K 2 S S H 9 G O F S w u h U k g l 9 A 3 l E B m J 4 9 8 p g q D f J K A 2 Y + r F y / h / l K C X L A M y u k V n D w 3 R M T s Q T 6 9 j X o 5 h + 7 h k 2 K / r T g z c I c 0 m R 9 D 8 X P O l g Z 4 D C b i 5 / E n k y 4 2 k Z + O p 1 R L I x L o J C I + x 4 D H W h 2 G V H G B z s e T j n T A C Q e u I + R L f m 7 A F t Q q / W a Q f v N 1 u L f o w x v j O j a y t u D w c M B h J P S C x 9 W + I W F 8 Z 0 o T W V S u Q H m 0 y g o j h J G 4 H y q 5 0 n y / R c V D 0 K T P t V f b R / w 5 g V + T 0 n T B V l E v b k G N v T 5 M e B 1 6 y a W + Z G p Q x p 0 N b c B u q 6 1 A 2 h + x S E p s k 6 I i R f z W h C Y I + X 3 D a 6 l E 2 p y f u G x r 5 + o d B v 7 e Q f 7 k c u Y B A g E y t U Z R v B 6 J 3 R S E z N c 2 S d A V 7 O S 7 M N o l Y a V w G 4 O R K 7 Q t g L X i N 8 J q M F S E E Z 6 5 i E + r q 1 C i g 5 j s X y Z r d 1 q 8 5 0 L X N c z d + r 8 x 9 c 5 / S z F M c 5 o 0 5 K 9 S U C 0 L Y a x o Z V h 1 B e F I 4 + Z / P V / H j Q m / s D j Z 8 j p p 6 k H 6 u 0 Z / h 8 i S y H R s t i v B x P D G X 6 3 4 w 0 s V 8 b B F r u B + 4 e Q A m V P i j F x J Q t y p i z s K O F b g A c y j I l t b Q a 6 2 J p 6 P d b w l / r b i N 8 / s a 8 Q l Q T c m G 4 p z r f i Y A v g a R j r e F K + 9 d 7 S u W b j 1 U q P 7 S F 6 M Y g + T f M h J o 6 o s 3 L L q 7 h x C 3 V O C / N 8 V X n e P w S T 5 2 W l S x u 1 F C + m y j E 6 y r C 4 W d 3 2 k 3 H h 8 U x c S v F u S 0 R 3 h M U p J V I H w L R j q 4 X E 3 m c 6 H Q o f G V 7 8 X u B z Y G 4 d y k S Y v q t 1 o M 1 c M t K a H L Q o W M W r v T K + y R b G z c Y Z q k A D G M L c 7 T Y J 5 F i c G 7 R q x U X I h G M v k n 3 O w 3 x E Y J A G w 3 U E X k u 7 H 4 s Z b q I g r a a G e W 4 M / P m S / e Q j S m / N Q Q w n E 4 n a C g x H x 5 8 g S O Z k J w j u h H U Q n G t m / d H m 1 q Q Y v X 0 v R M f U 4 r x r Y L c q N Z I g D z a i Q W x g S 1 4 U Z O 7 M R a F t k u 5 5 T K D Y z y B q z e 0 r K p K K g a H D W 9 C o J z f 6 B 3 K O g o Z U b W C s + o u 0 V 5 1 U D w 9 H r W M s 9 w 2 j S j m W Z U F z + 9 K a n L I y R L W y T h 9 C B U C g o l O T O z i 7 K p T K G h 4 f g 4 y j f g 8 9 e c n U K 3 R + y R g p 5 K 2 w F P i L h / / i F x 1 L R d Z G + x X C C l t + E 2 u G U 4 D j 4 M E j x 7 6 Q l q j q y Z G 1 n N n w i f u J E B b t 6 X G T M 4 4 1 r W Y U U l 5 3 V Z I v M S o h j K 5 b j a 6 O a G A f j Y z w f 1 D E 8 b u L z e R X v D d f x m / n v d v 0 P A s u + l H + e s q R u u j i 0 b 6 7 U O 0 A h t A U P + k a c M S m O m f L G N s I k 1 L k K W S B S C T y u w 9 m 1 q N J H g r v f L W J i u R g O 3 8 A n M 0 E Y D t M Z W n 6 d L v L R X Y d S I Y d i a h 5 9 k 4 3 S I R c 9 0 T V 6 b F K A O k V + d K O a g V 0 U T p R 0 B P r a V o p w T S G P p 3 D M x W A L z l b W i 0 K + A C X Y I Q Z v u d K b x 7 h e k H + / S x q T d d W J o a + w k Z 4 Q 0 y N 8 P h Z 6 i S z I T f v L R 4 D X U n E i 5 u m q D x 1 E C q 6 H d L F V n q b r v T 9 m i v m G 6 N q P i O c v N 2 W h y X 9 J 8 Z I 2 S w J I m 9 O k L D r J E n P Z V C L R U D 6 v k 4 P 7 K 3 6 8 M d K o U P e 6 f U c F K 4 U 9 S 0 E X S i u n o U Z Y I T Z + n a + f R y S O D B 7 f O 9 V r N A 3 u 3 i C X j w e 5 L Z 3 u o U / 6 3 g d + G b I 0 R E d L 1 4 I F Z Y n 8 f o Y p o m L a V q J H i u K M J y b M V 0 S 3 R f o U x U w u X D I V C z s U Q O p i j I K r s 7 k C u 6 x V 6 R 3 7 s 6 1 k 4 t 8 S 8 Z Q e F F Y r t P A W f v c i R P 6 / H W + Z O t 3 w 0 n Z b M n F 1 t H e u l R e R W B x d I x e w c P c / o F I q O F t t p I p D U P P x J j I x O A u W C A 0 I M m m G U 6 d H h 7 0 j y G A i S W 6 D S y Y G k 4 m r z D l p w M i W J c x u 6 i g T T x Z T k o h b + P 5 f H N I p h j M w O f g 5 E S J I + w 5 g c e s N v F p 7 F / l y D 2 b J H T 4 K H q 3 4 9 q Z c M N b T M q 6 Q 1 m U y 8 f w i F z 2 h 9 n F k I m S P 7 z F x l t I + / E L m + 0 I e x 3 A N Z b M k y G R t W a Q c m 6 1 b 4 4 z b w 0 s m T p 6 0 g q 9 d Z f u Z 8 6 o 9 m t w u Y o 0 a 4 Q S Q B L N G 9 4 5 v g r 3 5 O y F A 9 6 w 1 q 8 d u 7 m N S R k Y b x f l 9 o W n P O R I G h q z S Z v q f M 2 N S D z l n F 2 X I J y k W G S d h c R I Q 5 q o B c 9 2 + I t F Y N 8 K x B C I h r v z 2 Y a D j N C b i 1 4 Q W H q W 4 K V V a E J 9 z w V U R X H U + l L k s s o D 3 n K u m q P b A i V Y g y x R p d r 0 u D O q Y 7 D J o / 5 a Y s H g Q f K q K i T f / W s R W m 3 P 3 n a 0 2 E j 5 b U z O 2 C q S i x d 9 X 4 i 9 D V f y Y 2 d T w 2 Q s J u 4 W U I N u 6 U + T K 0 I l w r A j K t T q 5 P f a 5 J 9 g 9 l h R 0 x y 0 S d E N Y M 3 Y 9 u O o g G b E t R l A t E p E r J C O c l M g j U x z E w s a b W M o 3 L L Q L z t I 5 s i R S v R 1 B k 2 L B h n i P e q y S d z 6 T 7 K n g k A z 7 O v Y H u f 5 N w W / p e n F N 4 M 8 7 a p D O 2 u d z 5 / Z 9 F P N l Z D I Z F E I F V C t V / N t / / X f I b r n z x x p g B X g Y O A H T C r 5 2 o V 5 7 6 M N q M 7 r q z Z Q a 1 U Z R M U M O x H g H r F n 3 i H U U u H E u 1 3 9 y r N r q b 2 2 Q + 8 2 1 l K s Z e z u X u 3 3 f k A r 5 H Y s L M 7 V a D Y H o / j q 2 V v C c m Z H o D f H c W q B D n m g + 6 H Z J C n f b R m 4 G v e F J y B U V v 1 0 N 0 I W 2 h A / + 8 7 M 1 c V N W y R c u F o p Q + I I 6 N 5 F P 2 i 1 h 4 Y J X 1 r K c y X I t x G H g c q i F u / 8 e Q 5 d + i Y 9 C K q L n G 8 e V r q y Q F o u I y Y i p v I H B p H 3 u w n q m X 5 E g R 8 g H H x I T H n m q g 3 i P z o P s N b l z K 3 R T T u E X j q W 8 t 6 g I M v E 0 E 5 5 a 4 J 3 K 8 n x 7 B u H g f i G d X X s b 4 w P 3 M J V g 9 1 T C M 9 K c 5 4 d 1 M T D r r X D g C g a e M + a i X N + F T w o j X Z 9 D f + S C s 7 W B d G W R z t t C d 3 R C J H c 0 Q y E F 4 c d P i l W E b t p k 2 t r c J m s e R C T c g f s v s 5 g k 3 Z X s 5 A I 5 U q r Z P L b X d n D y / G S L O L b H 7 2 Y C 4 n O v C / K N W p 7 u 6 + H V K 4 q s o z N S R a p g 3 w v m o W 1 M 6 L q T x X P L y w 4 D Z 2 6 9 V f Q H o Y d i 4 t N 9 B r 4 g p f V 9 Q k q t E y s I R y F T W e O S n D h d Q P u A e U A X I X r V c v w m u X 9 u Z X C p t k u B o j 2 W Y 8 6 Q G z B S 2 X M V G R x H d a k 3 x W z d 3 S J p d 3 K s J / v v Q v H Z w p o M j C F T W 0 J U H Y B S 6 U Y 8 a X / 3 x a Z C 5 H r 9 B W Z s L z 5 B z 9 g F O 3 N 0 V k O u v I 5 4 e F A Q h G s F W X u / O 0 U E p 5 v G 2 + h I S R B r y F T X U K q c x F S v L Y j 8 H g u p I v u E 1 n c J p Z F P / v W C X 0 w v 4 G J X 3 g V f k y 1 y y a r E h Z E k F / 7 W a a + 8 f x N b l e d Y 2 z m D w a 7 p v W x c j l x H H n f p 9 G Q B e V C a 0 / 6 t Y M u m 6 W G c 6 L z k b G m A L U 0 w Z F u o J 0 R S n v r x k 3 o N w a v 2 T a r W q n j 0 8 C l i o z c x 3 r O D s G / / O N P q 8 h o C 8 T 7 0 x h u u 5 u v g j a F + f s Z O U B y q 9 M j 6 1 I v b o j J C j f a J T a f o v n P 1 / X z q M i n N I O p 1 C 3 5 / s 3 A x M f V K D o E E J 6 r s + 8 J Q S Y H x Y P 0 / N J T / 6 V / 9 D 3 / z e M V A V 5 Q H L D n F z A R p f 2 A 8 2 C m R d d 7 O 7 S A S j c D a a C 4 J Y e R z B Q S D 9 p S G 3 5 F 2 j 4 V m y c K Q C t w G N p M z F J g 3 M n Z M p p H Y D d K 4 F n q D Z Z w e V j H e r a G o r y B X G E A w U E T V s N 0 B 1 s b B U E O 4 e E o G 1 w F 6 E S L X 6 u z g L E 7 3 J o Q 7 x F m 3 y R 4 D s y m 7 D 8 U v R u l 4 A x a 5 X R 2 C H J p R p f h I J Y H n w V Y + b 1 k o D Z 4 m z 5 e g I 9 h H A t 4 4 P y 5 X C g W e I x b o o f 3 q e 4 p F I f 9 l e W W V r k l c V J G 4 l 4 + n R L B L y P u V Z V W Q g z N 7 8 c A Q u c c b R O Y i c p U K 7 s 4 P 4 B w d q + f 0 B J l W i 7 b L G v R 1 4 J M Z F V V r G m V j l n 5 V h m L J 2 M w P k S V q l l p R / k S b H j 4 n y x b S M D V F M e B A 4 x z + 9 j / 8 Z 3 z 4 0 Q f o I 2 P B v + G T P f V J D s T 9 3 9 Y Q 6 j p 6 o m G 0 s 0 x W O w D D 0 H G q z 6 L 9 W 4 e X + t A 1 Y U 9 E p p j W l b d L Q x F 0 h U f o f B V y x R W 6 R 3 S m D c 4 I y L 4 A f E G n b 4 O D W m a R T l k h y 1 w X B O X r / Q 8 F a X V l 2 Z r N x M R A Y i t s M y u L a R 2 l X J 4 E U E M 4 2 o E o k Y l h 3 i M B v d Y 4 M Y a m 6 V D p p s 5 u b y C i 9 i M Q 5 K k Y Q y L + y m S y C F I M x s W y j O X C b f q X B U I S s R Z j h Q T T i q / R p o a g s L X j 9 G 8 7 M C n L l S T G O v v 3 9 u u i r O W w u J v B + u 4 g l p 7 e R m f 3 E E 7 o K i 7 + h R t L W e R C Z b F b X s V I 4 q L Y U t N L I r n i p s W P A k 5 S B H w x i u 8 G m u r n j g r 2 6 w e c e M g t 8 F w u 3 B H X n y G u D Q n d e v E B u V Y 1 q H I Y f Z E z d F 1 I U Y h P 0 L 1 4 Z i I 7 o k C j z 3 W / 1 K F c 2 y 9 U h W I B d Y r U u 7 o O r 3 7 Q N A 0 r n + 5 g 6 h f f b n C W L d J v n i l C M Z / u N x E P m W K u G z d 3 u b N o a 4 u h B C t v e o + U z e e e n i G M d 6 f q I t a 8 t y w j X 4 m R y 0 f y 5 Q 2 2 f g B Q f v k v / p e / u T H Z j k x 8 D + 2 T 4 X 9 Z 1 4 S M E E K O y 8 W Q B i V Y L 4 h 0 n H Z 3 Q B E E a W L S p m R l B h O 9 C M k d 2 P b P Y X V l B S O D 4 7 R j T s 6 b 4 H 4 N F c M u 8 3 E H f D k 2 6 k x 2 k A Y f R o d / C K v r C w i E F V H p f p D W K e n b 5 B 6 W 6 P g o F q o + p 9 3 3 U X B q a 0 Z O 2 3 M f i + 7 4 N t 6 P 3 4 D Z E 0 I Z K j r T A e h k W f l j T J r d Y p H i p U 5 h t d z C W D 4 H 9 u G t F F m i o E z u K l m a H v s 8 r Q o L D 1 m 4 a g U y x Y B s g X n c b X V H Q 2 f 0 E K 3 c B k w a L w n d A k 8 / z x C u F o V i y V d S S I T 6 R J F y 3 D + I j k A / C a 1 C n o K M i G L i m 6 c q h i 9 a Z D 0 p h q i a k C f a X 6 v t z R 0 i U 4 L i V v s Y c 9 V 1 s g Y c r z a D 3 5 / b e Y V Y 9 y A p C m f j E S D E h Y 4 r X a b g f y u F j X I c E z 0 m / L J F V s s Q E 1 N 5 t i 0 n X h 4 6 d X / 1 3 D q U Y I w 8 A R M T X Q Z K 5 C H 0 b n W g F J B w c 0 o X b Q P a Z R H / V C E 9 X d y 1 2 r V 2 8 o L H m K S S D H 9 f + 9 m o 5 k O 6 i V f a 3 0 T W d q q 6 P / D j f d L d R E X b J W E Z E p Y m Y H X R B T 9 p 3 x i C O 0 5 V y / n Q E z m B R N I O n F 2 4 7 z P c Q W P G I r m C E d V E T 9 x O z / e / O A X / W 2 H k c m U 8 X C z h 5 b N n 6 D / 9 H g K h M L l O Q M I w s U s B F r f p e m c s B 3 / Q P s / Z 1 B w q 9 Q g u D v X D X C Z t O c r T 2 X l q g I I s 3 W h W n l y y d X F Y F 3 O O X O S m i z B z J l Y i q 0 g O X x C u 3 2 F T s z 9 9 o e L D 0 x o 2 S 8 9 Q M w p 7 c d V a 7 i m G 4 v s T D w J V I H 3 f Q m H M h z G u w e P d c 9 K q W e n v g W O r 1 Z U 1 n D g 1 J V 6 X 9 Q z u L y Z w b d Q W e M X X z J x / 8 6 / / A / 7 y x j 9 F d O x b C j M f A 9 1 u L t r l O s N f P b X J 6 1 Z B / M W 5 m l D W v 3 n e 7 E 7 e G N f I l T b x b N q H L X L 5 x o l c p 3 p 1 M U D 7 Y u t b s P o f G F I + n z r 4 T j u o b 1 W I T K T d y x W E w w e 7 Q e Z L E 5 W x r K i H Y 1 h z F m q j Z d L e D a v m B c c w M v m 8 P G l v v f Q I g 5 F G Z T p P X F w t N S o s 8 u R y x j o 4 t m k Q 9 0 X q O X K l P r o Z S Z F + b 4 c z P Q 8 x k 7 r i v G K L Y C H i N 7 D 7 8 n N E J n 8 q b n q Z C y z p K r C / z u L D l o s t U E 9 0 C / 3 x B O Z S W X I N Y w j o I f g i J Y w n V Y o F 7 Z I m F + 0 K Y j l u M k 0 N v l d D 6 L z K V s x 5 o w 1 Y C 2 + W v 0 I i M C p c V 7 / S u G a u 6 + 3 C X C F 3 q R z A l R F N l D z x V J b W / o i t 4 D r M m Z l X O H f + j L M F + I y I / O Z E C j u l R T G M w b B W 6 R o M k z J 5 O Y e p y U l Y p D F 0 U i K c t e T E i f g 9 A p f 2 J I O k S I n L Z s 6 C t U Y K 5 7 I s s p I X K T R g 5 c M X 8 7 d E H G 9 y w u I 4 h 7 w A S 6 + K a x O N R k U l B D d j S W R 0 f F Y O k l s r 4 e d n y v R 1 Z R / x / t T R 3 q x 4 o F d r g k w M P 7 k + h 4 H H q i L + R u m P N C U h V 2 g 0 3 G g F J z n c G b B e M j F 4 o N U N + h k d 8 Q 7 s p h v p Z x 6 L W k p d R k 3 r O 5 B M T I y B t T M i R e q C 3 d i F l 9 O o x 8 + J G 8 0 p 1 j 5 6 n y v G T / b o Y h t P m 2 A B X 8 3 2 i 7 Z l m X I / u i M G b k 5 o O N m b F v O g v G Q 6 C C w w j M E b P X j 4 q i 6 G B v 7 w f L 8 3 M L 3 B X Z z s j G E 8 M N h E J k a r u 3 v P 8 O O D 0 3 U h 3 B Z 9 b d c Z P / S C a w g z R A A X P K t 6 / t W 8 8 8 o m 8 P t k F c N + c g E p F n M h 2 e P A w h u o a e S + 0 y 6 Y T F b W Q p z + s t I s P a 8 i N K 2 T u 0 s f p K / K 5 A o r 5 K H w N e F 6 x t + W g v h 6 V o f x y M I v T t a E V W L C c G z 4 l + S a j i b J j f Y F c X 4 k h P d P E M F o N 5 V V u t s 9 s p i H x d f a s n 5 4 Z G K 8 1 k J Z r 0 h 4 i C i 7 O 2 l 0 d T f I c h D M V 6 S p T k o w 7 x j Y m l r C Q N e k 8 8 5 + 8 H w p j q d G x V j M f r B L F 1 X 7 0 R m 0 y 4 3 Z u j A h x M A u + w 2 H S H W Q L M / 7 J z X M r y o Y p g C Z T 5 L 7 0 L k o F f P Y m v 4 9 R q / + o 7 2 i 2 p P k 7 4 9 0 6 i g X q / h 6 r X n M h H / q o / 4 a T G 6 b R h q W q 9 R 5 E N u F a 6 H S x T 4 Y p o q e D r t G k X t R 9 M S 4 U k S C s U C a n 2 J C n n r P p T E 8 q u V V G l 6 0 q x 9 k v H h I A f 8 V e 7 u 5 S 9 e 6 y / 5 + u 8 v B K X 6 O t d g 6 f f 7 5 V 3 j 3 3 b d E F v D u o o o 3 S M B b J y 9 a F T q e k L 2 T S r m K P 3 z 2 B 4 R G 3 s E H F 6 K C g O 7 Y W j p N 8 a 9 O s W 1 v M / G X 6 B q k C m + i U C j h p + f t a 6 q Z N W y Q + z u a t J U y 9 w u J P 6 U Y 8 I w C i f n C p K T L 6 B 7 / d y l h + l P C 6 w k 1 T 4 S a f K 0 h 2 4 O 1 Q J 8 f p 8 + z w n 3 N t d k o P M N A r H k i o R d M K E 4 O D E W u i d f s B v 6 e p 1 u T k P A E M 3 Y N K t s z C P U 2 3 B g X w g e n Q N h 8 S E J 1 h e + a j d 9 7 + g w I t / L J 7 9 E 5 + S a i s e b 4 r B 0 6 Q m n c s C L Q x 7 i Z I 8 c C x p 5 F 5 k x f T b f n Z 3 G g 3 x u b A n c d a p 1 / Y 5 G 7 9 r i 4 i c t n B 8 i V r C A Z S a E z P C r e + / X X a 6 S 0 u n D 9 R F D M w j X u l a F d j B A h T V F T G F 8 z y N J Y 4 D y C N E D X u H F a A m y R 2 s V q f / e 3 v 8 I H P 3 2 b 3 K t G F v S b R Q X X x x t V F w z j m Y 6 l H j 8 m e + 0 L x E L + i l y / y Y l R U Y H i E r Z W o 5 t r y T A p L n J T / T z x c o u I 0 x W u 4 s 1 J F X P b x B L J E k k W L l 4 9 I d W R X D G g v E U H f Y D r m 6 1 k S A H 4 s L D L j X f 2 J 0 t + C H g 9 o Y g g m X g O n Z 1 H m 2 j G 9 X 7 S i I T F 9 V c Y H z l J G 0 h w H 9 A N 6 p U g D 7 e o 0 A N Q p w C a t a q P g g 6 f z 7 l j h P / 8 o I p w J C Z m x X J N F k M r b k O N N j p z 8 C / w g O t q h i x T k q x A n o 6 H 2 0 Z 7 8 A n F D p x c c L G z P I O u k d M k M K 8 / v h 5 y R y 5 n K U a g e K E d 0 u V l i r f y G E 5 c E H V + o j S p H V i W 6 e d u k 2 C / k a 5 A q Z L G v k w P k i O T G 4 l y 5 t Q h j H n f R H r K B 0 W p I c G C S h z m Q X I h n A 4 y l W U k Q 6 N i a o K f r H O 9 X q P z k b G T 2 h V 1 e m N j Q 1 A P a c L J 0 L + m a 0 7 7 Z E X j F g p z V U U 0 G h a x j h f s G n P 7 b O 5 a 9 Y d X f m i V L H y h h l L i I m G e d M i T F 2 + O H 1 7 i k y Z l w V m + 2 w v q 9 z J R 8 R 8 S R 0 p K f B f U q n U E g s 0 3 0 L x H 1 u J a i 1 p t A 7 1 e F 4 T y h 2 w 3 g d P X 3 M G G 5 f 1 C v 4 Y n G / t V H F O B T 4 R L T 9 4 9 Y d 9 A 8 y v 6 v b f 3 / 9 6 r b e 7 p Z h O S s T l 7 D 3 1 T 1 / Y 0 M G f v P j p T w e + e t 0 / A / J z i r a / n V N G s 0 u 7 N r u L i U E N o N n M v 0 B 9 v n r d 1 G M x p I t A 5 5 8 d b s H n H Q v + N x n v W I / I A z p H Q t V w C n t p w Z s A e / u A 6 x l u f f 4 1 4 P I 6 p E 5 N E M o 0 U Y g K 3 5 1 W 8 d c C E Q s b m P a C f n A H + v s 9 n / 4 C h G / i 3 / + b f C w v V d / m f i z j y k 5 Y q i P L m U 4 T 7 7 W w k x 0 k 8 n s T g j 7 Q / q 2 Z w D / v i E c q F f g g 4 n F A V n r T W X N Z / G K w 0 W Y N O C R v F x 9 C s M h b n x v H + l c Y c F 4 t k r q k L l 4 N c u U g B 9 s G l T x w z / e x M X W g v 7 m X H s H T S w D 7 b p 3 z 3 5 B Y i a h J 3 F n w 4 0 W v s l e 8 U i 2 W h X V v B j V W 4 M a K L t e e 3 M H T 2 X e e V D Y 4 v u D C V x 0 F a w b G Z Z R Z x b 4 U b g N j C 8 0 f B I 3 l 6 V c P S v V U U t y p 4 G Q / i X G / V a e 8 s 0 c f o v 3 k L t Y E a 1 K I K m a 4 1 R 4 e V U h l L h T h O J M j l J P 1 R p B j m 3 M X T R C j b Y r D w e 8 d H u Z t s y x Q n g d n H J k 5 c 2 n + + / N V a 3 c D / 8 x + / Q P + 5 X 9 o b H Z Q 3 H x G Z 7 I Q S K 5 X B O L c s 0 5 v i S x d 2 y z U f e Q d l r O X W K L Y 6 L 6 a n / 5 h w M K E 8 N / n b o l j f Q r p m V 5 i v b l z F O 6 c 8 w V S b / b K A v 9 W m 8 r d a L G G p G B O j 7 h z 3 c P z D M P U q Z K c T 0 U F T O T L p H A y 5 g l g s C p / k x 1 r J L u M J + b r x e O k M 7 a 8 h O A v f / C d M X P / H z i s b L I A 8 g W 0 t 2 / g c t 6 0 + Q 3 H Z 9 K Z P z C a 1 n E H X Y o 3 i o M i I q H N s D y I C n X e r S 8 k N J V 3 y m 3 M m N n c 3 s C 6 l c P W N i 3 s u l 4 t s e Z O s Y S + 0 u 8 C 9 T j / e g g b p B K c 0 a J / 0 v 0 m 3 k b N t W / l Z 9 H U 0 m j B w y n 0 u p Q p F 4 6 J p W Z p N U o K 8 0 g p h e U 7 G 6 J Q T Y H r g H v W T u Q y W S 1 1 7 1 q u 8 + Z j I Z N c T 8 v V w S d r a G N Q F x 7 y c Q f 2 h J x 4 O g 8 x Z O R 5 D 2 A e 6 / j w o + 2 1 R 0 l K C T J z 6 D S s 9 q B S a J 7 3 x / C p G l n x + z t q x o L U j E y M Y j Q g y M V w y M V w y H R T y 8 M z h S j U O T d 3 G b u X V H p k Y 3 a G p J j I x D K 1 5 L h C D x 6 r O D + q 4 N q r j 7 d G i 2 M Z x F z e p Z 2 u J m o S 1 j E q C 2 Y c h i p d 8 o p 3 p Q S C x b z l Y n j T o k q l e q + H f 3 v p b d J x L 4 P q b V 0 S l A n + e H 1 y 8 y 9 n Q A i m p O i k S 8 s Z Q q t P 7 o 3 b d p S v t s j O t h s m 0 s t i Y B a 2 T O f K S i c F k 4 u u + O 0 u / 4 Z C J 4 Z K J x 4 W 8 4 K 1 c J r R e 6 0 c P r w t G q G x P C z I F V e 5 L U W + y e F 4 y T W 8 q 4 B b U H G / l q 4 U f N Z k Y M q e 4 x S R D B + a G J V L e f K P a V T g c C O e e R d Q e j P h v o j d / H t 3 h K f z s W g 9 u z 9 g C y c g o W V T y e b q 4 u y L 2 8 M o Z 3 + Q H S w p X J 6 F o z 4 P b D w 6 o H F y f f C U y g e 7 D B Y / 6 L 1 Z U 9 F u X M B i 9 K g a G + b g Y T z Z X x F 8 v u F W Y F y w c b 0 / Z J 8 S p 6 1 j U L y z h m 6 N 1 2 y J y G E K c 5 g r 5 g u O y 8 B j T b q F Z E L 2 o G y X n G c 8 C 3 t i b g V s t 1 P C f / u 5 T / P N / 8 U / J P W 2 k o T k N z w / v f K 3 t 0 i u k z s w g R n G K S D l 7 Q c d j 3 r W v z e D I A F Y K d 1 H W 0 l h f 3 x L b W s H X P T l o H 4 O L 5 + s 2 K 7 g q n x u 5 M H j K / F 1 y p V k B M D j b W F 6 / j 1 C v 3 f i G C 1 j 5 e B h L m U d I l R b F c x c x O s 4 v y Q O Z o + t z d 7 G l g 9 S P E M 2 S R J A H y F e n w H R 5 b V X 0 N u c 5 S 2 x J B O h + m R v 0 T 5 Z I d 4 / c s K 9 M c R O 9 F s 5 c o a A 5 I E H u b + x 6 l B u k U H z F 6 O x K I m h 1 I B 6 8 h k s t T U 3 4 J l 8 d M / B b s k a 8 2 i G D / X 9 3 Q m E 1 9 Y J V g H h + Z v g W a e 0 N 8 Z y r r / v D j W o I B n f 9 k S g s M 2 8 7 x A h O Y W b l f W y m P T 2 p H J i s 9 h 1 w N c N H p 9 u 7 k T x l q l 6 1 m X 5 / S R U p 4 Z j j O p 3 q 0 6 E f s n a R d 7 A 2 G R k Q C m j z V y n 8 n / / 6 v + C f / f X P b W t D 4 J 6 F 7 a o u X J B B w F A X X f t 5 A 9 p S y 3 G S v D 5 6 R r G l r I i 6 v 4 q W R a r 8 C u l q y 6 p 4 h P q M C d k T X n K 7 s j A J / 3 p W I f K k U d X M v Y Y u X G b l R X i w 0 U X 4 i n M P m U x E L 9 E B + M G q f V 8 Y P G j 9 5 4 R 9 h G K f u k S x y + j o s B B + i Y K J P X e F P i 0 P y N A i O k o n S 1 g f W o d 2 S U O 9 m 2 6 s Y / L l k X 2 7 x K z a L Z I V L r i j a 2 z m 4 G z T l G d W K k 8 B c R H s a W T O + s J 2 m y + f F B J T Q A 5 q J y 1 f s A + M s 2 A u v B P 4 G K 6 F 4 i N 8 / 2 R 7 M r n w B + l 3 6 P t v j G m i 8 w + D 0 7 2 M v g 6 e R 0 W x k e g P b s N 8 a S E 3 a 2 J x k R Q P c Y 8 z b b 9 5 b O F / / d / / H c q X w v j v b / 6 1 + P 1 M O i u m P m S r D W F s h 2 K p B 6 m 8 B G W S L P m Q b i / f 6 i C 1 v Y P L 5 / 3 Y T D 0 S 3 Y + K + j a 6 B 8 J I B J o X g + M q 7 o 1 g s 5 v L 1 4 f n m P H a W r c X e H C 6 5 S I d g F j Q t o p j y c v s 2 N L x r + P K k J 2 I Y j f v z w 3 7 p J 9 9 6 t A h 9 X o M d g V j H T G M E O n 8 K T 8 C g f 1 + M Y 9 l c P 3 d d q a C t 0 / u J 5 l 8 V R a u X T N s b T / V 4 v M z L E + c w x m 4 X N 1 u l 6 V b F e R a h J B j q D 3 Q q b C F 4 y V a O N H A L t t P y Q K 5 k w P 5 N w P R b v G M p x K 1 A 8 9 b a k J D N w h w K l m A D p + p l d w 2 h N s 8 v 6 1 A P i U h f k L G l h n A x 6 Q c s k S A u W / + F v / d f / P P M D k Y g U k k 5 D l k P G M 2 V Z q z 9 3 M A e l + d w p a e J D L r Y p L h T n W W x 7 j 3 s G 7 m a P t t d M 2 f 4 T S I 2 D Y U u 0 T n 3 f j Q 4 m 6 O j L y E S N D O q v L g 8 9 5 y s N 8 B v P K l O 1 D O n Z V 6 I + N Y y T 3 B E l k 8 d v P + 3 K D 8 9 K / + 6 7 9 R r R q i s a h o C 7 Z T 3 x F k O S p a B 0 1 d s F U L B A M I B X h A c v 9 n R F k M 8 9 n z V o 7 c n a B n O R m e F e t C c h r I M 3 h K + i 4 J k w t u t R x 0 5 k J x Z p D 9 R M W J / 9 h C z F s 2 U x o k s n + W V 1 J k l 7 a Y 3 U R H 9 w h G k r q Y a N m K f b N m + S P O c R e f W P h m 2 4 + V L R n P d 3 1 C i O Z 1 H + b 9 K r h 3 H P 8 G D z J z 2 y 2 e k b u z + g x d 4 9 e w W w t h P G B A 6 Z E R p O v E 4 G t 2 W L f X c j K D R I S b V v Y L k n N l e i L i W B / a d + 9 Q A g W d z m V 7 A M W + F L n B 5 8 k t t f 0 6 b m x Z q s s Y i A d g z l v w k e L M V W T h u r b r C b E P r p f S A o 6 t u K V X m f b N 7 c n Y Z d S N A b z c a t y v P y f I b 1 0 Z Q 9 9 A n 7 A o v O p 7 T 2 9 z c 5 R D 0 Y i z D 8 S X T 1 L O s 2 Y I r d l i u F h Q X H C T E 1 e 0 u U L Z C 1 4 N R K G o n G M n R i z Q + B 5 n B v 0 e C 2 v V L G G V D k q v c 1 W 5 X 3 T b Q d t F n t v B f E Q W l A 6 O + 0 1 8 q Q S Q o 4 B o q 1 J A q Z R D m R 4 V e l 6 t l k S r 6 B r 9 z Z f K q F Q r K B Y y C H b 0 k A d A C o v j r Z b s 6 m 5 p f 8 K E w f W B D E s 2 i Q T 2 / e k N e 8 q t M h b S 3 + g i O z h K 7 q 8 S U V A p 3 4 R 3 p Q z u V 8 c C v 0 w W 6 n e V A P 7 w S h V j e t 9 H v 2 / u P c i r 2 v P Z r G Z 1 M d 2 i + c z + f L A n 0 j z u U X h 0 B I Z 4 s X / M d B / e u 9 x + f S Y X 5 u f k H j k 9 x 7 3 w u g u u + + K C J x z y l H i O n T i D 1 7 x m U w M 6 9 2 R 4 z a J o m c 0 5 J P r t N m f t d b C D m n 2 s j K 8 i A f y G y F T I Z b F I 7 l t + l 1 1 O O k p S S q y Y 2 O X U u f G N V q M H / a 3 X U K / Z y Y x Y v E 8 o e 3 Y / p T P N x x Z U 2 j c x 6 Y x u Y S s 3 i n K x m 5 R O C s + n X 4 j t e 9 1 h k x I y n S u w S v Z 1 k i 8 p 4 F U S e a n V V h R r t v J w 8 0 x H x h G + w F X / m X L 7 W P b P B U 1 3 t H D Q 7 L Q 2 M B 6 T N j 9 U A m 3 s F A 9 3 J 6 Q h G W W n C Y q A J 8 h 2 w d 1 j W 3 E Q i b z g 5 T u t Q 8 L B Y j 5 L 1 i x J M a E f / R 0 H C A w b I 3 6 L v D L 5 J w q 2 H / B Y m 3 2 8 2 z O f Y P T q X y H Z O 4 K u Z B y T Q 3 G M D c T R 3 Z k k F 7 r 9 g 2 d H s + v J 0 y 9 a 0 d t x c G W + q t Q Q l g 0 x b + n E C X u S I K f G X U x N k V L g e V 3 u 9 a P b 8 5 O T d m x X K N g x 4 E a B + z 4 c r m C O 8 c d B V E q I 2 b M E d T M M m Q L o 1 8 F 8 Y E F 2 u u i 8 D l 8 8 K + O 9 8 w e b s v I j E 2 G n 0 N R 4 a k K 5 Y C c r O H X u w t T K k N X G P g 5 y 3 9 r B I o 9 T 4 o L w F l 7 z U M D / 9 n / 8 B l M 3 / s l e m 7 B 9 I O G 0 y J 2 y t o l R T K g p O k 7 6 W 3 l s Y Y N i h s 6 B L M y Q u V c 4 7 F 1 J k c G T 8 L i n g i p b + 8 p / G L z G 1 F D S X o D Z B Q / e b h d f i R i T Y V o K K a V + 0 c j m T K o b w T e 4 x 4 c G P 8 V o n J h o 1 8 P c p L i O p + k r n h p A x i c z X P b z R x D q g D j q G A 0 I Q n F v B M v g t a H I 5 / 5 7 i C U 5 i x W N R Y R b u Q 9 Z u v n c E 5 5 / 1 0 m t c 3 + 7 p + s H p 1 y P Q i h u W i K f p t / j j 7 b h 8 / a n O / C f U Z E I d c D i O I I 7 4 g b t y g F u j 8 a 9 M u S r D X L U e C n U l g W p t 7 d S e L E s 4 S d v 2 l l C d 7 w u X 9 R Q 9 f F 8 K Q n d T s L B h U 7 u 4 F q p L r p H S X H 6 P F m V Z D w g m t l z B 6 S e j g j J r Y R U f h E V I 0 u u 3 h h O 9 V X J 1 R u g z 9 I O 6 D q t L K 8 i 1 F 1 B S d 8 l t / c 6 J M O H 1 t I 5 d + 6 Y i 6 0 v U 3 g U b 3 S c + k 4 4 J t R r I S R c D Y Y o M H 8 9 m V h c 3 N K h b 4 N H s 7 t t y X R r V o E R N b G u b 2 K z t k X B f A W 5 l 3 k 8 8 a w f U M s 2 j 7 y f c y q q 2 8 E i I W U i M e T z 9 H s s Z M Q B Y 4 E I 4 s l 8 m 3 d M f J m 5 g 0 R f H I g T i b r o M S 4 L M p n 0 W V 4 8 z k s m h k s m t p 7 c v u z O g o q O Z B L r C 1 + K 7 Q w W Y H 7 E Y 3 7 0 h Y K C T A a Z J n 7 U S G H d n p f B i 3 y P x c M Y 7 e b l Z S I Y 6 Q 4 j q i o I + B X 0 x n m K P x f B E r 9 r P e S y n s Z Y T 9 g m E 2 G F 3 G d + j 9 c u Z j L x 3 C F + b N 1 q 7 r z K 4 P 1 w f S C D Z + t W T j U 3 4 j / G 3 w / 2 p D y d f 7 3 W Z / 3 k 7 X B 0 V P i T + 6 s T G O e G a 1 B 8 5 P Y M D a B / o B + h U A j y S B j e Z U 0 C i e b F g X i p x 3 Y Q X Y m I H 4 J I D k Q J F U H h 7 r Y Z + 3 u 1 u x Y + 8 x f x / o d v 2 y f k g n M G J K 3 b S Q X P N n z I l u w 3 W Y B 5 H M t 9 s C v 6 Z L G C F 9 O P 8 e 8 + W 8 e Z 9 9 8 X n / O i T i 6 q i 6 2 8 D 9 y 3 7 + v Z o F A q P C 2 F 4 V a O t A P / 8 m R P B I P x E H p D A e S f 2 A m N d J G H T k k H J O z k h V t O t d l x w K A 2 u a g P P n 4 E u S K L Z V y O 8 f e P v W p z k w R O T h 5 + 0 X n M h i s n / l h 4 4 w l d 4 y Y p B j r C N o m 2 y Z I 8 X L b j J 6 P K q 1 o 0 x s S u j u h i 9 u r r U K 5 l U D N L S I b s M R p R G k U G u L J c w / + 7 8 A K R v h P 4 J 9 c i o D B E E M m q W / h 4 g 5 s 0 i o + 3 B W v 5 c i G L z e m P 0 X / u I 8 T i C V w c z G P A 0 1 a N w T N 5 W 5 e p 4 e q D Y l X G u f 4 d x M L 2 e B l b S f n G A d e b D t f 8 k u K x c 2 Q 1 k w 6 x h T v J F t A + F r J 7 Y i o + o / w V x W F v 7 9 8 X N y L l h 1 i u 9 b Q k l q H h V m 1 / F P g A j n E g p N s z G e v s o A 6 t p E N Z p B s 4 T C 7 H C t 0 I C p R l P 7 3 u p Q t I 3 o / F 7 s M Q v c c 9 K L m w O k c 3 m G I e c c P p v t a 0 I g X O w X 3 t q B h P l g x c H L N d K B 6 V 5 0 q H A E u N x 8 W s 1 i j Q L 1 Y w m g z D W 1 n u I k F B B q + 7 a h E B J e 7 m y r x y Z I i P l 2 c J C 3 B W j t P H 9 L 7 F 9 W p s s Q I S V j 9 e Q 2 W q D i 0 y g Y r m w x s y 7 Y u E S y b r 5 d Y K u m A r U q 2 U o d V K K K b m U M 1 u I t I 7 h W i y H x 2 d f e S u 5 X G q 5 / B q E h e s P H S d Y i K y e A M d G p 5 v 8 j p S 9 M N 8 / P x o j X 2 e 0 b n w Z E P n d L x Y z R U x 5 M R Y X v A 0 E C 6 n c n v A M 3 i 1 F G 6 a w 7 W M 8 k 1 l r y 7 v j 8 Y x o Q 6 F l E q n L D 8 F 4 E g Q O T x V 5 w f B u y L f P p D X y K P w v B 6 u 5 L R o n l k 3 c K Z f g f n U x C y Z p d 5 J b k 8 s i x Z j 3 B V p I V 3 C R G d E x C b L + Q r G E i E h 4 L X M E g L J M b G P 8 Y q O U 9 d Y + g 4 A j x 0 f M h 5 t b l r 4 j 1 / + C v / s v / o r Z 4 u 9 2 D G v K u + C L U A p n 0 H q x e e I D Z 5 B I N Y D x a o h H O e T s R d J T m A Z 1 8 5 8 u 2 6 q L l Y y M k Z a 3 F W L 4 j 3 J c V F 5 m j u v c r I v j q X j M i w N y 1 k N I V 8 M n a E a k V P D U K K R I O F e E g 9 X V F F S 5 a L 6 Q M f W Z A 3 D u y E o k 7 I Y k 2 q d l v G d c E y o Q y F 9 + j h r F c o 1 f M D T q g + A t U k 3 3 q k e 5 0 X E 2 p X n e M H t h C N F E 0 9 z N U x u + x G + y X N 3 n D c P g P k N E e 5 E G V M d U f z d F 0 t k H U N Q o / 3 g D t F u l 5 / v i u e P d N x b n 8 P p c x d E b M T d U L m J P 4 M H Y P O p V R R 2 5 t E 1 8 S a i U Y p P n I O t 7 c 4 h 0 j O J j 0 6 T N S O 3 s Z z k h Q 7 C W E k r Y h U 9 9 s J S h T l 0 R 8 Y g K / s t 8 + t g L Z M n k K Z z I y s v j z V f f y b 4 a v Y x 2 X F O u 4 e w n j m P a 3 Q x i m T F o 1 H b O p Z r G r Y K d X I j / d D q V d R 0 L u Y y M d w Z F f V 6 5 h r d N 5 W 9 D P F x U W j s m f 3 y 3 X B M q E M h l r P h a d X S p H 2 h + A a 2 w p 3 a f h S 8 W t r B y T E 7 j c z u l 0 F E U a 6 T s H i S Z q 2 d Z t l 6 W Z x p q 1 D 8 p K y h K z K M 3 l U D w S E Z a 3 7 S s v G g O C o W M p 0 e s h A K C 3 N b 3 N y k i v 7 e I L g W s R 1 2 v w J u B + u Y v / 3 v M H T 1 n 4 p F 2 R j V S g m 5 j V k S M B 1 d I + f g D z R c O J a Z M 5 1 1 9 P n r 8 H N b H w 6 J a B v H L u x u 8 a Q 9 Z h M v u K 0 Q k S L G B A l 6 U S y n a U o m s j t Z y G R p o h Q v c a t m n 6 K I l t I K u c S G F E D Q x 9 2 L n O T E Y + 5 p R 4 S S e U E B u e 3 U D S 6 z 6 o u d F f O 0 s p m s a L b C 1 0 K h z 2 9 u b i O U D a P e W U V 2 r o j I m B / p d B Y j I 8 O o 0 r U Z r Y / Y w w c O X N f P p 2 j Q j d e k d d v h m F C H Q v r t N + v W W 6 c O 9 q 8 t i p W k O K d y D 7 d K L r i / 9 3 C 3 f a P M + + S / v + F h E o F X O I / l T Q x U T T H b c z u i Y I j c Q N G b j Y i S z W W R D F O Q 1 h z X H 4 w a u Y q 7 K Z g q t 9 v y I x h Q S E v b w b t J r m x 2 W B G r o o u p E V t L y C 0 / A s 8 X 6 j r 1 L i L R R F P M F 6 L D f j d b E Q 0 X e X E D B h 9 T a 1 v 1 x V 1 2 u 3 L o S 8 4 L K 9 V u c P U g z K V k T P U 0 z I R B r p 7 y B i + y Z u G z e 2 v 4 8 L q d S F n L P h W 9 G X p i 4 1 j P + T D V Z S s M H s f i 1 L s X f I z W X V J S z v p P 7 s A v X x v v d V z O P C I X 3 F 6 U m u H 3 6 a j r 3 9 K y H h P q U E i P Z h Y t p Z 7 G 4 N B A 2 x m 6 f K P d I H h 6 U 8 G 5 / v 2 p M C / Z 1 t a 3 M T T Y v n 6 P 2 0 U l 6 e 7 z x D 8 X 5 m M S h E s y j D s k W A d l v V 4 D X l i N L U E r K n U d 5 b p J L q o f 9 5 d 8 o s k L L w z m P S c G N 3 D 8 S a g u E j J e e V n P L W I g M 7 Z H L o Z u W F g v 8 6 o h N m L q A J L B s b b Z v V Z o e g 2 q L y D W t R o j l 5 E h B r W d r z E 5 + U p 6 E 6 k b + R n o 0 h h G Y r Y F r Z T L C H k G m E W L N n L X v T / t r l p h L Z v Y S Z L y i J B i I 2 v G l e U n k 1 m y l l G y U B a m 1 3 1 i E P 1 b 4 Z h Q h 0 J 6 8 v S p N T 7 a P O j H A p d K 7 c D / X I V 6 X W 1 a I O 0 g s D D c m p X w 3 s k G u U S P P k c Y S x Q v c 4 m N + Y B u r j N o a r 6 k 5 6 c a F k z 0 g 6 M 4 4 K g l h Y e m n n n 6 l O P F p S s a x R v c q 9 y H R x S 8 8 6 r s 0 U g d o X U F f g 7 U 6 Z C 9 h a q c B N i r F d y i N / v s c + D J g 3 M 7 G w i H 3 R m w E j p 8 w 6 T l K + i N 7 R 9 r 8 6 6 c z w u 4 6 Y a G k N / W J l t 5 W a z H 2 9 r v o R 1 W C h W M 0 M n w f b E o f h W D 5 F U 6 / 3 k i k 0 / C E z K t v N C b C + 4 F I j + S y d V W c H d B R b 9 v E X O l c f C i 2 r z E D E / b + K N w T K o D I W c r + 0 0 + a + / e 3 h 4 k P k j s I 5 N Y x W F 1 X V Q 1 l E l b M j g 1 z O t c e 8 n E Y D L p 2 / a N j h B J S P 9 T v O A T f 1 m I l V P 2 8 9 p 0 T f x l S 3 O U K S E M s R o G k c k 9 h l Y Y s 7 Q v B 5 0 k c M M J P 1 k i G T c m D A r a g U S A X k 8 o W O q p I q 9 r o p L B R b m e Q 5 2 7 o x L M J X v 7 X X J V O T V 9 p m 9 A V L j z s p z Q / a J z r E 0 m + 9 z X y K K s Z B / b k w X F J n u 7 q g Q E m d Z z 0 y j U e H k a X k L H w s J G S d Q L u m D i T S 9 X x b Q T V j 4 M M V + S h + O C 5 M U V 6 n Y 1 C D 2 X x T g V B J k e O Y 0 / G a u 3 N g S Z X p J H w R n A J 1 s U N 9 I l 5 8 X Z v C v H H + P 7 h / R i a d M a o I C Z + 0 B 4 Y e 6 Q 9 u 9 + v S b L Z r N 4 u C L j w 4 v t p x 4 w F j a A C U + 2 W d v W o P Y e 7 l 6 + F i y D 9 N H Z u X m 7 0 r o V T t 3 b Y e C O T 8 j R e Z L w M b h f x H Z N x u C 2 i s 3 8 F g a 6 + 2 B x D 4 2 w h F x N Q Q e v T k h y K 0 / Z x 6 i T 8 P u I K C 7 q R h U P l o G B x A x Z 5 B G c 7 e s S Z F j O k I v H C 2 7 T 5 T R M g 7 Z V E C B y 8 Q r v n c E Z D M 1 P N l n a z + 4 8 w P s 3 r o h r U d V K Y l n V r q j d r v n p 4 2 e 4 c M l u X 8 2 Z 0 V x U F p Z / v u r D K h 2 q 6 O A k U R y p N o + T 1 X I r C M Q b i 3 Y z m d l i l T j O + r Y 4 t l A H Q p q b e 2 F 1 L V J w / q b H 9 S I h 4 t 4 R R 8 E 8 W a D J 3 v a B r S P z 0 N a J Q I M q 6 n O k 9 b v J o 4 s 3 f D q z S L 9 F Q l H j R b P b T K V v B R s S q U S u Y s w + 3 r 3 1 p 9 j n J J g l 2 l / k 9 c d e v l t B + E 1 y o + g A e a a y 5 F k H a S t P r h n 5 V B 0 d s a b e 6 J x y Z m + r F W 7 W k i v E 1 / O 8 Z G g X 4 o E B M Z t 1 r 5 K 8 n Q w S 6 e u K i U J p B V 0 x e 8 z t 3 k I F 1 y Z s M r C l 2 1 q o 4 Y 3 O 6 / i a r O F Y Y I k 8 h 2 7 I 9 x X c D g d Q V C T U C 9 t Q Q 3 T / V P v a s b f A q G c W 4 U + O i 3 i M t 5 l a l U j 2 P c 1 V O i b U g Z B 7 e 7 p Q O W v X i r k 4 K p k Y I 1 2 H Z I k c I Z c 7 7 P 3 5 u i l m 8 Z D J 4 t X 2 i E y M b L Z R 4 K m n G v F A K 4 y V + h 6 Z O P X s T a R o a x Q 7 v I Z M t R e 2 K 8 d k Y v D K o / V 0 X f x 1 H / 0 x F f e L W f G 8 J p M 7 6 m w X p V f O c 3 5 U 6 h m R d t 8 b A i A C x f 3 9 k B 9 H x C r z Y W 6 v x b L n y F 8 h b + H x y i b M J w Y M I i p b 0 K 1 0 S p D J 3 L H w 7 L N Z X B 3 j x b N 5 / V / u o z 6 G q 6 F r k I n s w 4 F V 7 N z b x d 9 + + h y / k r L Q i R t s w U L x P o y R t a d f E k v y 8 A A 0 g 8 n U E a L j 4 x + n z / G 4 n i D C 9 / E 4 x o E Q 4 1 A V i o t 4 D I X B U x d E 7 d c R w L 3 z 3 H Z f h 0 H f 0 u H r s 4 m n r 9 P z Q f u 5 1 8 X j d X z t l s P 0 G X I J f W 1 c w l b w 2 A 8 3 s d + k A L 8 / 9 v r Y o E 5 k s q a 0 p q n h D J O J 7 V n 7 q k R E 4 d m z 4 t i I 5 2 6 N I 1 c a h D x z l x h F + m w k k M R q 5 j G G k h d J f N t f O 7 Y S b C 1 W M 0 8 x n L y A + i y d 7 w k / P l l O 4 6 e j n W T N M v B Z E a h + 7 l V o 7 6 M 2 Q 1 b 7 T A B X / u d b 4 v X / 9 T 9 + g H P 9 2 t 7 7 7 m / x s N g X c 6 p Y c u Y Y / 7 C Q C 4 U C A g u 2 I F v F o 5 O J M b 2 w 6 z x r R l U v O M / I i u S M P T L x a h R M J j 2 t C 4 F y B Y P H V l w y M Q 4 i k 1 F o J o 0 Y Y C X 0 R n W Y n A 9 v A y Y t w 8 g a 8 J / m x E Q z m d g N 9 Z K J U S g G I C s K H q w G o M W q q J E l 5 F i j l U w s z x W x M P Y 3 R J J L R O w X F P M U U K S Y h 8 F Z P U a + a n d c Y n Q 9 t W f l W m M a E T Q n y J Q v 8 y T D J G r k U 7 r X p P q 4 A v U U j 5 8 1 z u v 8 g I 5 8 h Q t t g a / m / P j d j I J f T / v x + x f + Y z L 9 i U C a n 3 9 h 9 S S 7 m i o Z j o r H 0 3 O 4 d M 6 e j t 0 W L A s e W a 2 v k 1 Y e b B D H x d r a O o Y G B k X h q 1 m k 4 J 3 c y D p p Z z 9 p Z y / q i 2 S 5 x t Q 9 4 d y z a k S a l T s 6 u q 6 o T b N f X X D G r D X p 4 q J d z L W d L q A q z 2 M 0 c R l z O x J G k u R C 8 W K 8 B N M i F 0 / y I V f d A r d h 9 v 7 a 9 I a G M 3 0 y n q w F m t L Y / J m 1 z B M i C z A Y u y A W 0 9 Y f E U F 7 6 P x o W y 2 t I X I 1 j J W N L E Y G 7 Z b O G w + q 6 I 7 J + J 2 W R r 3 Y C b + q Q P G H a R 8 W n e 4 x e f 5 U I S 0 u v r K 6 e A o 3 K / s W U q 1 m y H d P 7 h f Q 3 z 5 X 8 Y u z t v Z t N 3 L v Y i 0 t Y 8 h Z E H t x V 8 Z 4 l / 3 c y B B p k o 0 f 4 x Q 8 z 4 V K F e b R E 5 t E + a s y w m / b g 5 d L 9 L 0 x + l 7 l X h m h a 5 4 B T U e b C 4 3 u W K F W s H V 6 s a T g z H h 7 6 3 U Q F r b r m O j 1 Q 9 + g c x u w z 4 2 t V I C s F o O t E O 8 x 5 L e n l u w U F 7 G Y m s S 1 C V O k q k + 3 D H 6 T m k C l W o O 6 5 o M 6 1 d 7 6 i i n v R B Q u G + p 2 V o q s a B r 8 k o y l H W A 2 3 T j 3 Y / z p Q i 7 s d s J a I I E k W Z n f k U X R 6 F O e v 1 O z y d T O k + J F t F x 8 / k 2 j 9 3 Y r 1 i i 2 c e G S i S G H m y 1 C k L u x E p h M D C a T y Q N b d F j d G d t 9 9 J K J w d b J d Y + 8 4 E 5 H L s r 3 a j j Z Y R P f B Z f z u G A e z u 9 u O q 9 s P H y 5 h e 5 Q H R p Z w / o 8 x V w U / J g V E z x i 5 t L W T 2 5 j W I 2 R i / d S v A 4 o M U z 0 L K K u U U w X f C y 2 8 W f L p G y y X x W w N k P u p j 8 I e U L G 0 + 1 p P E 3 b L i E X 2 T p e K 1 k 9 R Q z Y J u I d 0 O q 6 I G F I J W u s k E L p O b Z I P x R I C 3 9 4 a X V a c U h j s j 0 Z j c t v 4 v Y N f L 6 h 4 O x A s 7 Z t R a 2 u 4 d V O E B c G m z 9 X e 1 x F 4 F J z x m J m U 8 Y Z Z z U N F w e l y z m d v r N m o q t L g t K 9 3 x / N 7 m Y R k 6 J C 2 D W K H + r 1 C h I n b I v h o v x 1 B U q H A l + / g s y C i S g p A n b / 2 M V T 4 o p d o 9 f J y 4 v a n 2 d o R A I + p q g z o M 0 K J u g x w H W j Q u 6 f X b X A v m e e i N 1 B b m e 2 t E 7 C H 8 d c f h d X e 0 d F b O a f a r i 3 C y m Z S N d 8 7 g 9 2 U 7 j a 1 U P x k I X t w B I + 6 h n E l 6 k N W F t B / O U 1 u x c f g 3 u L 3 1 l 8 f Z L m G P / w k H Z 3 1 i 1 v Q s C F + c J A l e 5 / l l y e w R g J z 3 6 Z 3 o N G Z k z 1 N V s d y y B y e j r G c u f U I K 8 3 y 7 z z 7 C u z k k G S g x R 6 q 3 K X A v F x F b 5 e H 7 b y E v o O a u 1 F 2 C M i C b a 2 r k N 1 M o c M s 0 D E o d 9 S Q o c c N E H f J J e u v / G 9 x c 0 y x v v D Y s U / V f W h 9 r y O F 7 E w L g 8 b W M 0 / E Q W 2 Y 8 m r w n p U D D p n y U C 2 s o n u q D 2 G t J F 7 j o H 4 W d S n K f 4 7 1 6 w k K r f L 8 F 0 P 7 + u r z t A N X g 7 G j / n V A o J x j r N i y G a L C A V V 0 X 3 3 o F X u j / G n B 7 k d m R j y a Q X h s w o G E z a Z N t M z M D 4 n d d 3 s Q Q m 0 k q m + S O 5 Y S / t l J l P 1 Q Q W W b K G 2 Y A / P M y l i A 4 5 V o Y + H b o Q E m Z b T z W T S K G j 3 g q 2 D e 9 w b r 2 w y r W T z g l h M Z J m C e U 1 t 9 E J 3 s Z i / h Z X i N 8 4 r O k f H 9 V x I f 4 P F 9 D 2 K V + z x u G K x h H K 5 g n q u D l W u Y z u 3 I h Y n W N i 6 Q p b m n h j g 9 d P x c p 1 e T S 9 A z 9 j H x 2 R i h e G S a b f Y W P W C r w e T i a f D e 8 E l T h m K k T 5 + W s W u V B J k Y i Q S U f g D 7 e / N M f 5 0 I c a h n O c H I l / b F A W j y a B d u s J 9 6 n j Z G q 4 S r 5 P f d O t 5 n l R w B h / d s M t j 2 o G t T 8 g Z T H X B U z U S z r K V 7 Z D L F h B P 2 A J W n 6 v B N 0 A x B Z G A h T 3 s t l s m c t W e a A h c 3 O 8 S c Z t h n k z o Y i H / B R E h j q H Y R X s D n f l C x i Z Y Q J / E Y K + d D H A h M t Y F A 0 p M Q a V a R S h s u 7 A 8 b r V 8 f w V j 7 4 5 h f u Y R 4 n 0 n g K U q I m N h 6 A s 6 / O c D I r 5 j 4 r t p + 3 p e g 6 E a 9 p w p L g K m e G l u e R q T m T P I T V T Q 1 / L b j H y + i K y x g J m N 6 8 6 W Y / y p Y 8 + 0 p M s S t g 5 Y M G x m Y x j p w p g I t C s U 8 9 + v + K B c o x h E Z a 1 r 4 Y N M G N e S g 7 Y 7 R 7 B 0 E v J n n u o L + m I r m R h y 6 0 Q j B y + 3 t 0 n Q v 4 Z / p c E G / 1 R g z 6 K s r a 6 j f L u E y k O y e B Q T t S M T Y 2 b T / r 5 h 1 b F c + A b d w d O o m T m y V H b r r 6 1 0 D T U K k g a i l / a R i c + F Y y u O t f g q 1 b Q a P n 2 l C n e w L m k Y u j G E 3 Z 0 0 + k Y m 0 Z W M o O t K F w p L d Q Q u B M l i q 2 K A l i 0 M u 2 z 8 U J c V J J J x 8 f w + u b n 3 V m M I q 0 n I b 6 h I O k r D C x 5 E r q F + T K Y f G P Y s 1 O 9 m V D G a z 4 s O n + o 1 x X w Z d 7 y n H R 6 s K g i S r J 3 p N 8 R 4 / e K d M s b e C A m S M e r s + t D 7 9 W U K z k f b u y 6 l U m l f N X u 6 Z C F X / Q Z h f w J 9 s Z P O V r I K Z C 7 Y b e J V y f N f F r A z o a A 3 4 U c i 2 h x f a G a V 3 L S D y z d 4 i U 2 / E s b y d h k j 3 X S 8 B 5 0 k X x X P W 9 u p H f i C J q L B J P x O u R M P B 2 l 1 D a m d X f R Y X V C H V K y s 7 W B k q B u 1 B 1 V h q V i t b B U U 9 D 0 v Y v O 0 i a G O A N b T B g a 7 A 8 i m d 9 D V 1 Y n t g o W B p M e U O i j V N N y a a z 8 T + R h / m t g z E b J E c Q n F N 0 y Q W 3 M K f j + z / w Z 7 c b m g 4 T Q J E 4 g A 2 3 c q G C M L p F k 6 j J J t p l R n z w e R i e v w v P F b O p 3 D Q u 5 z d E Y k T H S 9 2 U Q m r h b g 9 L G Y 4 k H u U v z d D p w a 6 U C E G G 1 w Q O O B S y b v Y t N e c H + G V K a E 0 W 7 u / 9 e e T J V v u G L b f r 5 Y + F K 4 i q B r 0 x n r 3 S O T i 5 1 0 B o O D / d C T v E C A j v 6 e O J 7 N b c O K W Z A o 0 A r R Y y x M 7 w V l 7 J Y 7 8 S k R Z H w g S P v h T k h z o i / h 0 k 4 B j 5 e d H R L y l W 2 K v 3 B M p h 8 g h N Q 9 W F H w 0 W k d v R 2 W W F + V V + t u U s 8 t M L 7 R I Z + V 7 c Y i 5 A L 2 3 r Q 1 P U + 7 5 q V U t H k e I y K r U m s W d i 8 4 8 P c W t u q B d f r F Z h L U X t r J C 3 a z C s U K i q U q v q Z 4 r b 5 i j z V x T w U m m B u n e F H m x v k t m F 3 Z w d 0 X u 8 J t b f m p P R h k P U L X G + 5 p X L W n p J f k e e x U G m t S s X X a z D 1 H X 0 8 3 y p + W x C J 1 o v K d r k G R 3 L V C z y a q B X s M L b d u I H Y 9 i N 6 Y P Q b G E w s Z w 5 3 2 K o w X R x O Y W 1 g W 2 T x u s t k R 6 s W 9 5 e P M 3 g 8 R Q q y u j t h W 5 Z w z 5 s R V E G 4 l h A v u d W f c o / f J h 1 G u N 6 x X Z X G / M K u T t u X R F t q k B A l f P N 5 G P N 4 8 f 6 q k k 0 v V 6 q o 5 Q r + 2 W U I 0 E k R Y 8 u P 9 y 9 0 I j d k C z 4 E 9 P 3 j s i C s 2 m H g u N j I a u b C W s C 7 8 Y G E v o Q t X p u L o X W 3 P J q 7 G y I e a V 0 P M a + v 2 E 4 V I X c m K p x W t h J d b n 6 C q 5 7 C e f 7 h X / e 6 u / H j z b A 8 6 o 6 O o P T R R 3 6 5 D H v S T J Z X g o 8 C M F R b 3 z + M 6 P 1 O x P x 8 J k C X r n B Q d m L j 4 9 T h N / s O F / M W s j x N l + 0 H c M V M W S g 9 y 2 C k v i e a S n I h Y 0 r 7 C U u E r 5 0 M k R C c l P J 5 Z c F 4 1 Q 5 1 o W K D a o y p q K z V 8 9 q S I 9 y 7 t 7 z m x s P F T i n / K T d a G U + i v 5 l Y x O Z I Q W T M 3 K V F 7 3 p g V x 1 a K 3 T C x c B r 9 v f 1 0 F Y 9 n d / H e C S D j W a x 5 I X c L l 0 f I i t J n g l f 3 J 0 g Y w S u h v W 6 z D C Y i 1 + 4 x J D O A i c 7 r 2 M q u Y W X 3 I U 7 2 f E g / r p P L 5 s f 2 x H P x G Z 4 + w m N g 9 Z 0 q L A p N I 2 9 F s F 7 a E i t w 8 L S K p 5 t B U X m S K v L E R B U B 2 d 4 3 Q y G X 1 t Q q + O 3 z g + O / Y / z p Q / r V g 6 z F p U T n B x r u m b l p Y i M 0 g 5 A x i I K 0 I A Y z G V z W s 1 a 6 h 6 i v F 1 2 h R l G s M U 8 a d 6 g u B l o 1 s 0 Z x S n s N y + n u o E q f Y c v F x p A 8 H x 4 z k g M y t j K v 6 I e B / p F T o k i 2 M l P G S q K K i U I U Q Y 8 L x q h 8 V U a I a / 3 a a g I b + W o K Q c U m I o P / 5 Z p D T b c g l 0 1 R Q c E t m K t P 6 H g H a P t q H a E b d n m T R t Y j W 1 l B 0 X S s E / 1 M M j i J i N K L + c z n 6 I q O I T z T j 8 r Z b b J a a Y x 1 N l Z F d 8 G D t d u p E g b 7 k 2 L c i n g v L M 9 Q X A c P L 5 3 o M Z D N 5 E T m z 8 V n M z p q Z n O S 5 h g / L M j v T u l N Z L K q J H D 9 3 B 2 o J s g 0 H L / g v i P I x G D 3 z I V Y M D p p C p f r V f r r P T J p 8 y 0 u I w k / J x Z k l R 4 T M g J n A 2 K u D 2 f G u L S o 1 l n A T F a C 7 i O t z 6 n q U Q W n B 7 v g P x 2 A v t G 8 L z H d o g 2 Z 2 K J w D 4 v 6 s o b g U h z m M w P V + x W Y W w b k K l m A o o n q H y q o z 9 i W R C Q N r g X F l B I 5 6 V p T I p m Z 2 S N T N l V F j + 8 N J A K D m F 1 9 B n 9 A R X d o E l u T 9 2 k b j 7 v Z h P U i n c 7 j x W I G P Z 1 2 U o H J 5 C J C u m E z 6 7 i I z h w 0 R r V U R t 0 6 J t M P H T J b I 2 O e C H H f s K c 5 B G 0 B C a p h h P 1 x U Q 3 A b c K W C 3 f E d g Y v y b m W f y K e q 0 p Q V I 6 H w 2 F k d u z G E Z + 9 b H b 3 G C t b B T x d K O P l S h Y 7 e R 1 f P 1 k T C Y X p h R x W d 0 j I a 3 V 8 d P M 0 u V Q 6 H r 5 K I 9 I f s q 0 X P X i x Z i + s N o n D 2 i v b D W Q 3 c S c 5 J + Y + K R d 8 C F + P Q O k n d z F K + 6 J H 7 K M w f L S d 9 + t F 4 K T q Z P R u Y a d i F 7 2 a h o X h 3 n N i E P l F 6 h M E i f Q T H e + J 9 8 b i 7 4 i F 0 c Y 6 b e v t R a w c w o 7 W K + I 7 F z w X j D H Y Y W I w b i c r + P 1 S k Y h E 5 y 6 T 9 T T q n r G 7 Y / w g c a R K i Y q e R V n P I E k a W R K D s S Z W s k + E 1 R l O X I T i r P b F Q s e Z v u B W J 6 p 9 u / B J 7 K o Z 0 K 0 6 u t U b i I W b X c H F z R L G + y N N s 3 U Z 2 U w e f o p N w j F b g 4 s V 4 z 0 r A 7 I L Z h Y M U b H g 6 / G J p T E 1 S 8 P G 7 k W 8 O 9 E Y J O U k B c d Y v J h z K 7 J 1 e o + Y G Q t Y K L / U E T 7 l E x b O i 0 y q j E s T H 2 C 7 8 g I 1 I 4 + R 2 E 1 g l / b X x d U j O x Q b N Q p Y G b x g A j f R 9 M s h F I g o Q b J m z z d 9 O D / M v d H p + m z K W E q r + N m Z G m 4 v + u n a G U g X g S u j d j L o O B n x w 8 e e C q 3 q B y / n H 1 T i R K g d I d Q 8 F k T i g d H E F R F b u W T S U n X 0 B a 9 h X H 0 H A 6 f O i W 2 6 V R F k 4 n G k o D s w 5 Q G T i e E l E 8 c b i W T H H p k Y T W Q i 3 F 5 U s G G q q C d s K 6 h b N X R T j O M l E 4 M T E B w P t U O q W h Z k Y j C Z G D x x c D z 2 L i z d T 1 Z D Q 7 I n j J X i X U E m R f K T g l B F X 4 z l 7 O N 9 Z O I F 2 A J q V F S i c 9 Z x b s c P U / Y j Y B X x q 8 f A J 9 M W T j u V 9 o 9 X Z U T 9 F r o j + j G Z f m Q Q U s 7 9 t L 3 T 1 p c y D 0 h o 7 B 7 b h f o W s t V V R H y c m b M F c K s 4 S 0 F 3 I 9 P G m C G L k T E f o b J l N 9 b r 1 k + T 5 d H Q Y V 7 B a P T t A 7 r S 2 n 9 5 + j Z P M e f X 7 C X V X r Z 3 f e 4 v 2 c S 6 O W 4 g K u U Q U n V h V X j 8 q s P f f o W + c t n e V 0 1 v L p Y 9 2 R F H f b G R Z e N y q b H Y W + T 2 3 a L 4 s Y y t n D 1 G x B g j k o 3 G b m C p 8 L X 4 v d H 4 V W g r G s V n V Z H Y Y N y Y a K S 7 u V J 9 v L M m O t I G o 3 H 8 o y t A V 6 i 6 9 3 6 q q N L 5 S g h S D M d W f j 3 z E o b e n v j H + G F B 2 t 7 Z t X J 1 c m m 0 E m n Y I P q j Z w W h O H b i h I R O r h T 3 2 W Y M x c 9 h L T c t n o 8 k L t O / X J 5 k C z l X j m s o Y n a h j l g 0 g M F S E J 8 V s / j L a 4 P i / a P A b W Q i e L s / 1 t + D a E s 2 o I h 4 h 9 E b O r 2 3 m l 8 r D n P 7 t k s V x F c V K D 0 y f J 0 + 0 U y m X C + g O l 9 C 6 c o S I v P 9 M M M G e v p O I I U X q M i 7 5 P a O I x E Y F g O 7 L n g g 2 x 1 7 a w W 3 n + Z x p 3 K d L C Z Z 7 I 9 f k u U 1 q + g M 0 7 b C F j 6 4 M o y P X 9 C x H V I u d Y w f D u R S P o W Q r x N h / x h p U b t h Z C L c 3 8 j u W S Y s Z 7 y k o n O r L 1 u S + L n X F W O B z X 1 m 4 M q Z A U w N d 6 I Q 0 n C y v 7 m S v K o d 7 F Y y u J G + 0 P i H k I n B + 3 H J x E m C g 8 j E E G 5 f y 6 B v R b O t 8 V K d l M h p c u W I T A x u J r N i P k f p 6 i I d g 4 X S 1 A a S U w O k K C q C T C P R G 3 t k y l c k i o k U Y W G Y T J x N d L G W a V y X z o i J + 8 s + s a 4 W V 6 u r / g D U Y B w F M 4 G L Z y b g I 2 t 2 T K Y f D + T u 7 m 7 c X R w g d 6 o P M 8 t V P J v d F O N M L r g B f k C 2 q x p i / l 4 K p M 9 T 7 H S F h D g p t j G 4 G x G P 8 Z h v N M Z U e k f j m O w L 4 b N X V W T u 2 m 6 X Z e 2 P o 7 z w K b f F l H M X P P 2 i H f S l O q J q H / p D F 4 U L t l O d c 9 5 p D x 6 L 2 t l J O 6 9 A r q I d a 1 3 a 7 R D d X i 1 S G p x x L N R 2 4 A v b r m x Q j m N t 5 y K e b B Q x V 6 1 i K H K V r k X D C v F g L f e O 4 H 3 z c V o X i B R 0 6 J U v K + j N V s U s W 8 b 0 m o K b 5 A 4 + W f d h c d c m L i N O F q o 3 Z h 3 H T j 8 y i L v + 8 z M a R p M m L k 4 k U F G H m 9 w j F r S d z S z i k m 2 9 7 C b 6 z S a E B 2 Y Z q V w z A y S f R A J n 4 F 4 0 K m a s u o 3 y W 8 E k q j 6 s i q J Y b 0 s v 7 1 w m L 7 K X Z 9 E T O o m t y j P x u l D f E N M z W s G W 6 c n y H 4 S V 6 u p O i t e M P W t F b l i p b O L F / A z m s 1 9 g o / B U j D P 5 5 S g 6 H k 9 h u H s a E 7 0 1 n O / n l s o R Y Y 3 a g Y + T i 2 D 5 s o T e C Y l Z x 2 7 f D d P x D c e 7 j K Y V E 2 + O 1 7 G 4 0 3 w d j / H D x 5 7 0 c u + I C r l S v D q D F z x W c v H k T S Q S D f f N X S y M V T J 3 X d 0 p a 3 i 1 n M M b U / s H J k s l F W + N V x G 6 G Y a 2 b R e 1 t o L z h s E r Q X A Z V C s 2 c x J + 8 1 z F z I a C c s 0 Q F e m c Z W Q 4 R R A C h t V I Z N S 1 C p 6 t f 2 w f + + j 7 w o o E V D 8 F / i a K 5 b K Y H / W H e / 8 F y 8 n b 2 N W + w c T 4 G B S f j E R k A G O + d + G v X 0 X t 6 i 7 G O 9 5 G F 8 V M D M 7 4 u 1 U X B x G L w d d m / R N e n 7 c u 5 j Q N d p q 4 N a e j J 2 r i g 5 O N R A 5 P b 3 m V a h 9 3 H e O H C 2 l 5 6 5 H F y 6 5 U 9 S L 4 7 2 j y M g l s w 0 o c B B Y c r j + r V U n T p n O Y J A s g 3 K Z i C a E g x Q o U G / D 7 X z y a x d s X J 7 G 7 m x X j T T V e c X C g T 7 z P A q 8 / 0 R C 5 f v A 0 h Y 9 n V L x / S h N F p U w m x m 7 6 H K 6 P O 6 2 2 9 D w 2 y 3 a n o b H Y 2 x S r V P F q 8 y t c G v 2 5 2 N Y O 3 B O C J x l K F A N a l o G R y E 2 8 W A 5 i Y q 2 A 8 H u N 7 k r 3 V 3 x 4 w 9 N f z 4 U 3 I e F F m t w 8 j T 7 u r + Y Q 6 Y y J u C l D 2 2 K h Z R S q o 3 s T H k e S B l a z / N v i 5 T F + R J A y 2 X W L Y w O e e J c q L 2 A o Z q / s c B h 4 C R m u H k j d y 2 G J N O / 1 0 4 1 4 y g v W 5 L w 8 y 3 o 2 i P F u 2 9 p 0 b t Z E F Q O D C c h j V P w 3 l y 9 Q D K W I N W z Z E j D Z L L J E K r m N j M X c l / T a t o x D 5 R v w 9 z d r d + 5 G V K + a W C s 8 Q G e 8 H 0 V t E x M d 7 9 I 7 z v f T 9 2 E p N Q S V K K p m z l 6 x H n 6 E N 3 u R T g 6 Q Q t g v 3 b 9 + 7 s d f n N 1 v V V s J x e f p W i 9 9 1 e 6 v L n v 6 D n 4 1 7 8 f 1 s Z x Y b S N d j o p M J h f L a k b L j o 7 x g 4 e 0 m X 5 p R X z 7 + x k c B J t M r M U t Z L I l J B M H 1 5 / x + N L C j o I z / c 1 a n s d w 1 B H V b r 7 f Z p I f r 8 D 3 m 2 c K p r p 5 e n p F z M L d y W 7 C C G 5 D V i S M 5 t 9 C c M L O j H E 8 x A K 9 v b 2 D o c F + 1 K w S J J L 4 o K 9 h 9 f L 1 T X S o / a j O V K H v a E h d f o z x 2 D t k l Y n c F T 8 U Z z E D B t P q d W L e S q h S i R e z D s H M m 3 s L I z B 4 3 l N Q Z b K x p Q 3 g Z A + 5 x q n 9 4 3 H H + P F A 2 t i d t t K F A b G q + V H 1 p b A 8 N c 3 u 5 M N p 3 0 P w 9 Q L F U B O N l D W 7 O S x g 2 o a O R / W Q i D P 4 h 3 9 y w r Y E v 3 s e w M / P 2 r H G f E r B Z I 8 b r 9 n Q d w 3 S / r x w t C 6 O g 8 F / S 6 U y e N E D R i K Z E I k I h s G F s S T k P P U j V 1 8 T 2 5 K B Q X J H V c z t y B j a K S N 4 p p G 2 X k 4 b G E o 0 9 + p r R S u h x G I D X A n C R o l D 0 D b f f b q m k I K R c W 1 M w 2 q m g u m N g 5 v T H O O H C 1 H L t 1 u U S J D s R o y J 0 O s d + 8 p d c g 8 H i k B w A 6 P d l 5 y t + / H F b A C n + z T 0 x O x E R 7 q 8 i s 7 w M B 4 + k 5 C s a O i T d C j D J L x x R W T 3 P n v p x w e n 2 i c u X F j 0 t k 5 E 5 g T G z Q l j X y 9 z b i g 5 k K D 9 E v F 8 f S r S 1 Q X s F B f I z Z I w H H l L V G 9 w f / C a 4 U O U f l P i i X 9 + + n 1 y N / k z R 8 H n s 3 7 E g g Y u j x h i t m 7 4 w 4 a V d t e 7 a s V W Y R Z 9 s R O o 1 i 0 E i O v H 8 5 5 + n D h S c a w X 7 N Y 8 J w 1 7 f q y 5 N T L D d X 0 Y H P h n C 1 v Q M I Q u s m Z i i s a z G g L n 7 X E X X g 3 j 1 n Y Q 5 w Z m 0 e 0 s N s a l P C I r r 0 o I n K D P 7 T N + E i q 3 y p g e j o m q i j f H b e u 1 S J Y m G S G S k G f Z s V Z B 8 F Q Q 5 V s k 6 D + J i E S G a S n Q 6 1 W c 7 v 1 I f J 7 h F t x y O l + 9 4 I f l t 6 f S c z z H 4 M Y r f r K + / D L M 7 c P o s 8 R j O i 8 L j 9 e D K N R l d I a 4 m Y 1 E 5 8 B 9 1 u k 9 7 k r r p P 3 Z l e W 4 S j z o v / s r G 3 h j 1 K 7 G / 3 r e Q L 5 q x 4 r H + H F B K u w S o Y 7 o 1 l t Z C 8 v Z N S S 7 + 9 A R b Z b 2 y l 2 b D I H L A a x m n y D i v w w / f S Q a I A F c 9 e F U v 2 F 3 j q X / y 1 / Y w l 6 5 X U H o Z m P y I K 9 K f m 7 Q j r d a 1 2 z i h v z d 0 f 1 L f 7 J l H e 0 0 k b 5 b Q + e b j U H S z e I z V A x 7 M H d x o Q M / u X A O P t / h J 1 r X y 3 T M + x U F g 3 u Q 5 y k m 6 n T G l 1 J k 1 a O z d P x X g r i 7 R O f X S 1 b x D p 3 X + 3 Q + 4 j Q t r O f I W n Y Y g q j c T H O 8 8 0 3 x 3 m c v Z Y o L f V B e c z z H + O F B y n 6 1 Z S n n G x k p T p 9 7 A 3 o v e P 2 o V d L C I 1 0 N z b q 1 O o + + Y b v J v x e P V l V c H m 7 E T r w i H 9 e z x R v 8 o X h I h 8 + z A q J Y O K 3 D F l g B E j 5 v Y L d b o l i I X v u / L M I 3 T g K Z l L H z U M O z w Q 6 8 f 0 r H H M V c i n K f Y p g M T F 4 a h w S Z J w j 2 j U a h m h 0 U J 1 5 x 9 t Q M F n 6 e h K j 0 + f D J C x 9 + e n p / q n w P t E + e M c z 9 9 3 h O V a 1 c o m M k i x r a T 8 R q q Y j p X Z U s k 0 3 0 t Z y C o b h B Z J T J Y h 2 T 6 c c I m W e u e t G O T N z e m L G U K e + R q f b U T h y 4 Z N r x t B 1 m D C W a 9 8 t t i J l M 6 2 R R X H j J x G g i E 4 N + i n s w f D m n o l C R E J k m d 2 9 d Q e T n E e E S V q M q l i d j e H s r h 9 X i 5 6 i W f 0 W O 5 i 5 K T 0 I Y 7 X o D U 9 0 3 M T T e L V w r X W l U 0 7 u w y v b v s U v G Z O K F B z 4 8 0 V z 1 z W N n l W L j u 7 z E D U + / 3 5 u g y G 4 b J 0 U + 2 7 9 8 f T A S p R j S j p V K d Q m 9 M Q O f v v J j l w j V r s f 5 M X 7 4 k G U e C 2 m R Y w H a Z j 4 w Y S 5 S f E B m g b N q P R k S 4 m k 7 k x a 4 0 H C v G G 7 D f M Z q R q H X z d k 5 F 5 2 L Z e e Z j e q j R v W A i 5 r e E M 5 P X w b w z p Q G / 3 w V X 3 X E 8 O 6 J h v X g H p c 3 J g x s D j 4 T 8 5 f C M R 9 O 9 3 y E c 0 N X x G A v T / Y z L H v / M Z 9 n G X o H t V k 7 A V J 9 Z Z + T H J J F 5 r L 0 m y L F i v b x 8 1 y t U D S G E r m p 1 e k S b h W b k w l s m Q L h C C I f t B 8 + k B 3 e R f w W H p D V 5 i T K E l 0 f f n 2 M H x + k Q p p i K N d Q c K U 3 d 3 6 1 j d A e u C p i I W V i Q K 8 j J + V F W p o H Y T l l 3 j q O x H E D d 5 8 9 C E b O h B J v W C n u l e l 3 v B 9 e b 6 m / 4 5 T 9 g v D x i w A + O l 1 D 5 Q 7 F K j f C + O K V D + + d 1 L G w c 1 c c E 6 e v S 7 k a o v E g 4 i u 9 6 L l m x 1 h c 7 L p Z n i b 3 N W O 3 k D Y m c H 3 M J s j n s z 7 8 h E j J 1 q h y p 0 x E a F h k r n T n 2 O 1 F S R W J B i / M O r 2 m 9 4 2 Q t q 8 J T f V J F c G L z U R z O 9 Q y f v 0 8 I J Y T 5 S G C P o q p t v K 2 e U q G L W S c q f H H + H F A e r q Y t s a c V Q Z b I Q L r X Q 2 d M V U U f 2 p L d a h j D d + f U 8 G S K c O n d 4 q C W m 4 6 8 m B N J a t h e 0 K v Q 7 F K M R l p 6 / F 0 G c H z z Q L 5 B 3 K N 3 j 9 J 7 t Z e 4 k I S B a w G B W O 6 5 h c V F F x l E Q s l E F C i C M / 2 Q O W 1 e c n 9 4 l X k a 0 Y R 4 a 6 4 c M 2 U b n L n n K y e p Z H F V T l F 7 8 M H F H e 5 4 D T 8 e x 7 r 1 4 r b C 1 w 1 T i T W L U 7 4 7 a F 1 2 R 4 v N g o v 0 B 8 9 J V x O h l g x X v b h V e o R K S Q d G 7 m 3 9 5 p e H u P H A d k k T X 8 Q d L O C l 0 / u 2 p X U B D n S u P k L J N x l Y x M V p N D Z l R C r Z H C l 9 h v D u u j 3 z S 5 Y s V B C a n t X 1 P t x m 2 K u g P A i 6 J d x h i x B K 5 l 4 L S k m E y + Y x m T i 3 1 r I c L 8 H E w b t o y 5 1 Y z 1 / C X 7 S 8 J q c Q 9 5 c E l 2 I V q J f Y S 3 0 Q P T d i 1 8 n g k 3 4 B Z k Y 7 t w t J h O j d W o I Z y M Z x f q 2 + N u K g T i p F / q I l 0 w M Y / P g 6 z c Q O y 3 I l K t u 4 + X 2 D p a y D 0 V M 6 F M 4 T r O O y f Q j h M y J A r 7 J X r j T 4 V U 5 j J 9 + y P V w N m R u 7 0 U w 9 p b d l D A W v + k 8 t y G T C y i m Q N B j v R J H T 2 8 X A k G / q K w u P y q j S u T K Z j P I 8 X p O t a o g X q 6 c g r F j 4 N E q L w Y t o V w 1 Y B Q N h N 8 K Y T l / R 7 h t h Q K T V K d 9 K e g I b 2 K k h 1 u a U Y z n N K L k c S / G W N e b o k X Y 6 8 A L G T C q j + z 4 6 c q I g U 9 e 1 p G q v B C v W x E m w n m t 7 m x K Q Z V c U d 9 Q c 2 K l H b L l f p z q 7 R b W q a K 5 K 8 Q 3 u 4 3 H + H F A T l I s 3 a o p e f w m X 7 G w u N L c l p i 8 O z E h j o W c M Z F 4 R / z 1 o l K x k w D 5 C s T Y D F d f f z H r x 9 l B E 9 G r E Q Q C f i Q S S X T E Y + Q i B g T x w r 4 k j J i J k W f b 2 F p 6 h e z 2 C n S f g V K l g G q t j G R 0 E U E i / l r 6 f b H v g z D e 8 Z 5 Y A H t 5 d w X 5 l 0 X U i L C m 2 W x B u N 0 y 4 / 2 R u l h z K n i 5 Y R 0 v D K y K v + z q t q I 7 Y t m t w D h t / r g i V t Q I 3 v C M A b S A j f E r I h 1 j f p d d T l 4 W 6 C a W 6 P n L r X c x v 3 O 8 T M 2 P E X u V E k t p G R x L L R d v I 2 l x L 7 q w i I v 2 I P w d + y m 7 Y D z F Y 7 y F U F W N t p L 1 S l U C e 2 l z r V a D G g j g z q I f b 4 7 V y E L V m h o 8 M l j Y 1 t f W M T x s 9 5 / I 3 N t C 8 l q f + B 1 2 E y 2 D q x L G 8 Z z c q 6 A 5 A 4 N I 6 q M Y K h h R R P z C 8 5 z 8 Z h c G u y Y R j T R m D X P x r e g h T r F W 6 W 4 F C 4 l p 9 H f S Z z r i U B 9 Z C L / X n J m 7 v e B D b + c n 6 A + f R 0 h t L h j m 1 D l n 9 L j f R N i z l i 8 3 9 z 8 / Y F t J 0 W y m 3 h j 8 Z X x J s V e h 6 k O S t i l K C p l i H 5 x R i G P 8 C N F U e v T F r I y L I 6 t Y e Z X F h Q t 2 K z A X Y k X 0 U b / o 5 H M Q d N 0 Q D V H c z B / P f T L F L F k S N I q 1 t g s G u X N T O N 9 T R C g a F a 4 m F 8 C e 6 j M w / + U C J t + Z E N P Q C 7 s p D A 6 e J U J x D 3 W y M A 6 R i 9 V u R I N 2 1 9 p y N Y m g u o t q W a M 4 7 A N s 5 A M Y T j a 7 e q X f F R H 5 K E p 2 2 N n g 4 O M v p / H O G x M I s t n z Y D U 7 j Y G O c 0 2 F s b z M D s O n 8 o r t M h J R v 6 j 7 8 4 I V w m z K r p Z g Z C v S X k 0 k k 2 c l o + D F 1 n 7 X c D A + j f V c 8 3 U + x g 8 b T a L 2 3 g k T P j 2 + j 0 y M c j l 9 K J k Y v I S l N 4 2 + X v 0 G m / p D S H 7 u 1 j y K c w N T u D 4 B Q S a u F m A w m X i 5 0 O i U r f W 5 x I i C N / G 8 V L 6 A 8 X j D C r p k Y o S D G V S I T F 2 J Q T x a C z a K Z O l P 5 R v b r e M K 8 + 3 S v H j u x d v B i X 0 J E s Z w 4 p w o L 2 L U S R m w V e L E S Y g e q m Q h S Z a V y W Q 5 9 X 4 u + J R d M j G Y T J + 8 p B g y x x M O J b z a b i Z T w G e P s x 2 T 6 c e H J k J 5 p 0 S 0 o m b u r w R g l 8 y L c I s r 5 y L o j 8 B M 2 b F M r V w W K 7 y H 1 G 0 x C 9 f I G Q h c D 5 A F U M U 4 F G O w + 7 T 4 e 7 Y / B u 5 U 6 5 d t 1 4 x 7 i U / E f y I e j G x + C t 3 B U 2 L M K B G 2 j 9 s s m Q h y w x Q G / W R v z K 7 k 2 C 7 N i L + M 0 B u 2 Z c r l c s h l M 2 S F M i L e q t d r i P h q 4 N X e 3 T 5 5 r n o Q u Q + V o y u e w 9 V 0 2 f Z h I f c F x v s + w d M N F Z / P + f H O p E a k a x C u p r c f B D 7 G D x 9 N k s G 9 9 a J k P b z I V 7 f o X 4 p F + q Z w f 7 m 5 / i w R b C x S z U Q U L b F a s J m 2 F 4 g 2 d V v g A x S b x Z U S o o F u 8 V p M 3 S D S 8 H w m n t 4 w 0 X V d d F E S 7 z l H N x R 7 Q 5 A o G W x U Y z D e O z e B v 7 u 9 i 9 k F A 8 V f F c n q 0 A l F y e U M y m I l e m 6 Y w m 2 a u e K 8 p K e c b 9 n g G D E e j y O e S K K z M 4 l A I A g / t / g i Y p c L e W h a c w W H E q B 4 j Y 6 T y 5 R e B 8 0 I 0 f W Q c X L g 9 / j F m Z p w b Y e T r / / e M X 7 4 2 C N U s V g U A 6 W t 6 A j a L Y e H + i y 8 M d p c 5 5 b 0 E G o n l Y b P 1 x x b 9 E b O U 5 D e Q 6 6 N g s D J x p T 1 Y M S u I O B B 0 o c r P j G b d S 3 L U x 3 s w + G l Z v R M 8 2 / x o f 3 m G f c K t z / D B C t 9 W s R f v 9 u H L c 1 E x 1 9 F 9 8 p 8 G P 5 x + j 1 F I m G 2 0 + J W 6 6 x A D z S 9 i n R h F a v p J 3 Q M E m K J T v g C R A p n y r 1 J h p P H 6 y p t V k X 0 4 v a 8 J a b y W 5 o 9 l J A r n c b H L / y i M H g 5 3 X x t j v H j R F N S g q 1 M + z k 6 7 d 1 A L 3 g 8 i V P g R w W 3 D e N O R y 4 K + R J i H Q 1 X 6 K u H E p S E g h v O n K d f E 5 n + 4 r x N M h 6 z 4 v l V L n g O E 6 9 Q y O t T M d g i c I j E Y 0 0 r h W / o d Q W V y g j O 9 d s d j B g v i Z i n n F 7 j v H K g T / V T X D e H + d R p 3 J z Q R V H s 5 o t t 9 E z Y W U O e a u F 3 9 t + K f C 2 F G F n c n X S Z 7 J e B e 1 s H N 9 4 8 x o 8 b 0 k 5 m w Q o o M b I A p t D C 7 X q Q E 9 M a w U Q b c N q a B 3 R b 6 / r a w S x b k M M S b s 2 p e H d K E + N E 3 G D F 0 n y i s 6 o L j U y S y i b H I T h X e X N J k T q q C q K 1 4 u N p A x + d U 8 R K I S F f A o u 7 9 j A A f 9 0 s m 5 j O q r g w a J O T w a T j G K 4 d O M b r e F l C 8 F o I 2 x v r 5 B o m y K o S 2 e k 6 8 P H K c v P v b + R n y D 3 1 4 + X W G Z E 2 P 8 a f L + T Z m R V s b 6 d w 7 + H 0 P j L Z A 5 w W S p / v T 0 i Y V s M 9 5 M Y t 7 c j E 4 z p e l L 8 s C z J x k e j 5 b n u 9 2 q K 2 g 4 3 S 4 + Y x L 4 J K A R S n v b n F 8 f Q W u Z M D P g Q v B d u S i c F Z O M Z m y V 6 3 a r z L J l O R Q q F n G Z 5 5 a 6 F C Z N 7 D D l m h l 3 W R E a w 9 r 8 L Y 5 Y J Z Q 0 x + 7 I l a C F 2 3 Z 9 R 2 9 v R C 8 r i y 9 1 a C w p I z X j r Z u 6 7 I W T x Y O X t M p m M 0 X L 7 b 9 5 7 g 5 j U 7 g c B w K 7 8 t U u X c A d Y L k d 0 z g i K B w O B F w y L R 5 g l 2 2 3 m K o Z x 1 q U u / L 8 G q W P C f 8 Y u E w Y s N G a O n q 4 i q Q W x s P E P / E M V a X x f h U 3 y Q E 2 Q 2 u O K 9 Y E H p V e D r V V G S M 4 j 6 D + / M V K s b + P R F B W f G n h D Z 7 Y w a x 1 l 1 e j q 9 o S B V k P D h S B 0 W W b m K V I H a F 7 C n t n s g Z h K 3 D P Y y O A M o s o 3 t r D e B q 8 m P c Q x G U w z F i 1 F 3 + E a R D A 0 5 W x g e r d 4 G r K 1 1 i r p V n u / u 4 B M K x H 9 6 2 q 7 3 K 3 9 a B k h u u X M s W 4 y Z L R / O 9 O n Y K D 4 G r 0 n V S 9 o 9 o n a 1 j c F q i 3 X 4 R / z C g g Q v N A / C c u b O T Z + 7 + P 0 0 V 0 Z U c W r 0 m 3 3 v l T 4 t I f J h B P k v i + h 4 Z / 8 k S l 5 5 g x c L O A i F Q h 4 R c v s 4 I + n F k w 0 f 1 p 0 l P o 9 x D C E d T + f S I r B n 8 B Q D F / p X j Z j j I H A l u Z d M n L l 7 x y g Q C e r k R h k I f x g W R b V M J s 5 0 M Z n Y w j G Z R j t u C D K 1 B R 1 O Y N w v E h B M J t 4 v L / u p 5 T i d T c 6 o Z a 9 8 4 Y K z g N c n J C S c P h T e 9 3 h 1 d i Y T w 2 f w q h l P R d L C i 1 Y y P V x p J k k s 1 k G k K j q v b H A c d k y m Y 3 g h J h g + W N F x d c K H V P k V e s I n n b c Y z V J X K d o l Q 2 K z 4 w U W 8 k X E O m y N z z 3 z f F 0 K s t U V E u w R s Y 1 R e 1 y F / 2 J Q k C p T W U G 2 t o T h j m t Q 5 R A F 9 D L 6 Y w Y 0 8 s 3 2 L B T z W M i p B C N v i D Q 6 E 8 Y d l 6 p o Z E 0 X L Z y I G v b a u T E Z e e J Z B 3 l e P E 3 k x d b n O D / w I S p f V R B 8 K 7 T P Z X X B n O N j q h N R / S e b 3 T Z + j 0 n n / i a / / v U z j s V M K D 6 b f P x d D 2 + P c Q z I u l T D B S d r 5 S W T u W J L i s 6 V q A 4 E m R g e + X R T 1 e V b Z U E m R q a 6 h K 1 S Y x q E W e G p 7 P Y 4 V D I 0 g r H 4 W 4 J M j I E O T h 4 Q c Y g w X F z L r p e z F o A A k 4 n x 5 Z z 9 o 4 u 5 W w j 4 D C z X / S J R 4 f Z 2 Y D I x r A 0 L k / W 3 a F 9 V h N 4 j N 9 M h U 5 W b q T h g k j K + X v C J 2 c C t Z G I w W Z h M P J 1 k a Z N X H 1 R F h Y R L J s Y x m Y 7 R C r l k 7 C K t p m A s G j A f m T D u G L A 0 C x s O a y p G c 4 W B F 2 7 c U 1 / Q E H 6 3 k Z Q Y j r 2 J s p b a K 0 1 S T / L y L g 3 p 4 7 V s G d y a i 8 H u 2 c c v a R u Z h I P i m L G + 2 y h q 2 2 Q c T X K 1 F A w l 9 7 u j h U I Z x W h Z t G l u H U 8 L h h v J B n f 5 n X O 7 R f w h 0 o H 7 y w q + c Z Y b b Q V P P J z Z j d k M O 8 Y x X g O 5 v C N h Y Z f c m H E F 8 m X S w D c U m M 9 N D N k z K b B T n t t X s 8 c V A 4 V C C d u p H e j r 5 K p N N C c T V K V Z 4 / s 6 F V w d a V Q + u P G L m 4 1 m Q n 3 Q r S G 4 3 1 A I l D 4 p i n h r p 7 C E g N K B Z 2 s U P 7 U Z G I v F w k h 2 x m 2 L p 5 F i a A 2 U H E g B C d q i h u g V R Q w W n + w z y Z U D b s 0 1 d 0 Y q 1 y X 8 j i z T M Y 5 x V E h f P F q 2 L k 9 4 U t 4 k W O L h V J a 7 Z B q P v 4 v 6 b B 3 6 v A b f S T / M L M U 2 5 3 0 H V k c U 6 t t i x U M v e E 0 k o i t u L Q T x v t P L n M G L B 6 B P E s m N X G U b 8 Z D 7 v Q Z p 6 r M U 5 3 A 3 2 S O C S c r j Y 5 y Z a 4 f y Z 0 W E n Q Y t P O V + J X s b P r U m i M q r d j A p 0 y U J d x c d i 3 l s o Y 5 x B E i F X K q h x k l o z B U T 8 g i 7 R F 5 C S Y I c 3 R R j 1 e f I z Z t S x d w n 7 g U u u 1 H 7 a 8 B V 5 R L F Q 6 3 j v 6 L p C c U 5 7 U u X G h + u f E 2 u 3 O U Q p N D R B Z t J V S o W E Y 0 1 J g Q e B D 7 b R W f 9 K a 7 7 G y G 3 9 d M X 0 U Y 2 8 J h Q x z g C 9 t h Q 5 8 w B S Y 8 8 T I L D 0 T Y L E j 0 m E u / R 4 1 1 B J o Z / 0 h b 6 c r l y J D J 9 N W 9 / f v O R 3 k Q m j t O 4 c s J N G n j T 3 D a a B V g K y 9 h Y a 0 z B O A r Y y u R a U t 2 M + l L D O r p 4 t d Z I v g x G b + I T L 5 m O c Y w j A f j / A F A T m q e I m o X y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 G u i d = " d 2 b 5 1 5 0 7 - e 9 a f - 4 9 c e - 9 6 3 e - c a 5 2 b e c 0 0 a f 8 "   R e v = " 2 "   R e v G u i d = " b b 0 9 9 4 3 b - e 0 4 9 - 4 5 9 6 - b a 8 0 - 3 6 9 e 2 c e c 0 1 c c " 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 N a m e = " 2 2 5 2 0 "   V i s i b l e = " t r u e "   D a t a T y p e = " L o n g "   M o d e l Q u e r y N a m e = " '   F7'B' [ 2 2 5 2 0 ] " & g t ; & l t ; T a b l e   M o d e l N a m e = "   F7'B"   N a m e I n S o u r c e = " v _ _ F7'B"   V i s i b l e = " t r u e "   L a s t R e f r e s h = " 0 0 0 1 - 0 1 - 0 1 T 0 0 : 0 0 : 0 0 "   / & g t ; & l t ; / G e o C o l u m n & g t ; & l t ; / G e o C o l u m n s & g t ; & l t ; P o s t a l C o d e   N a m e = " 2 2 5 2 0 "   V i s i b l e = " t r u e "   D a t a T y p e = " L o n g "   M o d e l Q u e r y N a m e = " '   F7'B' [ 2 2 5 2 0 ] " & g t ; & l t ; T a b l e   M o d e l N a m e = "   F7'B"   N a m e I n S o u r c e = " v _ _ F7'B"   V i s i b l e = " t r u e "   L a s t R e f r e s h = " 0 0 0 1 - 0 1 - 0 1 T 0 0 : 0 0 : 0 0 "   / & g t ; & l t ; / P o s t a l C o d e & g t ; & l t ; / G e o E n t i t y & g t ; & l t ; M e a s u r e s 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Z i p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,HD)  1 "   I d = " { D 1 4 9 F 6 D D - 7 A 5 4 - 4 6 E 8 - 9 2 8 6 - A C B 7 F 6 A 2 A 6 4 8 } "   T o u r I d = " 0 2 2 4 a a 1 9 - a 6 2 2 - 4 4 1 c - a f 7 d - a c f 7 7 b 3 7 2 f e 2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A m I A A A J i A W y J d J c A A G g p S U R B V H h e 7 b 3 X k x z n l i f 2 y 8 z K 8 t V V 1 d 5 b e A 8 C B O g u y c t r Z i b W z I b 2 Q V I o 9 k n v W m 3 o Q W + K + T O k R 0 k h h S J W a 2 d n 9 1 q a S 4 I k A M I D j Q b Q 3 n d X d 3 m f T u d 8 m d m V V V 3 d a P J y N J e 8 / S M L X Z V V l Z X m / I 7 7 z n c + q b C 2 a 0 k d A C T A s i y g T n / L 9 L p q Q e q T a J s J K y V D 6 r Z g G h o U v x / P V 3 S c i S t A i D 7 n o 4 c H 6 y k N T 1 M R / P I c 7 c j B b 6 b 9 e H u y j m h Q / A y W M w / p X w k 9 0 X H U 9 Q Q i A Q s + W X x 0 D 1 W 9 i K A v 6 r z i 7 0 y j M z y J C P 2 + J M l i H 3 U 9 R M 9 N + h u k f e R g W g p e b b 6 B D 0 8 X 4 F d C 9 J r 2 o w F h P 5 + b C f 5 P N 6 o I e P b L e L q u 4 M K g 4 b x 6 P R 6 u A l e G n R c O a k Y F A f r N 3 S L Q 1 b x 7 + m 0 6 W z 5 x w h d z P o x 3 m n i 5 r e C 9 E x o d p 7 2 d s V T 4 S v z V j Q B 8 S g 2 m G c B E / A 2 x 7 d d 0 D f 2 K R f s 2 c W n o 8 G P N V m Q 8 W 1 M Q 8 p t 4 Y 7 T 9 Z 2 8 v + D D W Z a K / w x S v 7 6 + v o C t G J 0 Y Y i 7 4 t / r r X Z a c k o T t i I V e R E A / R y R C 8 5 3 Q Y D N q 9 Q v d W o 8 P Y y M k Y p X N v x a e v V N R 0 5 4 U D v Z S C G u 3 B L 8 / Q D X T w f M u H 5 X S L o H z P k I 5 y U i 3 w f k e W 4 v Q v v S 7 X n I 0 k f F K C H v 3 0 m v + X Z c h 9 9 F e R I O s q 3 W Q S S i k I q Y P e J D K Z S / b X X D C Z T v Y Z W N q 1 J a V Y l f D z 0 1 X E i E x f z a p 4 v u F D O R X D e v Y 6 / X h C 3 K A n a z X M b v s w v a H g t 8 / 9 S B V l O p 4 O 3 J q l g 3 H Q G x t F N B D E N 4 t + h 5 D A a u Y k 8 p V O n O y Z R E 9 k A h O d l 4 j I u i D T 5 7 M + P C W h 2 i 1 l x W f 5 Z B T J t 4 9 M j P N H I B M T k j G 9 I e 8 j E 4 P J x G A y z R J Z v O D r v Z y 2 t 7 0 7 p W M g b u K j 0 9 o + J e K C y V S p x y D L d V I K B n T 6 a V U 2 8 f Z Q + r V k Y i R C J o Y 7 D b o P + 4 X 3 4 Y q t A W 9 M 6 H t k Y v i k h g J c K t r E Z j L d p 8 8 z m R g u m R h e u W N y H Q Q m E 0 O l 0 3 + 1 0 3 x d G A W S u 1 Y y M X y R n j b 7 P e S H v i c I o / I t 4 f 2 O V C z u 0 m s L j 1 Z V X B 5 u a A M v N L 0 K 1 U e M I O h P L C g X + G r u / 2 G T Z J c J 6 l 7 s 9 a y M w Y R 9 0 + 4 v E x m t b b q A S a j 0 g f d O W v j 4 h U o C o i O k Q l g p R q 4 s I 0 Y C I X t u G I O t j W 5 W 8 c 1 S E E P J R 0 Q P C 0 P x 8 y S U f t L 2 L 0 m r j + P c Q I O A L v K k V U 1 r n b R 1 B 5 E p I r Y t Z R 5 g L H l V P G e s Z B S M J P c L a l X L I 6 i y + S Z l M K 8 g G d n G V H e X E A 7 G V o F + 1 9 T o + O N k P d u w 7 B D M b C o 4 0 9 / 8 m 6 6 F 8 k I m J V A u v Y U V 0 s w / I 2 3 t F e T v A r Z M N 4 l M j M 9 e q v j g l H 3 P m b g r x T v i O a M z c A I x t U d c d 7 4 X d f q K S l w s E Q G i z r 0 q s / W n e 2 e I e 8 N K h e 5 5 r k b P D f I K I k J h J I i E T J i A 4 8 k s k 0 x 0 0 r a Z L Z k U B 1 3 D / O E W 5 y / O N m T y t z M s Q 3 / k B T g i v q u l k t L Z X c t H r s R h X z d 1 A z K d P V s n C 3 Q B t u j f f j L h R K C e j h p d u A B d N I k u m n 2 h N 0 l D b 5 K b c M W 5 c Q y + Y a v Z J x h N X s F c S s F k t 3 G g c N x f 9 i F T I g E 6 a 2 t N J m a R b u R q V s L F o T y S I R / d j A B e b q W x l k 2 S 5 d H J R Q z j F 2 c q p N V 9 e E a u y t k B O m b a f 7 G 2 S w L Q J f Z z V L Q S j g X C R A H p Y h x D j o J g u J + z 6 D + 6 l K j X 6 / C T S 3 o Q M q Q s k m E T T + j 4 D L p e V 0 Y b 1 + c w s N v 0 i q 5 p K w G / C 7 4 g L 6 G i S f g F X d s n Z M E v O h b v c 9 o + 2 v c 5 P S M C a B E M k L t 1 b 2 m E n v / x A s w E 5 P t 3 Z L A 3 Q G 4 9 4 / q o h i 5 b D + L X z 1 V h L U f I b X y y 7 h M W j K / N 3 x e + C 6 l k l c j E V u E w M J m K x R I J K 7 l / k k 0 m R l 9 c E m R i u G R i 9 C U M Q S Z z h 6 7 N N j 3 o b 3 4 h D Z 3 c s 4 d P f J g n 0 5 / J r S B T W U W + S j e T f O g K c a c 2 T + a f b i B r r i T F C l v 5 X S K W h B e k z S a 6 S 3 T z X x F 5 d k k D 1 p A u r Z B g d J N v 7 h d k 8 o J d O N f C y V I z m V j 4 v W D N y 3 e G C e / C S y a D L N B 2 Q U Z Q i Z J G t v D 1 g k 1 y 3 o 8 i k 3 o m M J k Y 2 W x O / G W s Z e x r m i e X l + O H x R 0 Z T 1 Z l L J A r f J G O 7 z x Z 5 j t L L Q H o A d i k 2 O O 7 k o l 0 Y R M 4 b k u S B 1 C p S y j R w 8 V P a P t Y 7 C 0 R P 5 1 M X s K X s 6 N H I t O p o b t 4 / w S 7 2 c 6 G N v h W Z C L o 5 b T z j J R Q 9 T l W c 0 / F 8 4 6 g h a s j O r n / J l l A q y 2 Z k u H m + / v H 4 L u 4 f 9 L W 1 o q l + n x Q S I q Z M O 3 g 3 f E s W Z c T P Q f f 3 M q i h N D 4 / g P R S H K / m F M Q D v m F G / b m W I 2 E z Y T f p 6 K D X I A Q E Z I V g r k G 3 K m q O D + 8 Q Z Z q A B + c 1 E j Y W Q B 8 5 B a S h a R j 2 S 7 O o j 9 2 C p + 9 q h N h T J Q p 3 m A h d d 1 L x t K u j I B K 5 K d 9 d p F W Y 1 + e 9 y M 7 m u 8 g t C Z D G E v p E s U P U d K 0 b I 3 9 e L B S w 4 k + + p w S J v f P j p 0 Y 5 X I Z 4 X A z u V 1 k y h Q v V G V s k I t z u t c g M q n 4 2 W n 7 + J m S h l a H z 2 8 r J y + + I d J d H z u a J W t F n a y g T y b B o 9 v h u q k M D u w X i O A 3 J w x S F h K 5 q x a i J K w C 9 G e Z l M F z c k m / D d 6 d 1 P d c Q c Y C / c b L r W + 3 j z 2 w v D n W o S u 6 h Z 7 Y E k b i F + l a N R T Q F s X Z C 6 S Y i z W O r y 2 h u E b o / s / Q b / K 9 / r 4 t 1 1 G t l V Q s 2 D E U u 3 P s s u i 6 j l w u j 1 q N r M B u B q V S i S y G g m A o h E Q n 2 V 7 a c X d n H 3 x E Q h / d J f 4 r f M c D f r B O 3 G P t 9 e L F A r 5 Z N D E 0 f l b c 4 D f I 3 S n Q R R i l 4 P m r e R V v T z J x e P c W 0 u U 1 J L e G I U 8 4 O y E 8 X J Z w i W I 8 1 y o w 6 k a V B D V A G l y n + K + x n V E h 1 z v o M 2 l / + w n E 8 U t H a B O z 2 7 1 4 n 2 I 5 F z W t S C T c n 7 S o 6 H k i v B 1 L M Z 5 t K B R f a b g 2 e j g 5 v a g b E p 5 v y H S c D W V 0 j 8 h y m T R u v m K T n 6 3 8 Q Y m K b 4 M H K w r F e i b u L K r o j R t k k S y K 9 2 R y n 5 q J u U n k 7 o q Y T W R j p M k r u H t E 6 + k F S 8 A v n Z h n K f u A f n e I r l s P P n n p b / E L j g Z W h j 8 / U y f Z 1 P f u u 5 m h 7 Q l 6 Q u 8 9 J / K w 5 W Y P a y 4 l C 5 l i 2 X K v I W d G v 0 8 c h V T S z s a i F Y z G n J c u L B Q o 9 g j 6 O u n g J F S N E g W c Y W E d 6 q S F A x H H q S U w E Q 3 D g E k q Q X 9 J Z O z M 0 + f I E p C 1 S 6 c z R M o 0 5 r c 1 9 J z 5 S B z Q x S E i J J n s h y s a r o 6 q e 6 5 i q j i P n u g k B c o G B c q N O 1 w 3 y k R I W + u 7 r p W L T I W I R z f N I n d N k u z v s B X S D Z l I s C U + 3 x H s F d t b 4 R L d i 6 p e o n N u n F s r D I s I L X m J y 2 5 H 4 2 Y f B d 5 k B G v Y C Y o l v 2 + w B e o k l z l K 8 r R D m r y b n r O g P V l V c G W k + f c 4 j u L j 4 b h q j u K 0 b f q 8 M F M H w E 8 8 Y 6 X 3 O n f w H X L 5 Y 6 7 V c / C 7 F + p r L Y d l 6 J A U m 8 x M q O G k i Q m K m d Z 3 J U z 2 N 3 + Z v R n Z y Q W Z F F o w Z M / t / t 2 M / / 9 3 S y W l s 2 u W X 7 E z e K 1 g A v F / a 8 X 7 G I r a 4 y H f F p v 5 F 6 S l 4 n j 5 d A P n L 5 w W L h F b o o 9 n A r g 0 p I l 4 6 u z g E u L B Q f F 5 j j e + n P M T q e p C c z + m u O M 9 8 t H b n Q g L + J O F I E b I Q h X H H + 7 F P h W N L I q T n T s M f L u 9 e 9 0 s z G I l f R o X B r P 0 / V Y l 8 / 3 g I K v w f Y K F i K / x 6 3 6 D 7 2 + 1 q i F b D + L x m t c i 2 U R g 1 + m 9 K Z 2 U D B G I F B t 9 g R R g s 8 L h T / 7 m + d E V y u t g G R o R y t 4 f / / 7 P T z t Z P i J x e z T u I M d q 7 H Y y 2 R + s + F C g G J H 0 / f e O w 0 i l / K t / + S / / p m 4 F R E q U r 4 7 7 W Z d M j A 7 / g P h 7 G L Q a a e o W f 2 U 1 9 w z 9 H a e w W 1 n G 2 a n L K J c q u H P 7 G 4 R C A U w / e 4 K n T 1 / i 1 H g 3 h r s 6 x e e 3 C 3 P k S l X R F S u Q Q N M x k a u Z p P g n 6 N w v 9 s l 5 Y F O A v J f f v g j i T f L d n 9 Z U b O S G s U x x g b Z h Q S 3 S d 8 v k 7 v E Y G 4 H H h X g A 2 N 0 P 4 9 M X f o x 7 r E O p Y i E W i p B G 5 H S u 7 S q w M p A g 7 w 0 Z e P G K j o W t w N f k r g 4 m D B L M C r n A B 7 t J r n W d J 9 d k M H G Q c D S D l Y s 7 j n M Y e C z H T U v z d z i p w 7 E R j / 2 5 c O + l F 5 z q / v R V a F / q + k S f S X G b R s e 5 g + 3 K I 7 L 4 h h 1 f 0 z V U W f n y q T g P l h f D L K G m 8 3 g Z X z f P m 9 / h I c m s B e z n U Q o p R y g k 0 J c o F k 7 w N h t l I g q L m i 2 r j e 1 s P R l 8 / m z Z E t I y N k p J k Y j h + I q H R 7 4 v H E Q q q c A x l G k Q g S i G q p n w k x 8 k k y C 3 u w H E M a T I F + / 1 D A g y r L I F K d z 4 g a 3 C K / T F T m I l + 4 h O 5 L K z 1 U a u u k W W Z w v J 8 C B m N 3 2 4 8 8 k f M H r p Z z g 7 / g p r m V P o 6 V g h U 6 9 T D H D e + Y Y N c 5 E u 6 r g E f Z N i j 1 0 V J b o 2 u t n + p F z 8 9 E y R b n a d 3 F W K i 0 j B S o 5 y 5 T P T K G D 3 e z K T 6 7 n n G I y f d V 6 R S 6 i X S d O V x M C 2 N + 3 + Y M U e r 3 O z i M / X y B 3 J B 1 H L r 2 F y r P + 1 2 T i + h o y D l B y / / 9 W c n d r m h M I H r o Y + A P y 5 W 6 9 U E r x N n O o j x U T 7 Z Q v F A s f 3 t F 0 M y e C Y 6 t F y Q w H w 4 Q y Q Y r g w R O 4 z P V 8 q f C 2 2 9 w T J q 1 C T 4 v l h 2 C Z S P l j 9 4 y y V R e 6 z J N v H d I M I f W 9 Z R Z T i v 4 t 6 H Z E T Y r O A Q f d d o W v D W N x V M N 7 V 3 g x V 5 3 X s J P 0 k r x Z 5 P f u r M f 5 Y t C O V k I u i t o U v 5 g K k g O q C T A c h n a 2 i U K z v C Y W L u t R 8 0 5 l M t W I R I e M 0 f j M d w G r G L m n h D F q h u k 2 + f Z K E t B s j v b t I x k s U S 5 X x 8 O s 5 D C V f 0 q d 0 P H m m C C H x Q u o n 7 b 5 h 4 O O 0 H 6 l 6 D T t b a 6 h V u U b q Y G z k p k l T z w r h Z T I Z y / a B 8 z n z 2 B u / 4 n T 5 / e V t x E O 2 F S 7 V 7 Z Q t a + J w g I + z Z Q y L f C m X T I y z Q / Z 4 2 V / d 6 N 6 L B 9 1 K j n Z Y J g E 4 i E y M 3 1 E g r Z F 8 s M v G Y 3 u v K 7 U J q Z Y Q q K X d f q H s W L B d R 4 F d 3 4 P g J V M i b O I X 5 + u C T C 5 E C p 0 e R y E T g 8 u d / l h o B d K W D j g L y n H f 9 a 5 m M n 2 9 o A q L y j I 4 Q w q 5 e k g s F 5 z 0 o S d g i q y y S y a v E v 1 j w V 5 c K 6 R 8 f s u 6 N a t S s E 0 X M V 5 B q h o R 2 b R 2 M M n 0 s + s i e f w Q q 0 D W K d Z 8 U l q l g s + X O s i C y P j l u Z q z t S F o n H z g G E c z K 2 S S H 9 G O F S w u h U k g l 9 A 3 l E B m J 4 9 8 p g q D f J K A 2 Y + r F y / h / l K C X L A M y u k V n D w 3 R M T s Q T 6 9 j X o 5 h + 7 h k 2 K / r T g z c I c 0 m R 9 D 8 X P O l g Z 4 D C b i 5 / E n k y 4 2 k Z + O p 1 R L I x L o J C I + x 4 D H W h 2 G V H G B z s e T j n T A C Q e u I + R L f m 7 A F t Q q / W a Q f v N 1 u L f o w x v j O j a y t u D w c M B h J P S C x 9 W + I W F 8 Z 0 o T W V S u Q H m 0 y g o j h J G 4 H y q 5 0 n y / R c V D 0 K T P t V f b R / w 5 g V + T 0 n T B V l E v b k G N v T 5 M e B 1 6 y a W + Z G p Q x p 0 N b c B u q 6 1 A 2 h + x S E p s k 6 I i R f z W h C Y I + X 3 D a 6 l E 2 p y f u G x r 5 + o d B v 7 e Q f 7 k c u Y B A g E y t U Z R v B 6 J 3 R S E z N c 2 S d A V 7 O S 7 M N o l Y a V w G 4 O R K 7 Q t g L X i N 8 J q M F S E E Z 6 5 i E + r q 1 C i g 5 j s X y Z r d 1 q 8 5 0 L X N c z d + r 8 x 9 c 5 / S z F M c 5 o 0 5 K 9 S U C 0 L Y a x o Z V h 1 B e F I 4 + Z / P V / H j Q m / s D j Z 8 j p p 6 k H 6 u 0 Z / h 8 i S y H R s t i v B x P D G X 6 3 4 w 0 s V 8 b B F r u B + 4 e Q A m V P i j F x J Q t y p i z s K O F b g A c y j I l t b Q a 6 2 J p 6 P d b w l / r b i N 8 / s a 8 Q l Q T c m G 4 p z r f i Y A v g a R j r e F K + 9 d 7 S u W b j 1 U q P 7 S F 6 M Y g + T f M h J o 6 o s 3 L L q 7 h x C 3 V O C / N 8 V X n e P w S T 5 2 W l S x u 1 F C + m y j E 6 y r C 4 W d 3 2 k 3 H h 8 U x c S v F u S 0 R 3 h M U p J V I H w L R j q 4 X E 3 m c 6 H Q o f G V 7 8 X u B z Y G 4 d y k S Y v q t 1 o M 1 c M t K a H L Q o W M W r v T K + y R b G z c Y Z q k A D G M L c 7 T Y J 5 F i c G 7 R q x U X I h G M v k n 3 O w 3 x E Y J A G w 3 U E X k u 7 H 4 s Z b q I g r a a G e W 4 M / P m S / e Q j S m / N Q Q w n E 4 n a C g x H x 5 8 g S O Z k J w j u h H U Q n G t m / d H m 1 q Q Y v X 0 v R M f U 4 r x r Y L c q N Z I g D z a i Q W x g S 1 4 U Z O 7 M R a F t k u 5 5 T K D Y z y B q z e 0 r K p K K g a H D W 9 C o J z f 6 B 3 K O g o Z U b W C s + o u 0 V 5 1 U D w 9 H r W M s 9 w 2 j S j m W Z U F z + 9 K a n L I y R L W y T h 9 C B U C g o l O T O z i 7 K p T K G h 4 f g 4 y j f g 8 9 e c n U K 3 R + y R g p 5 K 2 w F P i L h / / i F x 1 L R d Z G + x X C C l t + E 2 u G U 4 D j 4 M E j x 7 6 Q l q j q y Z G 1 n N n w i f u J E B b t 6 X G T M 4 4 1 r W Y U U l 5 3 V Z I v M S o h j K 5 b j a 6 O a G A f j Y z w f 1 D E 8 b u L z e R X v D d f x m / n v d v 0 P A s u + l H + e s q R u u j i 0 b 6 7 U O 0 A h t A U P + k a c M S m O m f L G N s I k 1 L k K W S B S C T y u w 9 m 1 q N J H g r v f L W J i u R g O 3 8 A n M 0 E Y D t M Z W n 6 d L v L R X Y d S I Y d i a h 5 9 k 4 3 S I R c 9 0 T V 6 b F K A O k V + d K O a g V 0 U T p R 0 B P r a V o p w T S G P p 3 D M x W A L z l b W i 0 K + A C X Y I Q Z v u d K b x 7 h e k H + / S x q T d d W J o a + w k Z 4 Q 0 y N 8 P h Z 6 i S z I T f v L R 4 D X U n E i 5 u m q D x 1 E C q 6 H d L F V n q b r v T 9 m i v m G 6 N q P i O c v N 2 W h y X 9 J 8 Z I 2 S w J I m 9 O k L D r J E n P Z V C L R U D 6 v k 4 P 7 K 3 6 8 M d K o U P e 6 f U c F K 4 U 9 S 0 E X S i u n o U Z Y I T Z + n a + f R y S O D B 7 f O 9 V r N A 3 u 3 i C X j w e 5 L Z 3 u o U / 6 3 g d + G b I 0 R E d L 1 4 I F Z Y n 8 f o Y p o m L a V q J H i u K M J y b M V 0 S 3 R f o U x U w u X D I V C z s U Q O p i j I K r s 7 k C u 6 x V 6 R 3 7 s 6 1 k 4 t 8 S 8 Z Q e F F Y r t P A W f v c i R P 6 / H W + Z O t 3 w 0 n Z b M n F 1 t H e u l R e R W B x d I x e w c P c / o F I q O F t t p I p D U P P x J j I x O A u W C A 0 I M m m G U 6 d H h 7 0 j y G A i S W 6 D S y Y G k 4 m r z D l p w M i W J c x u 6 i g T T x Z T k o h b + P 5 f H N I p h j M w O f g 5 E S J I + w 5 g c e s N v F p 7 F / l y D 2 b J H T 4 K H q 3 4 9 q Z c M N b T M q 6 Q 1 m U y 8 f w i F z 2 h 9 n F k I m S P 7 z F x l t I + / E L m + 0 I e x 3 A N Z b M k y G R t W a Q c m 6 1 b 4 4 z b w 0 s m T p 6 0 g q 9 d Z f u Z 8 6 o 9 m t w u Y o 0 a 4 Q S Q B L N G 9 4 5 v g r 3 5 O y F A 9 6 w 1 q 8 d u 7 m N S R k Y b x f l 9 o W n P O R I G h q z S Z v q f M 2 N S D z l n F 2 X I J y k W G S d h c R I Q 5 q o B c 9 2 + I t F Y N 8 K x B C I h r v z 2 Y a D j N C b i 1 4 Q W H q W 4 K V V a E J 9 z w V U R X H U + l L k s s o D 3 n K u m q P b A i V Y g y x R p d r 0 u D O q Y 7 D J o / 5 a Y s H g Q f K q K i T f / W s R W m 3 P 3 n a 0 2 E j 5 b U z O 2 C q S i x d 9 X 4 i 9 D V f y Y 2 d T w 2 Q s J u 4 W U I N u 6 U + T K 0 I l w r A j K t T q 5 P f a 5 J 9 g 9 l h R 0 x y 0 S d E N Y M 3 Y 9 u O o g G b E t R l A t E p E r J C O c l M g j U x z E w s a b W M o 3 L L Q L z t I 5 s i R S v R 1 B k 2 L B h n i P e q y S d z 6 T 7 K n g k A z 7 O v Y H u f 5 N w W / p e n F N 4 M 8 7 a p D O 2 u d z 5 / Z 9 F P N l Z D I Z F E I F V C t V / N t / / X f I b r n z x x p g B X g Y O A H T C r 5 2 o V 5 7 6 M N q M 7 r q z Z Q a 1 U Z R M U M O x H g H r F n 3 i H U U u H E u 1 3 9 y r N r q b 2 2 Q + 8 2 1 l K s Z e z u X u 3 3 f k A r 5 H Y s L M 7 V a D Y H o / j q 2 V v C c m Z H o D f H c W q B D n m g + 6 H Z J C n f b R m 4 G v e F J y B U V v 1 0 N 0 I W 2 h A / + 8 7 M 1 c V N W y R c u F o p Q + I I 6 N 5 F P 2 i 1 h 4 Y J X 1 r K c y X I t x G H g c q i F u / 8 e Q 5 d + i Y 9 C K q L n G 8 e V r q y Q F o u I y Y i p v I H B p H 3 u w n q m X 5 E g R 8 g H H x I T H n m q g 3 i P z o P s N b l z K 3 R T T u E X j q W 8 t 6 g I M v E 0 E 5 5 a 4 J 3 K 8 n x 7 B u H g f i G d X X s b 4 w P 3 M J V g 9 1 T C M 9 K c 5 4 d 1 M T D r r X D g C g a e M + a i X N + F T w o j X Z 9 D f + S C s 7 W B d G W R z t t C d 3 R C J H c 0 Q y E F 4 c d P i l W E b t p k 2 t r c J m s e R C T c g f s v s 5 g k 3 Z X s 5 A I 5 U q r Z P L b X d n D y / G S L O L b H 7 2 Y C 4 n O v C / K N W p 7 u 6 + H V K 4 q s o z N S R a p g 3 w v m o W 1 M 6 L q T x X P L y w 4 D Z 2 6 9 V f Q H o Y d i 4 t N 9 B r 4 g p f V 9 Q k q t E y s I R y F T W e O S n D h d Q P u A e U A X I X r V c v w m u X 9 u Z X C p t k u B o j 2 W Y 8 6 Q G z B S 2 X M V G R x H d a k 3 x W z d 3 S J p d 3 K s J / v v Q v H Z w p o M j C F T W 0 J U H Y B S 6 U Y 8 a X / 3 x a Z C 5 H r 9 B W Z s L z 5 B z 9 g F O 3 N 0 V k O u v I 5 4 e F A Q h G s F W X u / O 0 U E p 5 v G 2 + h I S R B r y F T X U K q c x F S v L Y j 8 H g u p I v u E 1 n c J p Z F P / v W C X 0 w v 4 G J X 3 g V f k y 1 y y a r E h Z E k F / 7 W a a + 8 f x N b l e d Y 2 z m D w a 7 p v W x c j l x H H n f p 9 G Q B e V C a 0 / 6 t Y M u m 6 W G c 6 L z k b G m A L U 0 w Z F u o J 0 R S n v r x k 3 o N w a v 2 T a r W q n j 0 8 C l i o z c x 3 r O D s G / / O N P q 8 h o C 8 T 7 0 x h u u 5 u v g j a F + f s Z O U B y q 9 M j 6 1 I v b o j J C j f a J T a f o v n P 1 / X z q M i n N I O p 1 C 3 5 / s 3 A x M f V K D o E E J 6 r s + 8 J Q S Y H x Y P 0 / N J T / 6 V / 9 D 3 / z e M V A V 5 Q H L D n F z A R p f 2 A 8 2 C m R d d 7 O 7 S A S j c D a a C 4 J Y e R z B Q S D 9 p S G 3 5 F 2 j 4 V m y c K Q C t w G N p M z F J g 3 M n Z M p p H Y D d K 4 F n q D Z Z w e V j H e r a G o r y B X G E A w U E T V s N 0 B 1 s b B U E O 4 e E o G 1 w F 6 E S L X 6 u z g L E 7 3 J o Q 7 x F m 3 y R 4 D s y m 7 D 8 U v R u l 4 A x a 5 X R 2 C H J p R p f h I J Y H n w V Y + b 1 k o D Z 4 m z 5 e g I 9 h H A t 4 4 P y 5 X C g W e I x b o o f 3 q e 4 p F I f 9 l e W W V r k l c V J G 4 l 4 + n R L B L y P u V Z V W Q g z N 7 8 c A Q u c c b R O Y i c p U K 7 s 4 P 4 B w d q + f 0 B J l W i 7 b L G v R 1 4 J M Z F V V r G m V j l n 5 V h m L J 2 M w P k S V q l l p R / k S b H j 4 n y x b S M D V F M e B A 4 x z + 9 j / 8 Z 3 z 4 0 Q f o I 2 P B v + G T P f V J D s T 9 3 9 Y Q 6 j p 6 o m G 0 s 0 x W O w D D 0 H G q z 6 L 9 W 4 e X + t A 1 Y U 9 E p p j W l b d L Q x F 0 h U f o f B V y x R W 6 R 3 S m D c 4 I y L 4 A f E G n b 4 O D W m a R T l k h y 1 w X B O X r / Q 8 F a X V l 2 Z r N x M R A Y i t s M y u L a R 2 l X J 4 E U E M 4 2 o E o k Y l h 3 i M B v d Y 4 M Y a m 6 V D p p s 5 u b y C i 9 i M Q 5 K k Y Q y L + y m S y C F I M x s W y j O X C b f q X B U I S s R Z j h Q T T i q / R p o a g s L X j 9 G 8 7 M C n L l S T G O v v 3 9 u u i r O W w u J v B + u 4 g l p 7 e R m f 3 E E 7 o K i 7 + h R t L W e R C Z b F b X s V I 4 q L Y U t N L I r n i p s W P A k 5 S B H w x i u 8 G m u r n j g r 2 6 w e c e M g t 8 F w u 3 B H X n y G u D Q n d e v E B u V Y 1 q H I Y f Z E z d F 1 I U Y h P 0 L 1 4 Z i I 7 o k C j z 3 W / 1 K F c 2 y 9 U h W I B d Y r U u 7 o O r 3 7 Q N A 0 r n + 5 g 6 h f f b n C W L d J v n i l C M Z / u N x E P m W K u G z d 3 u b N o a 4 u h B C t v e o + U z e e e n i G M d 6 f q I t a 8 t y w j X 4 m R y 0 f y 5 Q 2 2 f g B Q f v k v / p e / u T H Z j k x 8 D + 2 T 4 X 9 Z 1 4 S M E E K O y 8 W Q B i V Y L 4 h 0 n H Z 3 Q B E E a W L S p m R l B h O 9 C M k d 2 P b P Y X V l B S O D 4 7 R j T s 6 b 4 H 4 N F c M u 8 3 E H f D k 2 6 k x 2 k A Y f R o d / C K v r C w i E F V H p f p D W K e n b 5 B 6 W 6 P g o F q o + p 9 3 3 U X B q a 0 Z O 2 3 M f i + 7 4 N t 6 P 3 4 D Z E 0 I Z K j r T A e h k W f l j T J r d Y p H i p U 5 h t d z C W D 4 H 9 u G t F F m i o E z u K l m a H v s 8 r Q o L D 1 m 4 a g U y x Y B s g X n c b X V H Q 2 f 0 E K 3 c B k w a L w n d A k 8 / z x C u F o V i y V d S S I T 6 R J F y 3 D + I j k A / C a 1 C n o K M i G L i m 6 c q h i 9 a Z D 0 p h q i a k C f a X 6 v t z R 0 i U 4 L i V v s Y c 9 V 1 s g Y c r z a D 3 5 / b e Y V Y 9 y A p C m f j E S D E h Y 4 r X a b g f y u F j X I c E z 0 m / L J F V s s Q E 1 N 5 t i 0 n X h 4 6 d X / 1 3 D q U Y I w 8 A R M T X Q Z K 5 C H 0 b n W g F J B w c 0 o X b Q P a Z R H / V C E 9 X d y 1 2 r V 2 8 o L H m K S S D H 9 f + 9 m o 5 k O 6 i V f a 3 0 T W d q q 6 P / D j f d L d R E X b J W E Z E p Y m Y H X R B T 9 p 3 x i C O 0 5 V y / n Q E z m B R N I O n F 2 4 7 z P c Q W P G I r m C E d V E T 9 x O z / e / O A X / W 2 H k c m U 8 X C z h 5 b N n 6 D / 9 H g K h M L l O Q M I w s U s B F r f p e m c s B 3 / Q P s / Z 1 B w q 9 Q g u D v X D X C Z t O c r T 2 X l q g I I s 3 W h W n l y y d X F Y F 3 O O X O S m i z B z J l Y i q 0 g O X x C u 3 2 F T s z 9 9 o e L D 0 x o 2 S 8 9 Q M w p 7 c d V a 7 i m G 4 v s T D w J V I H 3 f Q m H M h z G u w e P d c 9 K q W e n v g W O r 1 Z U 1 n D g 1 J V 6 X 9 Q z u L y Z w b d Q W e M X X z J x / 8 6 / / A / 7 y x j 9 F d O x b C j M f A 9 1 u L t r l O s N f P b X J 6 1 Z B / M W 5 m l D W v 3 n e 7 E 7 e G N f I l T b x b N q H L X L 5 x o l c p 3 p 1 M U D 7 Y u t b s P o f G F I + n z r 4 T j u o b 1 W I T K T d y x W E w w e 7 Q e Z L E 5 W x r K i H Y 1 h z F m q j Z d L e D a v m B c c w M v m 8 P G l v v f Q I g 5 F G Z T p P X F w t N S o s 8 u R y x j o 4 t m k Q 9 0 X q O X K l P r o Z S Z F + b 4 c z P Q 8 x k 7 r i v G K L Y C H i N 7 D 7 8 n N E J n 8 q b n q Z C y z p K r C / z u L D l o s t U E 9 0 C / 3 x B O Z S W X I N Y w j o I f g i J Y w n V Y o F 7 Z I m F + 0 K Y j l u M k 0 N v l d D 6 L z K V s x 5 o w 1 Y C 2 + W v 0 I i M C p c V 7 / S u G a u 6 + 3 C X C F 3 q R z A l R F N l D z x V J b W / o i t 4 D r M m Z l X O H f + j L M F + I y I / O Z E C j u l R T G M w b B W 6 R o M k z J 5 O Y e p y U l Y p D F 0 U i K c t e T E i f g 9 A p f 2 J I O k S I n L Z s 6 C t U Y K 5 7 I s s p I X K T R g 5 c M X 8 7 d E H G 9 y w u I 4 h 7 w A S 6 + K a x O N R k U l B D d j S W R 0 f F Y O k l s r 4 e d n y v R 1 Z R / x / t T R 3 q x 4 o F d r g k w M P 7 k + h 4 H H q i L + R u m P N C U h V 2 g 0 3 G g F J z n c G b B e M j F 4 o N U N + h k d 8 Q 7 s p h v p Z x 6 L W k p d R k 3 r O 5 B M T I y B t T M i R e q C 3 d i F l 9 O o x 8 + J G 8 0 p 1 j 5 6 n y v G T / b o Y h t P m 2 A B X 8 3 2 i 7 Z l m X I / u i M G b k 5 o O N m b F v O g v G Q 6 C C w w j M E b P X j 4 q i 6 G B v 7 w f L 8 3 M L 3 B X Z z s j G E 8 M N h E J k a r u 3 v P 8 O O D 0 3 U h 3 B Z 9 b d c Z P / S C a w g z R A A X P K t 6 / t W 8 8 8 o m 8 P t k F c N + c g E p F n M h 2 e P A w h u o a e S + 0 y 6 Y T F b W Q p z + s t I s P a 8 i N K 2 T u 0 s f p K / K 5 A o r 5 K H w N e F 6 x t + W g v h 6 V o f x y M I v T t a E V W L C c G z 4 l + S a j i b J j f Y F c X 4 k h P d P E M F o N 5 V V u t s 9 s p i H x d f a s n 5 4 Z G K 8 1 k J Z r 0 h 4 i C i 7 O 2 l 0 d T f I c h D M V 6 S p T k o w 7 x j Y m l r C Q N e k 8 8 5 + 8 H w p j q d G x V j M f r B L F 1 X 7 0 R m 0 y 4 3 Z u j A h x M A u + w 2 H S H W Q L M / 7 J z X M r y o Y p g C Z T 5 L 7 0 L k o F f P Y m v 4 9 R q / + o 7 2 i 2 p P k 7 4 9 0 6 i g X q / h 6 r X n M h H / q o / 4 a T G 6 b R h q W q 9 R 5 E N u F a 6 H S x T 4 Y p o q e D r t G k X t R 9 M S 4 U k S C s U C a n 2 J C n n r P p T E 8 q u V V G l 6 0 q x 9 k v H h I A f 8 V e 7 u 5 S 9 e 6 y / 5 + u 8 v B K X 6 O t d g 6 f f 7 5 V 3 j 3 3 b d E F v D u o o o 3 S M B b J y 9 a F T q e k L 2 T S r m K P 3 z 2 B 4 R G 3 s E H F 6 K C g O 7 Y W j p N 8 a 9 O s W 1 v M / G X 6 B q k C m + i U C j h p + f t a 6 q Z N W y Q + z u a t J U y 9 w u J P 6 U Y 8 I w C i f n C p K T L 6 B 7 / d y l h + l P C 6 w k 1 T 4 S a f K 0 h 2 4 O 1 Q J 8 f p 8 + z w n 3 N t d k o P M N A r H k i o R d M K E 4 O D E W u i d f s B v 6 e p 1 u T k P A E M 3 Y N K t s z C P U 2 3 B g X w g e n Q N h 8 S E J 1 h e + a j d 9 7 + g w I t / L J 7 9 E 5 + S a i s e b 4 r B 0 6 Q m n c s C L Q x 7 i Z I 8 c C x p 5 F 5 k x f T b f n Z 3 G g 3 x u b A n c d a p 1 / Y 5 G 7 9 r i 4 i c t n B 8 i V r C A Z S a E z P C r e + / X X a 6 S 0 u n D 9 R F D M w j X u l a F d j B A h T V F T G F 8 z y N J Y 4 D y C N E D X u H F a A m y R 2 s V q f / e 3 v 8 I H P 3 2 b 3 K t G F v S b R Q X X x x t V F w z j m Y 6 l H j 8 m e + 0 L x E L + i l y / y Y l R U Y H i E r Z W o 5 t r y T A p L n J T / T z x c o u I 0 x W u 4 s 1 J F X P b x B L J E k k W L l 4 9 I d W R X D G g v E U H f Y D r m 6 1 k S A H 4 s L D L j X f 2 J 0 t + C H g 9 o Y g g m X g O n Z 1 H m 2 j G 9 X 7 S i I T F 9 V c Y H z l J G 0 h w H 9 A N 6 p U g D 7 e o 0 A N Q p w C a t a q P g g 6 f z 7 l j h P / 8 o I p w J C Z m x X J N F k M r b k O N N j p z 8 C / w g O t q h i x T k q x A n o 6 H 2 0 Z 7 8 A n F D p x c c L G z P I O u k d M k M K 8 / v h 5 y R y 5 n K U a g e K E d 0 u V l i r f y G E 5 c E H V + o j S p H V i W 6 e d u k 2 C / k a 5 A q Z L G v k w P k i O T G 4 l y 5 t Q h j H n f R H r K B 0 W p I c G C S h z m Q X I h n A 4 y l W U k Q 6 N i a o K f r H O 9 X q P z k b G T 2 h V 1 e m N j Q 1 A P a c L J 0 L + m a 0 7 7 Z E X j F g p z V U U 0 G h a x j h f s G n P 7 b O 5 a 9 Y d X f m i V L H y h h l L i I m G e d M i T F 2 + O H 1 7 i k y Z l w V m + 2 w v q 9 z J R 8 R 8 S R 0 p K f B f U q n U E g s 0 3 0 L x H 1 u J a i 1 p t A 7 1 e F 4 T y h 2 w 3 g d P X 3 M G G 5 f 1 C v 4 Y n G / t V H F O B T 4 R L T 9 4 9 Y d 9 A 8 y v 6 v b f 3 / 9 6 r b e 7 p Z h O S s T l 7 D 3 1 T 1 / Y 0 M G f v P j p T w e + e t 0 / A / J z i r a / n V N G s 0 u 7 N r u L i U E N o N n M v 0 B 9 v n r d 1 G M x p I t A 5 5 8 d b s H n H Q v + N x n v W I / I A z p H Q t V w C n t p w Z s A e / u A 6 x l u f f 4 1 4 P I 6 p E 5 N E M o 0 U Y g K 3 5 1 W 8 d c C E Q s b m P a C f n A H + v s 9 n / 4 C h G / i 3 / + b f C w v V d / m f i z j y k 5 Y q i P L m U 4 T 7 7 W w k x 0 k 8 n s T g j 7 Q / q 2 Z w D / v i E c q F f g g 4 n F A V n r T W X N Z / G K w 0 W Y N O C R v F x 9 C s M h b n x v H + l c Y c F 4 t k r q k L l 4 N c u U g B 9 s G l T x w z / e x M X W g v 7 m X H s H T S w D 7 b p 3 z 3 5 B Y i a h J 3 F n w 4 0 W v s l e 8 U i 2 W h X V v B j V W 4 M a K L t e e 3 M H T 2 X e e V D Y 4 v u D C V x 0 F a w b G Z Z R Z x b 4 U b g N j C 8 0 f B I 3 l 6 V c P S v V U U t y p 4 G Q / i X G / V a e 8 s 0 c f o v 3 k L t Y E a 1 K I K m a 4 1 R 4 e V U h l L h T h O J M j l J P 1 R p B j m 3 M X T R C j b Y r D w e 8 d H u Z t s y x Q n g d n H J k 5 c 2 n + + / N V a 3 c D / 8 x + / Q P + 5 X 9 o b H Z Q 3 H x G Z 7 I Q S K 5 X B O L c s 0 5 v i S x d 2 y z U f e Q d l r O X W K L Y 6 L 6 a n / 5 h w M K E 8 N / n b o l j f Q r p m V 5 i v b l z F O 6 c 8 w V S b / b K A v 9 W m 8 r d a L G G p G B O j 7 h z 3 c P z D M P U q Z K c T 0 U F T O T L p H A y 5 g l g s C p / k x 1 r J L u M J + b r x e O k M 7 a 8 h O A v f / C d M X P / H z i s b L I A 8 g W 0 t 2 / g c t 6 0 + Q 3 H Z 9 K Z P z C a 1 n E H X Y o 3 i o M i I q H N s D y I C n X e r S 8 k N J V 3 y m 3 M m N n c 3 s C 6 l c P W N i 3 s u l 4 t s e Z O s Y S + 0 u 8 C 9 T j / e g g b p B K c 0 a J / 0 v 0 m 3 k b N t W / l Z 9 H U 0 m j B w y n 0 u p Q p F 4 6 J p W Z p N U o K 8 0 g p h e U 7 G 6 J Q T Y H r g H v W T u Q y W S 1 1 7 1 q u 8 + Z j I Z N c T 8 v V w S d r a G N Q F x 7 y c Q f 2 h J x 4 O g 8 x Z O R 5 D 2 A e 6 / j w o + 2 1 R 0 l K C T J z 6 D S s 9 q B S a J 7 3 x / C p G l n x + z t q x o L U j E y M Y j Q g y M V w y M V w y H R T y 8 M z h S j U O T d 3 G b u X V H p k Y 3 a G p J j I x D K 1 5 L h C D x 6 r O D + q 4 N q r j 7 d G i 2 M Z x F z e p Z 2 u J m o S 1 j E q C 2 Y c h i p d 8 o p 3 p Q S C x b z l Y n j T o k q l e q + H f 3 v p b d J x L 4 P q b V 0 S l A n + e H 1 y 8 y 9 n Q A i m p O i k S 8 s Z Q q t P 7 o 3 b d p S v t s j O t h s m 0 s t i Y B a 2 T O f K S i c F k 4 u u + O 0 u / 4 Z C J 4 Z K J x 4 W 8 4 K 1 c J r R e 6 0 c P r w t G q G x P C z I F V e 5 L U W + y e F 4 y T W 8 q 4 B b U H G / l q 4 U f N Z k Y M q e 4 x S R D B + a G J V L e f K P a V T g c C O e e R d Q e j P h v o j d / H t 3 h K f z s W g 9 u z 9 g C y c g o W V T y e b q 4 u y L 2 8 M o Z 3 + Q H S w p X J 6 F o z 4 P b D w 6 o H F y f f C U y g e 7 D B Y / 6 L 1 Z U 9 F u X M B i 9 K g a G + b g Y T z Z X x F 8 v u F W Y F y w c b 0 / Z J 8 S p 6 1 j U L y z h m 6 N 1 2 y J y G E K c 5 g r 5 g u O y 8 B j T b q F Z E L 2 o G y X n G c 8 C 3 t i b g V s t 1 P C f / u 5 T / P N / 8 U / J P W 2 k o T k N z w / v f K 3 t 0 i u k z s w g R n G K S D l 7 Q c d j 3 r W v z e D I A F Y K d 1 H W 0 l h f 3 x L b W s H X P T l o H 4 O L 5 + s 2 K 7 g q n x u 5 M H j K / F 1 y p V k B M D j b W F 6 / j 1 C v 3 f i G C 1 j 5 e B h L m U d I l R b F c x c x O s 4 v y Q O Z o + t z d 7 G l g 9 S P E M 2 S R J A H y F e n w H R 5 b V X 0 N u c 5 S 2 x J B O h + m R v 0 T 5 Z I d 4 / c s K 9 M c R O 9 F s 5 c o a A 5 I E H u b + x 6 l B u k U H z F 6 O x K I m h 1 I B 6 8 h k s t T U 3 4 J l 8 d M / B b s k a 8 2 i G D / X 9 3 Q m E 1 9 Y J V g H h + Z v g W a e 0 N 8 Z y r r / v D j W o I B n f 9 k S g s M 2 8 7 x A h O Y W b l f W y m P T 2 p H J i s 9 h 1 w N c N H p 9 u 7 k T x l q l 6 1 m X 5 / S R U p 4 Z j j O p 3 q 0 6 E f s n a R d 7 A 2 G R k Q C m j z V y n 8 n / / 6 v + C f / f X P b W t D 4 J 6 F 7 a o u X J B B w F A X X f t 5 A 9 p S y 3 G S v D 5 6 R r G l r I i 6 v 4 q W R a r 8 C u l q y 6 p 4 h P q M C d k T X n K 7 s j A J / 3 p W I f K k U d X M v Y Y u X G b l R X i w 0 U X 4 i n M P m U x E L 9 E B + M G q f V 8 Y P G j 9 5 4 R 9 h G K f u k S x y + j o s B B + i Y K J P X e F P i 0 P y N A i O k o n S 1 g f W o d 2 S U O 9 m 2 6 s Y / L l k X 2 7 x K z a L Z I V L r i j a 2 z m 4 G z T l G d W K k 8 B c R H s a W T O + s J 2 m y + f F B J T Q A 5 q J y 1 f s A + M s 2 A u v B P 4 G K 6 F 4 i N 8 / 2 R 7 M r n w B + l 3 6 P t v j G m i 8 w + D 0 7 2 M v g 6 e R 0 W x k e g P b s N 8 a S E 3 a 2 J x k R Q P c Y 8 z b b 9 5 b O F / / d / / H c q X w v j v b / 6 1 + P 1 M O i u m P m S r D W F s h 2 K p B 6 m 8 B G W S L P m Q b i / f 6 i C 1 v Y P L 5 / 3 Y T D 0 S 3 Y + K + j a 6 B 8 J I B J o X g + M q 7 o 1 g s 5 v L 1 4 f n m P H a W r c X e H C 6 5 S I d g F j Q t o p j y c v s 2 N L x r + P K k J 2 I Y j f v z w 3 7 p J 9 9 6 t A h 9 X o M d g V j H T G M E O n 8 K T 8 C g f 1 + M Y 9 l c P 3 d d q a C t 0 / u J 5 l 8 V R a u X T N s b T / V 4 v M z L E + c w x m 4 X N 1 u l 6 V b F e R a h J B j q D 3 Q q b C F 4 y V a O N H A L t t P y Q K 5 k w P 5 N w P R b v G M p x K 1 A 8 9 b a k J D N w h w K l m A D p + p l d w 2 h N s 8 v 6 1 A P i U h f k L G l h n A x 6 Q c s k S A u W / + F v / d f / P P M D k Y g U k k 5 D l k P G M 2 V Z q z 9 3 M A e l + d w p a e J D L r Y p L h T n W W x 7 j 3 s G 7 m a P t t d M 2 f 4 T S I 2 D Y U u 0 T n 3 f j Q 4 m 6 O j L y E S N D O q v L g 8 9 5 y s N 8 B v P K l O 1 D O n Z V 6 I + N Y y T 3 B E l k 8 d v P + 3 K D 8 9 K / + 6 7 9 R r R q i s a h o C 7 Z T 3 x F k O S p a B 0 1 d s F U L B A M I B X h A c v 9 n R F k M 8 9 n z V o 7 c n a B n O R m e F e t C c h r I M 3 h K + i 4 J k w t u t R x 0 5 k J x Z p D 9 R M W J / 9 h C z F s 2 U x o k s n + W V 1 J k l 7 a Y 3 U R H 9 w h G k r q Y a N m K f b N m + S P O c R e f W P h m 2 4 + V L R n P d 3 1 C i O Z 1 H + b 9 K r h 3 H P 8 G D z J z 2 y 2 e k b u z + g x d 4 9 e w W w t h P G B A 6 Z E R p O v E 4 G t 2 W L f X c j K D R I S b V v Y L k n N l e i L i W B / a d + 9 Q A g W d z m V 7 A M W + F L n B 5 8 k t t f 0 6 b m x Z q s s Y i A d g z l v w k e L M V W T h u r b r C b E P r p f S A o 6 t u K V X m f b N 7 c n Y Z d S N A b z c a t y v P y f I b 1 0 Z Q 9 9 A n 7 A o v O p 7 T 2 9 z c 5 R D 0 Y i z D 8 S X T 1 L O s 2 Y I r d l i u F h Q X H C T E 1 e 0 u U L Z C 1 4 N R K G o n G M n R i z Q + B 5 n B v 0 e C 2 v V L G G V D k q v c 1 W 5 X 3 T b Q d t F n t v B f E Q W l A 6 O + 0 1 8 q Q S Q o 4 B o q 1 J A q Z R D m R 4 V e l 6 t l k S r 6 B r 9 z Z f K q F Q r K B Y y C H b 0 k A d A C o v j r Z b s 6 m 5 p f 8 K E w f W B D E s 2 i Q T 2 / e k N e 8 q t M h b S 3 + g i O z h K 7 q 8 S U V A p 3 4 R 3 p Q z u V 8 c C v 0 w W 6 n e V A P 7 w S h V j e t 9 H v 2 / u P c i r 2 v P Z r G Z 1 M d 2 i + c z + f L A n 0 j z u U X h 0 B I Z 4 s X / M d B / e u 9 x + f S Y X 5 u f k H j k 9 x 7 3 w u g u u + + K C J x z y l H i O n T i D 1 7 x m U w M 6 9 2 R 4 z a J o m c 0 5 J P r t N m f t d b C D m n 2 s j K 8 i A f y G y F T I Z b F I 7 l t + l 1 1 O O k p S S q y Y 2 O X U u f G N V q M H / a 3 X U K / Z y Y x Y v E 8 o e 3 Y / p T P N x x Z U 2 j c x 6 Y x u Y S s 3 i n K x m 5 R O C s + n X 4 j t e 9 1 h k x I y n S u w S v Z 1 k i 8 p 4 F U S e a n V V h R r t v J w 8 0 x H x h G + w F X / m X L 7 W P b P B U 1 3 t H D Q 7 L Q 2 M B 6 T N j 9 U A m 3 s F A 9 3 J 6 Q h G W W n C Y q A J 8 h 2 w d 1 j W 3 E Q i b z g 5 T u t Q 8 L B Y j 5 L 1 i x J M a E f / R 0 H C A w b I 3 6 L v D L 5 J w q 2 H / B Y m 3 2 8 2 z O f Y P T q X y H Z O 4 K u Z B y T Q 3 G M D c T R 3 Z k k F 7 r 9 g 2 d H s + v J 0 y 9 a 0 d t x c G W + q t Q Q l g 0 x b + n E C X u S I K f G X U x N k V L g e V 3 u 9 a P b 8 5 O T d m x X K N g x 4 E a B + z 4 c r m C O 8 c d B V E q I 2 b M E d T M M m Q L o 1 8 F 8 Y E F 2 u u i 8 D l 8 8 K + O 9 8 w e b s v I j E 2 G n 0 N R 4 a k K 5 Y C c r O H X u w t T K k N X G P g 5 y 3 9 r B I o 9 T 4 o L w F l 7 z U M D / 9 n / 8 B l M 3 / s l e m 7 B 9 I O G 0 y J 2 y t o l R T K g p O k 7 6 W 3 l s Y Y N i h s 6 B L M y Q u V c 4 7 F 1 J k c G T 8 L i n g i p b + 8 p / G L z G 1 F D S X o D Z B Q / e b h d f i R i T Y V o K K a V + 0 c j m T K o b w T e 4 x 4 c G P 8 V o n J h o 1 8 P c p L i O p + k r n h p A x i c z X P b z R x D q g D j q G A 0 I Q n F v B M v g t a H I 5 / 5 7 i C U 5 i x W N R Y R b u Q 9 Z u v n c E 5 5 / 1 0 m t c 3 + 7 p + s H p 1 y P Q i h u W i K f p t / j j 7 b h 8 / a n O / C f U Z E I d c D i O I I 7 4 g b t y g F u j 8 a 9 M u S r D X L U e C n U l g W p t 7 d S e L E s 4 S d v 2 l l C d 7 w u X 9 R Q 9 f F 8 K Q n d T s L B h U 7 u 4 F q p L r p H S X H 6 P F m V Z D w g m t l z B 6 S e j g j J r Y R U f h E V I 0 u u 3 h h O 9 V X J 1 R u g z 9 I O 6 D q t L K 8 i 1 F 1 B S d 8 l t / c 6 J M O H 1 t I 5 d + 6 Y i 6 0 v U 3 g U b 3 S c + k 4 4 J t R r I S R c D Y Y o M H 8 9 m V h c 3 N K h b 4 N H s 7 t t y X R r V o E R N b G u b 2 K z t k X B f A W 5 l 3 k 8 8 a w f U M s 2 j 7 y f c y q q 2 8 E i I W U i M e T z 9 H s s Z M Q B Y 4 E I 4 s l 8 m 3 d M f J m 5 g 0 R f H I g T i b r o M S 4 L M p n 0 W V 4 8 z k s m h k s m t p 7 c v u z O g o q O Z B L r C 1 + K 7 Q w W Y H 7 E Y 3 7 0 h Y K C T A a Z J n 7 U S G H d n p f B i 3 y P x c M Y 7 e b l Z S I Y 6 Q 4 j q i o I + B X 0 x n m K P x f B E r 9 r P e S y n s Z Y T 9 g m E 2 G F 3 G d + j 9 c u Z j L x 3 C F + b N 1 q 7 r z K 4 P 1 w f S C D Z + t W T j U 3 4 j / G 3 w / 2 p D y d f 7 3 W Z / 3 k 7 X B 0 V P i T + 6 s T G O e G a 1 B 8 5 P Y M D a B / o B + h U A j y S B j e Z U 0 C i e b F g X i p x 3 Y Q X Y m I H 4 J I D k Q J F U H h 7 r Y Z + 3 u 1 u x Y + 8 x f x / o d v 2 y f k g n M G J K 3 b S Q X P N n z I l u w 3 W Y B 5 H M t 9 s C v 6 Z L G C F 9 O P 8 e 8 + W 8 e Z 9 9 8 X n / O i T i 6 q i 6 2 8 D 9 y 3 7 + v Z o F A q P C 2 F 4 V a O t A P / 8 m R P B I P x E H p D A e S f 2 A m N d J G H T k k H J O z k h V t O t d l x w K A 2 u a g P P n 4 E u S K L Z V y O 8 f e P v W p z k w R O T h 5 + 0 X n M h i s n / l h 4 4 w l d 4 y Y p B j r C N o m 2 y Z I 8 X L b j J 6 P K q 1 o 0 x s S u j u h i 9 u r r U K 5 l U D N L S I b s M R p R G k U G u L J c w / + 7 8 A K R v h P 4 J 9 c i o D B E E M m q W / h 4 g 5 s 0 i o + 3 B W v 5 c i G L z e m P 0 X / u I 8 T i C V w c z G P A 0 1 a N w T N 5 W 5 e p 4 e q D Y l X G u f 4 d x M L 2 e B l b S f n G A d e b D t f 8 k u K x c 2 Q 1 k w 6 x h T v J F t A + F r J 7 Y i o + o / w V x W F v 7 9 8 X N y L l h 1 i u 9 b Q k l q H h V m 1 / F P g A j n E g p N s z G e v s o A 6 t p E N Z p B s 4 T C 7 H C t 0 I C p R l P 7 3 u p Q t I 3 o / F 7 s M Q v c c 9 K L m w O k c 3 m G I e c c P p v t a 0 I g X O w X 3 t q B h P l g x c H L N d K B 6 V 5 0 q H A E u N x 8 W s 1 i j Q L 1 Y w m g z D W 1 n u I k F B B q + 7 a h E B J e 7 m y r x y Z I i P l 2 c J C 3 B W j t P H 9 L 7 F 9 W p s s Q I S V j 9 e Q 2 W q D i 0 y g Y r m w x s y 7 Y u E S y b r 5 d Y K u m A r U q 2 U o d V K K K b m U M 1 u I t I 7 h W i y H x 2 d f e S u 5 X G q 5 / B q E h e s P H S d Y i K y e A M d G p 5 v 8 j p S 9 M N 8 / P x o j X 2 e 0 b n w Z E P n d L x Y z R U x 5 M R Y X v A 0 E C 6 n c n v A M 3 i 1 F G 6 a w 7 W M 8 k 1 l r y 7 v j 8 Y x o Q 6 F l E q n L D 8 F 4 E g Q O T x V 5 w f B u y L f P p D X y K P w v B 6 u 5 L R o n l k 3 c K Z f g f n U x C y Z p d 5 J b k 8 s i x Z j 3 B V p I V 3 C R G d E x C b L + Q r G E i E h 4 L X M E g L J M b G P 8 Y q O U 9 d Y + g 4 A j x 0 f M h 5 t b l r 4 j 1 / + C v / s v / o r Z 4 u 9 2 D G v K u + C L U A p n 0 H q x e e I D Z 5 B I N Y D x a o h H O e T s R d J T m A Z 1 8 5 8 u 2 6 q L l Y y M k Z a 3 F W L 4 j 3 J c V F 5 m j u v c r I v j q X j M i w N y 1 k N I V 8 M n a E a k V P D U K K R I O F e E g 9 X V F F S 5 a L 6 Q M f W Z A 3 D u y E o k 7 I Y k 2 q d l v G d c E y o Q y F 9 + j h r F c o 1 f M D T q g + A t U k 3 3 q k e 5 0 X E 2 p X n e M H t h C N F E 0 9 z N U x u + x G + y X N 3 n D c P g P k N E e 5 E G V M d U f z d F 0 t k H U N Q o / 3 g D t F u l 5 / v i u e P d N x b n 8 P p c x d E b M T d U L m J P 4 M H Y P O p V R R 2 5 t E 1 8 S a i U Y p P n I O t 7 c 4 h 0 j O J j 0 6 T N S O 3 s Z z k h Q 7 C W E k r Y h U 9 9 s J S h T l 0 R 8 Y g K / s t 8 + t g L Z M n k K Z z I y s v j z V f f y b 4 a v Y x 2 X F O u 4 e w n j m P a 3 Q x i m T F o 1 H b O p Z r G r Y K d X I j / d D q V d R 0 L u Y y M d w Z F f V 6 5 h r d N 5 W 9 D P F x U W j s m f 3 y 3 X B M q E M h l r P h a d X S p H 2 h + A a 2 w p 3 a f h S 8 W t r B y T E 7 j c z u l 0 F E U a 6 T s H i S Z q 2 d Z t l 6 W Z x p q 1 D 8 p K y h K z K M 3 l U D w S E Z a 3 7 S s v G g O C o W M p 0 e s h A K C 3 N b 3 N y k i v 7 e I L g W s R 1 2 v w J u B + u Y v / 3 v M H T 1 n 4 p F 2 R j V S g m 5 j V k S M B 1 d I + f g D z R c O J a Z M 5 1 1 9 P n r 8 H N b H w 6 J a B v H L u x u 8 a Q 9 Z h M v u K 0 Q k S L G B A l 6 U S y n a U o m s j t Z y G R p o h Q v c a t m n 6 K I l t I K u c S G F E D Q x 9 2 L n O T E Y + 5 p R 4 S S e U E B u e 3 U D S 6 z 6 o u d F f O 0 s p m s a L b C 1 0 K h z 2 9 u b i O U D a P e W U V 2 r o j I m B / p d B Y j I 8 O o 0 r U Z r Y / Y w w c O X N f P p 2 j Q j d e k d d v h m F C H Q v r t N + v W W 6 c O 9 q 8 t i p W k O K d y D 7 d K L r i / 9 3 C 3 f a P M + + S / v + F h E o F X O I / l T Q x U T T H b c z u i Y I j c Q N G b j Y i S z W W R D F O Q 1 h z X H 4 w a u Y q 7 K Z g q t 9 v y I x h Q S E v b w b t J r m x 2 W B G r o o u p E V t L y C 0 / A s 8 X 6 j r 1 L i L R R F P M F 6 L D f j d b E Q 0 X e X E D B h 9 T a 1 v 1 x V 1 2 u 3 L o S 8 4 L K 9 V u c P U g z K V k T P U 0 z I R B r p 7 y B i + y Z u G z e 2 v 4 8 L q d S F n L P h W 9 G X p i 4 1 j P + T D V Z S s M H s f i 1 L s X f I z W X V J S z v p P 7 s A v X x v v d V z O P C I X 3 F 6 U m u H 3 6 a j r 3 9 K y H h P q U E i P Z h Y t p Z 7 G 4 N B A 2 x m 6 f K P d I H h 6 U 8 G 5 / v 2 p M C / Z 1 t a 3 M T T Y v n 6 P 2 0 U l 6 e 7 z x D 8 X 5 m M S h E s y j D s k W A d l v V 4 D X l i N L U E r K n U d 5 b p J L q o f 9 5 d 8 o s k L L w z m P S c G N 3 D 8 S a g u E j J e e V n P L W I g M 7 Z H L o Z u W F g v 8 6 o h N m L q A J L B s b b Z v V Z o e g 2 q L y D W t R o j l 5 E h B r W d r z E 5 + U p 6 E 6 k b + R n o 0 h h G Y r Y F r Z T L C H k G m E W L N n L X v T / t r l p h L Z v Y S Z L y i J B i I 2 v G l e U n k 1 m y l l G y U B a m 1 3 1 i E P 1 b 4 Z h Q h 0 J 6 8 v S p N T 7 a P O j H A p d K 7 c D / X I V 6 X W 1 a I O 0 g s D D c m p X w 3 s k G u U S P P k c Y S x Q v c 4 m N + Y B u r j N o a r 6 k 5 6 c a F k z 0 g 6 M 4 4 K g l h Y e m n n n 6 l O P F p S s a x R v c q 9 y H R x S 8 8 6 r s 0 U g d o X U F f g 7 U 6 Z C 9 h a q c B N i r F d y i N / v s c + D J g 3 M 7 G w i H 3 R m w E j p 8 w 6 T l K + i N 7 R 9 r 8 6 6 c z w u 4 6 Y a G k N / W J l t 5 W a z H 2 9 r v o R 1 W C h W M 0 M n w f b E o f h W D 5 F U 6 / 3 k i k 0 / C E z K t v N C b C + 4 F I j + S y d V W c H d B R b 9 v E X O l c f C i 2 r z E D E / b + K N w T K o D I W c r + 0 0 + a + / e 3 h 4 k P k j s I 5 N Y x W F 1 X V Q 1 l E l b M j g 1 z O t c e 8 n E Y D L p 2 / a N j h B J S P 9 T v O A T f 1 m I l V P 2 8 9 p 0 T f x l S 3 O U K S E M s R o G k c k 9 h l Y Y s 7 Q v B 5 0 k c M M J P 1 k i G T c m D A r a g U S A X k 8 o W O q p I q 9 r o p L B R b m e Q 5 2 7 o x L M J X v 7 X X J V O T V 9 p m 9 A V L j z s p z Q / a J z r E 0 m + 9 z X y K K s Z B / b k w X F J n u 7 q g Q E m d Z z 0 y j U e H k a X k L H w s J G S d Q L u m D i T S 9 X x b Q T V j 4 M M V + S h + O C 5 M U V 6 n Y 1 C D 2 X x T g V B J k e O Y 0 / G a u 3 N g S Z X p J H w R n A J 1 s U N 9 I l 5 8 X Z v C v H H + P 7 h / R i a d M a o I C Z + 0 B 4 Y e 6 Q 9 u 9 + v S b L Z r N 4 u C L j w 4 v t p x 4 w F j a A C U + 2 W d v W o P Y e 7 l 6 + F i y D 9 N H Z u X m 7 0 r o V T t 3 b Y e C O T 8 j R e Z L w M b h f x H Z N x u C 2 i s 3 8 F g a 6 + 2 B x D 4 2 w h F x N Q Q e v T k h y K 0 / Z x 6 i T 8 P u I K C 7 q R h U P l o G B x A x Z 5 B G c 7 e s S Z F j O k I v H C 2 7 T 5 T R M g 7 Z V E C B y 8 Q r v n c E Z D M 1 P N l n a z + 4 8 w P s 3 r o h r U d V K Y l n V r q j d r v n p 4 2 e 4 c M l u X 8 2 Z 0 V x U F p Z / v u r D K h 2 q 6 O A k U R y p N o + T 1 X I r C M Q b i 3 Y z m d l i l T j O + r Y 4 t l A H Q p q b e 2 F 1 L V J w / q b H 9 S I h 4 t 4 R R 8 E 8 W a D J 3 v a B r S P z 0 N a J Q I M q 6 n O k 9 b v J o 4 s 3 f D q z S L 9 F Q l H j R b P b T K V v B R s S q U S u Y s w + 3 r 3 1 p 9 j n J J g l 2 l / k 9 c d e v l t B + E 1 y o + g A e a a y 5 F k H a S t P r h n 5 V B 0 d s a b e 6 J x y Z m + r F W 7 W k i v E 1 / O 8 Z G g X 4 o E B M Z t 1 r 5 K 8 n Q w S 6 e u K i U J p B V 0 x e 8 z t 3 k I F 1 y Z s M r C l 2 1 q o 4 Y 3 O 6 / i a r O F Y Y I k 8 h 2 7 I 9 x X c D g d Q V C T U C 9 t Q Q 3 T / V P v a s b f A q G c W 4 U + O i 3 i M t 5 l a l U j 2 P c 1 V O i b U g Z B 7 e 7 p Q O W v X i r k 4 K p k Y I 1 2 H Z I k c I Z c 7 7 P 3 5 u i l m 8 Z D J 4 t X 2 i E y M b L Z R 4 K m n G v F A K 4 y V + h 6 Z O P X s T a R o a x Q 7 v I Z M t R e 2 K 8 d k Y v D K o / V 0 X f x 1 H / 0 x F f e L W f G 8 J p M 7 6 m w X p V f O c 3 5 U 6 h m R d t 8 b A i A C x f 3 9 k B 9 H x C r z Y W 6 v x b L n y F 8 h b + H x y i b M J w Y M I i p b 0 K 1 0 S p D J 3 L H w 7 L N Z X B 3 j x b N 5 / V / u o z 6 G q 6 F r k I n s w 4 F V 7 N z b x d 9 + + h y / k r L Q i R t s w U L x P o y R t a d f E k v y 8 A A 0 g 8 n U E a L j 4 x + n z / G 4 n i D C 9 / E 4 x o E Q 4 1 A V i o t 4 D I X B U x d E 7 d c R w L 3 z 3 H Z f h 0 H f 0 u H r s 4 m n r 9 P z Q f u 5 1 8 X j d X z t l s P 0 G X I J f W 1 c w l b w 2 A 8 3 s d + k A L 8 / 9 v r Y o E 5 k s q a 0 p q n h D J O J 7 V n 7 q k R E 4 d m z 4 t i I 5 2 6 N I 1 c a h D x z l x h F + m w k k M R q 5 j G G k h d J f N t f O 7 Y S b C 1 W M 0 8 x n L y A + i y d 7 w k / P l l O 4 6 e j n W T N M v B Z E a h + 7 l V o 7 6 M 2 Q 1 b 7 T A B X / u d b 4 v X / 9 T 9 + g H P 9 2 t 7 7 7 m / x s N g X c 6 p Y c u Y Y / 7 C Q C 4 U C A g u 2 I F v F o 5 O J M b 2 w 6 z x r R l U v O M / I i u S M P T L x a h R M J j 2 t C 4 F y B Y P H V l w y M Q 4 i k 1 F o J o 0 Y Y C X 0 R n W Y n A 9 v A y Y t w 8 g a 8 J / m x E Q z m d g N 9 Z K J U S g G I C s K H q w G o M W q q J E l 5 F i j l U w s z x W x M P Y 3 R J J L R O w X F P M U U K S Y h 8 F Z P U a + a n d c Y n Q 9 t W f l W m M a E T Q n y J Q v 8 y T D J G r k U 7 r X p P q 4 A v U U j 5 8 1 z u v 8 g I 5 8 h Q t t g a / m / P j d j I J f T / v x + x f + Y z L 9 i U C a n 3 9 h 9 S S 7 m i o Z j o r H 0 3 O 4 d M 6 e j t 0 W L A s e W a 2 v k 1 Y e b B D H x d r a O o Y G B k X h q 1 m k 4 J 3 c y D p p Z z 9 p Z y / q i 2 S 5 x t Q 9 4 d y z a k S a l T s 6 u q 6 o T b N f X X D G r D X p 4 q J d z L W d L q A q z 2 M 0 c R l z O x J G k u R C 8 W K 8 B N M i F 0 / y I V f d A r d h 9 v 7 a 9 I a G M 3 0 y n q w F m t L Y / J m 1 z B M i C z A Y u y A W 0 9 Y f E U F 7 6 P x o W y 2 t I X I 1 j J W N L E Y G 7 Z b O G w + q 6 I 7 J + J 2 W R r 3 Y C b + q Q P G H a R 8 W n e 4 x e f 5 U I S 0 u v r K 6 e A o 3 K / s W U q 1 m y H d P 7 h f Q 3 z 5 X 8 Y u z t v Z t N 3 L v Y i 0 t Y 8 h Z E H t x V 8 Z 4 l / 3 c y B B p k o 0 f 4 x Q 8 z 4 V K F e b R E 5 t E + a s y w m / b g 5 d L 9 L 0 x + l 7 l X h m h a 5 4 B T U e b C 4 3 u W K F W s H V 6 s a T g z H h 7 6 3 U Q F r b r m O j 1 Q 9 + g c x u w z 4 2 t V I C s F o O t E O 8 x 5 L e n l u w U F 7 G Y m s S 1 C V O k q k + 3 D H 6 T m k C l W o O 6 5 o M 6 1 d 7 6 i i n v R B Q u G + p 2 V o q s a B r 8 k o y l H W A 2 3 T j 3 Y / z p Q i 7 s d s J a I I E k W Z n f k U X R 6 F O e v 1 O z y d T O k + J F t F x 8 / k 2 j 9 3 Y r 1 i i 2 c e G S i S G H m y 1 C k L u x E p h M D C a T y Q N b d F j d G d t 9 9 J K J w d b J d Y + 8 4 E 5 H L s r 3 a j j Z Y R P f B Z f z u G A e z u 9 u O q 9 s P H y 5 h e 5 Q H R p Z w / o 8 x V w U / J g V E z x i 5 t L W T 2 5 j W I 2 R i / d S v A 4 o M U z 0 L K K u U U w X f C y 2 8 W f L p G y y X x W w N k P u p j 8 I e U L G 0 + 1 p P E 3 b L i E X 2 T p e K 1 k 9 R Q z Y J u I d 0 O q 6 I G F I J W u s k E L p O b Z I P x R I C 3 9 4 a X V a c U h j s j 0 Z j c t v 4 v Y N f L 6 h 4 O x A s 7 Z t R a 2 u 4 d V O E B c G m z 9 X e 1 x F 4 F J z x m J m U 8 Y Z Z z U N F w e l y z m d v r N m o q t L g t K 9 3 x / N 7 m Y R k 6 J C 2 D W K H + r 1 C h I n b I v h o v x 1 B U q H A l + / g s y C i S g p A n b / 2 M V T 4 o p d o 9 f J y 4 v a n 2 d o R A I + p q g z o M 0 K J u g x w H W j Q u 6 f X b X A v m e e i N 1 B b m e 2 t E 7 C H 8 d c f h d X e 0 d F b O a f a r i 3 C y m Z S N d 8 7 g 9 2 U 7 j a 1 U P x k I X t w B I + 6 h n E l 6 k N W F t B / O U 1 u x c f g 3 u L 3 1 l 8 f Z L m G P / w k H Z 3 1 i 1 v Q s C F + c J A l e 5 / l l y e w R g J z 3 6 Z 3 o N G Z k z 1 N V s d y y B y e j r G c u f U I K 8 3 y 7 z z 7 C u z k k G S g x R 6 q 3 K X A v F x F b 5 e H 7 b y E v o O a u 1 F 2 C M i C b a 2 r k N 1 M o c M s 0 D E o d 9 S Q o c c N E H f J J e u v / G 9 x c 0 y x v v D Y s U / V f W h 9 r y O F 7 E w L g 8 b W M 0 / E Q W 2 Y 8 m r w n p U D D p n y U C 2 s o n u q D 2 G t J F 7 j o H 4 W d S n K f 4 7 1 6 w k K r f L 8 F 0 P 7 + u r z t A N X g 7 G j / n V A o J x j r N i y G a L C A V V 0 X 3 3 o F X u j / G n B 7 k d m R j y a Q X h s w o G E z a Z N t M z M D 4 n d d 3 s Q Q m 0 k q m + S O 5 Y S / t l J l P 1 Q Q W W b K G 2 Y A / P M y l i A 4 5 V o Y + H b o Q E m Z b T z W T S K G j 3 g q 2 D e 9 w b r 2 w y r W T z g l h M Z J m C e U 1 t 9 E J 3 s Z i / h Z X i N 8 4 r O k f H 9 V x I f 4 P F 9 D 2 K V + z x u G K x h H K 5 g n q u D l W u Y z u 3 I h Y n W N i 6 Q p b m n h j g 9 d P x c p 1 e T S 9 A z 9 j H x 2 R i h e G S a b f Y W P W C r w e T i a f D e 8 E l T h m K k T 5 + W s W u V B J k Y i Q S U f g D 7 e / N M f 5 0 I c a h n O c H I l / b F A W j y a B d u s J 9 6 n j Z G q 4 S r 5 P f d O t 5 n l R w B h / d s M t j 2 o G t T 8 g Z T H X B U z U S z r K V 7 Z D L F h B P 2 A J W n 6 v B N 0 A x B Z G A h T 3 s t l s m c t W e a A h c 3 O 8 S c Z t h n k z o Y i H / B R E h j q H Y R X s D n f l C x i Z Y Q J / E Y K + d D H A h M t Y F A 0 p M Q a V a R S h s u 7 A 8 b r V 8 f w V j 7 4 5 h f u Y R 4 n 0 n g K U q I m N h 6 A s 6 / O c D I r 5 j 4 r t p + 3 p e g 6 E a 9 p w p L g K m e G l u e R q T m T P I T V T Q 1 / L b j H y + i K y x g J m N 6 8 6 W Y / y p Y 8 + 0 p M s S t g 5 Y M G x m Y x j p w p g I t C s U 8 9 + v + K B c o x h E Z a 1 r 4 Y N M G N e S g 7 Y 7 R 7 B 0 E v J n n u o L + m I r m R h y 6 0 Q j B y + 3 t 0 n Q v 4 Z / p c E G / 1 R g z 6 K s r a 6 j f L u E y k O y e B Q T t S M T Y 2 b T / r 5 h 1 b F c + A b d w d O o m T m y V H b r r 6 1 0 D T U K k g a i l / a R i c + F Y y u O t f g q 1 b Q a P n 2 l C n e w L m k Y u j G E 3 Z 0 0 + k Y m 0 Z W M o O t K F w p L d Q Q u B M l i q 2 K A l i 0 M u 2 z 8 U J c V J J J x 8 f w + u b n 3 V m M I q 0 n I b 6 h I O k r D C x 5 E r q F + T K Y f G P Y s 1 O 9 m V D G a z 4 s O n + o 1 x X w Z d 7 y n H R 6 s K g i S r J 3 p N 8 R 4 / e K d M s b e C A m S M e r s + t D 7 9 W U K z k f b u y 6 l U m l f N X u 6 Z C F X / Q Z h f w J 9 s Z P O V r I K Z C 7 Y b e J V y f N f F r A z o a A 3 4 U c i 2 h x f a G a V 3 L S D y z d 4 i U 2 / E s b y d h k j 3 X S 8 B 5 0 k X x X P W 9 u p H f i C J q L B J P x O u R M P B 2 l 1 D a m d X f R Y X V C H V K y s 7 W B k q B u 1 B 1 V h q V i t b B U U 9 D 0 v Y v O 0 i a G O A N b T B g a 7 A 8 i m d 9 D V 1 Y n t g o W B p M e U O i j V N N y a a z 8 T + R h / m t g z E b J E c Q n F N 0 y Q W 3 M K f j + z / w Z 7 c b m g 4 T Q J E 4 g A 2 3 c q G C M L p F k 6 j J J t p l R n z w e R i e v w v P F b O p 3 D Q u 5 z d E Y k T H S 9 2 U Q m r h b g 9 L G Y 4 k H u U v z d D p w a 6 U C E G G 1 w Q O O B S y b v Y t N e c H + G V K a E 0 W 7 u / 9 e e T J V v u G L b f r 5 Y + F K 4 i q B r 0 x n r 3 S O T i 5 1 0 B o O D / d C T v E C A j v 6 e O J 7 N b c O K W Z A o 0 A r R Y y x M 7 w V l 7 J Y 7 8 S k R Z H w g S P v h T k h z o i / h 0 k 4 B j 5 e d H R L y l W 2 K v 3 B M p h 8 g h N Q 9 W F H w 0 W k d v R 2 W W F + V V + t u U s 8 t M L 7 R I Z + V 7 c Y i 5 A L 2 3 r Q 1 P U + 7 5 q V U t H k e I y K r U m s W d i 8 4 8 P c W t u q B d f r F Z h L U X t r J C 3 a z C s U K i q U q v q Z 4 r b 5 i j z V x T w U m m B u n e F H m x v k t m F 3 Z w d 0 X u 8 J t b f m p P R h k P U L X G + 5 p X L W n p J f k e e x U G m t S s X X a z D 1 H X 0 8 3 y p + W x C J 1 o v K d r k G R 3 L V C z y a q B X s M L b d u I H Y 9 i N 6 Y P Q b G E w s Z w 5 3 2 K o w X R x O Y W 1 g W 2 T x u s t k R 6 s W 9 5 e P M 3 g 8 R Q q y u j t h W 5 Z w z 5 s R V E G 4 l h A v u d W f c o / f J h 1 G u N 6 x X Z X G / M K u T t u X R F t q k B A l f P N 5 G P N 4 8 f 6 q k k 0 v V 6 q o 5 Q r + 2 W U I 0 E k R Y 8 u P 9 y 9 0 I j d k C z 4 E 9 P 3 j s i C s 2 m H g u N j I a u b C W s C 7 8 Y G E v o Q t X p u L o X W 3 P J q 7 G y I e a V 0 P M a + v 2 E 4 V I X c m K p x W t h J d b n 6 C q 5 7 C e f 7 h X / e 6 u / H j z b A 8 6 o 6 O o P T R R 3 6 5 D H v S T J Z X g o 8 C M F R b 3 z + M 6 P 1 O x P x 8 J k C X r n B Q d m L j 4 9 T h N / s O F / M W s j x N l + 0 H c M V M W S g 9 y 2 C k v i e a S n I h Y 0 r 7 C U u E r 5 0 M k R C c l P J 5 Z c F 4 1 Q 5 1 o W K D a o y p q K z V 8 9 q S I 9 y 7 t 7 z m x s P F T i n / K T d a G U + i v 5 l Y x O Z I Q W T M 3 K V F 7 3 p g V x 1 a K 3 T C x c B r 9 v f 1 0 F Y 9 n d / H e C S D j W a x 5 I X c L l 0 f I i t J n g l f 3 J 0 g Y w S u h v W 6 z D C Y i 1 + 4 x J D O A i c 7 r 2 M q u Y W X 3 I U 7 2 f E g / r p P L 5 s f 2 x H P x G Z 4 + w m N g 9 Z 0 q L A p N I 2 9 F s F 7 a E i t w 8 L S K p 5 t B U X m S K v L E R B U B 2 d 4 3 Q y G X 1 t Q q + O 3 z g + O / Y / z p Q / r V g 6 z F p U T n B x r u m b l p Y i M 0 g 5 A x i I K 0 I A Y z G V z W s 1 a 6 h 6 i v F 1 2 h R l G s M U 8 a d 6 g u B l o 1 s 0 Z x S n s N y + n u o E q f Y c v F x p A 8 H x 4 z k g M y t j K v 6 I e B / p F T o k i 2 M l P G S q K K i U I U Q Y 8 L x q h 8 V U a I a / 3 a a g I b + W o K Q c U m I o P / 5 Z p D T b c g l 0 1 R Q c E t m K t P 6 H g H a P t q H a E b d n m T R t Y j W 1 l B 0 X S s E / 1 M M j i J i N K L + c z n 6 I q O I T z T j 8 r Z b b J a a Y x 1 N l Z F d 8 G D t d u p E g b 7 k 2 L c i n g v L M 9 Q X A c P L 5 3 o M Z D N 5 E T m z 8 V n M z p q Z n O S 5 h g / L M j v T u l N Z L K q J H D 9 3 B 2 o J s g 0 H L / g v i P I x G D 3 z I V Y M D p p C p f r V f r r P T J p 8 y 0 u I w k / J x Z k l R 4 T M g J n A 2 K u D 2 f G u L S o 1 l n A T F a C 7 i O t z 6 n q U Q W n B 7 v g P x 2 A v t G 8 L z H d o g 2 Z 2 K J w D 4 v 6 s o b g U h z m M w P V + x W Y W w b k K l m A o o n q H y q o z 9 i W R C Q N r g X F l B I 5 6 V p T I p m Z 2 S N T N l V F j + 8 N J A K D m F 1 9 B n 9 A R X d o E l u T 9 2 k b j 7 v Z h P U i n c 7 j x W I G P Z 1 2 U o H J 5 C J C u m E z 6 7 i I z h w 0 R r V U R t 0 6 J t M P H T J b I 2 O e C H H f s K c 5 B G 0 B C a p h h P 1 x U Q 3 A b c K W C 3 f E d g Y v y b m W f y K e q 0 p Q V I 6 H w 2 F k d u z G E Z + 9 b H b 3 G C t b B T x d K O P l S h Y 7 e R 1 f P 1 k T C Y X p h R x W d 0 j I a 3 V 8 d P M 0 u V Q 6 H r 5 K I 9 I f s q 0 X P X i x Z i + s N o n D 2 i v b D W Q 3 c S c 5 J + Y + K R d 8 C F + P Q O k n d z F K + 6 J H 7 K M w f L S d 9 + t F 4 K T q Z P R u Y a d i F 7 2 a h o X h 3 n N i E P l F 6 h M E i f Q T H e + J 9 8 b i 7 4 i F 0 c Y 6 b e v t R a w c w o 7 W K + I 7 F z w X j D H Y Y W I w b i c r + P 1 S k Y h E 5 y 6 T 9 T T q n r G 7 Y / w g c a R K i Y q e R V n P I E k a W R K D s S Z W s k + E 1 R l O X I T i r P b F Q s e Z v u B W J 6 p 9 u / B J 7 K o Z 0 K 0 6 u t U b i I W b X c H F z R L G + y N N s 3 U Z 2 U w e f o p N w j F b g 4 s V 4 z 0 r A 7 I L Z h Y M U b H g 6 / G J p T E 1 S 8 P G 7 k W 8 O 9 E Y J O U k B c d Y v J h z K 7 J 1 e o + Y G Q t Y K L / U E T 7 l E x b O i 0 y q j E s T H 2 C 7 8 g I 1 I 4 + R 2 E 1 g l / b X x d U j O x Q b N Q p Y G b x g A j f R 9 M s h F I g o Q b J m z z d 9 O D / M v d H p + m z K W E q r + N m Z G m 4 v + u n a G U g X g S u j d j L o O B n x w 8 e e C q 3 q B y / n H 1 T i R K g d I d Q 8 F k T i g d H E F R F b u W T S U n X 0 B a 9 h X H 0 H A 6 f O i W 2 6 V R F k 4 n G k o D s w 5 Q G T i e E l E 8 c b i W T H H p k Y T W Q i 3 F 5 U s G G q q C d s K 6 h b N X R T j O M l E 4 M T E B w P t U O q W h Z k Y j C Z G D x x c D z 2 L i z d T 1 Z D Q 7 I n j J X i X U E m R f K T g l B F X 4 z l 7 O N 9 Z O I F 2 A J q V F S i c 9 Z x b s c P U / Y j Y B X x q 8 f A J 9 M W T j u V 9 o 9 X Z U T 9 F r o j + j G Z f m Q Q U s 7 9 t L 3 T 1 p c y D 0 h o 7 B 7 b h f o W s t V V R H y c m b M F c K s 4 S 0 F 3 I 9 P G m C G L k T E f o b J l N 9 b r 1 k + T 5 d H Q Y V 7 B a P T t A 7 r S 2 n 9 5 + j Z P M e f X 7 C X V X r Z 3 f e 4 v 2 c S 6 O W 4 g K u U Q U n V h V X j 8 q s P f f o W + c t n e V 0 1 v L p Y 9 2 R F H f b G R Z e N y q b H Y W + T 2 3 a L 4 s Y y t n D 1 G x B g j k o 3 G b m C p 8 L X 4 v d H 4 V W g r G s V n V Z H Y Y N y Y a K S 7 u V J 9 v L M m O t I G o 3 H 8 o y t A V 6 i 6 9 3 6 q q N L 5 S g h S D M d W f j 3 z E o b e n v j H + G F B 2 t 7 Z t X J 1 c m m 0 E m n Y I P q j Z w W h O H b i h I R O r h T 3 2 W Y M x c 9 h L T c t n o 8 k L t O / X J 5 k C z l X j m s o Y n a h j l g 0 g M F S E J 8 V s / j L a 4 P i / a P A b W Q i e L s / 1 t + D a E s 2 o I h 4 h 9 E b O r 2 3 m l 8 r D n P 7 t k s V x F c V K D 0 y f J 0 + 0 U y m X C + g O l 9 C 6 c o S I v P 9 M M M G e v p O I I U X q M i 7 5 P a O I x E Y F g O 7 L n g g 2 x 1 7 a w W 3 n + Z x p 3 K d L C Z Z 7 I 9 f k u U 1 q + g M 0 7 b C F j 6 4 M o y P X 9 C x H V I u d Y w f D u R S P o W Q r x N h / x h p U b t h Z C L c 3 8 j u W S Y s Z 7 y k o n O r L 1 u S + L n X F W O B z X 1 m 4 M q Z A U w N d 6 I Q 0 n C y v 7 m S v K o d 7 F Y y u J G + 0 P i H k I n B + 3 H J x E m C g 8 j E E G 5 f y 6 B v R b O t 8 V K d l M h p c u W I T A x u J r N i P k f p 6 i I d g 4 X S 1 A a S U w O k K C q C T C P R G 3 t k y l c k i o k U Y W G Y T J x N d L G W a V y X z o i J + 8 s + s a 4 W V 6 u r / g D U Y B w F M 4 G L Z y b g I 2 t 2 T K Y f D + T u 7 m 7 c X R w g d 6 o P M 8 t V P J v d F O N M L r g B f k C 2 q x p i / l 4 K p M 9 T 7 H S F h D g p t j G 4 G x G P 8 Z h v N M Z U e k f j m O w L 4 b N X V W T u 2 m 6 X Z e 2 P o 7 z w K b f F l H M X P P 2 i H f S l O q J q H / p D F 4 U L t l O d c 9 5 p D x 6 L 2 t l J O 6 9 A r q I d a 1 3 a 7 R D d X i 1 S G p x x L N R 2 4 A v b r m x Q j m N t 5 y K e b B Q x V 6 1 i K H K V r k X D C v F g L f e O 4 H 3 z c V o X i B R 0 6 J U v K + j N V s U s W 8 b 0 m o K b 5 A 4 + W f d h c d c m L i N O F q o 3 Z h 3 H T j 8 y i L v + 8 z M a R p M m L k 4 k U F G H m 9 w j F r S d z S z i k m 2 9 7 C b 6 z S a E B 2 Y Z q V w z A y S f R A J n 4 F 4 0 K m a s u o 3 y W 8 E k q j 6 s i q J Y b 0 s v 7 1 w m L 7 K X Z 9 E T O o m t y j P x u l D f E N M z W s G W 6 c n y H 4 S V 6 u p O i t e M P W t F b l i p b O L F / A z m s 1 9 g o / B U j D P 5 5 S g 6 H k 9 h u H s a E 7 0 1 n O / n l s o R Y Y 3 a g Y + T i 2 D 5 s o T e C Y l Z x 2 7 f D d P x D c e 7 j K Y V E 2 + O 1 7 G 4 0 3 w d j / H D x 5 7 0 c u + I C r l S v D q D F z x W c v H k T S Q S D f f N X S y M V T J 3 X d 0 p a 3 i 1 n M M b U / s H J k s l F W + N V x G 6 G Y a 2 b R e 1 t o L z h s E r Q X A Z V C s 2 c x J + 8 1 z F z I a C c s 0 Q F e m c Z W Q 4 R R A C h t V I Z N S 1 C p 6 t f 2 w f + + j 7 w o o E V D 8 F / i a K 5 b K Y H / W H e / 8 F y 8 n b 2 N W + w c T 4 G B S f j E R k A G O + d + G v X 0 X t 6 i 7 G O 9 5 G F 8 V M D M 7 4 u 1 U X B x G L w d d m / R N e n 7 c u 5 j Q N d p q 4 N a e j J 2 r i g 5 O N R A 5 P b 3 m V a h 9 3 H e O H C 2 l 5 6 5 H F y 6 5 U 9 S L 4 7 2 j y M g l s w 0 o c B B Y c r j + r V U n T p n O Y J A s g 3 K Z i C a E g x Q o U G / D 7 X z y a x d s X J 7 G 7 m x X j T T V e c X C g T 7 z P A q 8 / 0 R C 5 f v A 0 h Y 9 n V L x / S h N F p U w m x m 7 6 H K 6 P O 6 2 2 9 D w 2 y 3 a n o b H Y 2 x S r V P F q 8 y t c G v 2 5 2 N Y O 3 B O C J x l K F A N a l o G R y E 2 8 W A 5 i Y q 2 A 8 H u N 7 k r 3 V 3 x 4 w 9 N f z 4 U 3 I e F F m t w 8 j T 7 u r + Y Q 6 Y y J u C l D 2 2 K h Z R S q o 3 s T H k e S B l a z / N v i 5 T F + R J A y 2 X W L Y w O e e J c q L 2 A o Z q / s c B h 4 C R m u H k j d y 2 G J N O / 1 0 4 1 4 y g v W 5 L w 8 y 3 o 2 i P F u 2 9 p 0 b t Z E F Q O D C c h j V P w 3 l y 9 Q D K W I N W z Z E j D Z L L J E K r m N j M X c l / T a t o x D 5 R v w 9 z d r d + 5 G V K + a W C s 8 Q G e 8 H 0 V t E x M d 7 9 I 7 z v f T 9 2 E p N Q S V K K p m z l 6 x H n 6 E N 3 u R T g 6 Q Q t g v 3 b 9 + 7 s d f n N 1 v V V s J x e f p W i 9 9 1 e 6 v L n v 6 D n 4 1 7 8 f 1 s Z x Y b S N d j o p M J h f L a k b L j o 7 x g 4 e 0 m X 5 p R X z 7 + x k c B J t M r M U t Z L I l J B M H 1 5 / x + N L C j o I z / c 1 a n s d w 1 B H V b r 7 f Z p I f r 8 D 3 m 2 c K p r p 5 e n p F z M L d y W 7 C C G 5 D V i S M 5 t 9 C c M L O j H E 8 x A K 9 v b 2 D o c F + 1 K w S J J L 4 o K 9 h 9 f L 1 T X S o / a j O V K H v a E h d f o z x 2 D t k l Y n c F T 8 U Z z E D B t P q d W L e S q h S i R e z D s H M m 3 s L I z B 4 3 l N Q Z b K x p Q 3 g Z A + 5 x q n 9 4 3 H H + P F A 2 t i d t t K F A b G q + V H 1 p b A 8 N c 3 u 5 M N p 3 0 P w 9 Q L F U B O N l D W 7 O S x g 2 o a O R / W Q i D P 4 h 3 9 y w r Y E v 3 s e w M / P 2 r H G f E r B Z I 8 b r 9 n Q d w 3 S / r x w t C 6 O g 8 F / S 6 U y e N E D R i K Z E I k I h s G F s S T k P P U j V 1 8 T 2 5 K B Q X J H V c z t y B j a K S N 4 p p G 2 X k 4 b G E o 0 9 + p r R S u h x G I D X A n C R o l D 0 D b f f b q m k I K R c W 1 M w 2 q m g u m N g 5 v T H O O H C 1 H L t 1 u U S J D s R o y J 0 O s d + 8 p d c g 8 H i k B w A 6 P d l 5 y t + / H F b A C n + z T 0 x O x E R 7 q 8 i s 7 w M B 4 + k 5 C s a O i T d C j D J L x x R W T 3 P n v p x w e n 2 i c u X F j 0 t k 5 E 5 g T G z Q l j X y 9 z b i g 5 k K D 9 E v F 8 f S r S 1 Q X s F B f I z Z I w H H l L V G 9 w f / C a 4 U O U f l P i i X 9 + + n 1 y N / k z R 8 H n s 3 7 E g g Y u j x h i t m 7 4 w 4 a V d t e 7 a s V W Y R Z 9 s R O o 1 i 0 E i O v H 8 5 5 + n D h S c a w X 7 N Y 8 J w 1 7 f q y 5 N T L D d X 0 Y H P h n C 1 v Q M I Q u s m Z i i s a z G g L n 7 X E X X g 3 j 1 n Y Q 5 w Z m 0 e 0 s N s a l P C I r r 0 o I n K D P 7 T N + E i q 3 y p g e j o m q i j f H b e u 1 S J Y m G S G S k G f Z s V Z B 8 F Q Q 5 V s k 6 D + J i E S G a S n Q 6 1 W c 7 v 1 I f J 7 h F t x y O l + 9 4 I f l t 6 f S c z z H 4 M Y r f r K + / D L M 7 c P o s 8 R j O i 8 L j 9 e D K N R l d I a 4 m Y 1 E 5 8 B 9 1 u k 9 7 k r r p P 3 Z l e W 4 S j z o v / s r G 3 h j 1 K 7 G / 3 r e Q L 5 q x 4 r H + H F B K u w S o Y 7 o 1 l t Z C 8 v Z N S S 7 + 9 A R b Z b 2 y l 2 b D I H L A a x m n y D i v w w / f S Q a I A F c 9 e F U v 2 F 3 j q X / y 1 / Y w l 6 5 X U H o Z m P y I K 9 K f m 7 Q j r d a 1 2 z i h v z d 0 f 1 L f 7 J l H e 0 0 k b 5 b Q + e b j U H S z e I z V A x 7 M H d x o Q M / u X A O P t / h J 1 r X y 3 T M + x U F g 3 u Q 5 y k m 6 n T G l 1 J k 1 a O z d P x X g r i 7 R O f X S 1 b x D p 3 X + 3 Q + 4 j Q t r O f I W n Y Y g q j c T H O 8 8 0 3 x 3 m c v Z Y o L f V B e c z z H + O F B y n 6 1 Z S n n G x k p T p 9 7 A 3 o v e P 2 o V d L C I 1 0 N z b q 1 O o + + Y b v J v x e P V l V c H m 7 E T r w i H 9 e z x R v 8 o X h I h 8 + z A q J Y O K 3 D F l g B E j 5 v Y L d b o l i I X v u / L M I 3 T g K Z l L H z U M O z w Q 6 8 f 0 r H H M V c i n K f Y p g M T F 4 a h w S Z J w j 2 j U a h m h 0 U J 1 5 x 9 t Q M F n 6 e h K j 0 + f D J C x 9 + e n p / q n w P t E + e M c z 9 9 3 h O V a 1 c o m M k i x r a T 8 R q q Y j p X Z U s k 0 3 0 t Z y C o b h B Z J T J Y h 2 T 6 c c I m W e u e t G O T N z e m L G U K e + R q f b U T h y 4 Z N r x t B 1 m D C W a 9 8 t t i J l M 6 2 R R X H j J x G g i E 4 N + i n s w f D m n o l C R E J k m d 2 9 d Q e T n E e E S V q M q l i d j e H s r h 9 X i 5 6 i W f 0 W O 5 i 5 K T 0 I Y 7 X o D U 9 0 3 M T T e L V w r X W l U 0 7 u w y v b v s U v G Z O K F B z 4 8 0 V z 1 z W N n l W L j u 7 z E D U + / 3 5 u g y G 4 b J 0 U + 2 7 9 8 f T A S p R j S j p V K d Q m 9 M Q O f v v J j l w j V r s f 5 M X 7 4 k G U e C 2 m R Y w H a Z j 4 w Y S 5 S f E B m g b N q P R k S 4 m k 7 k x a 4 0 H C v G G 7 D f M Z q R q H X z d k 5 F 5 2 L Z e e Z j e q j R v W A i 5 r e E M 5 P X w b w z p Q G / 3 w V X 3 X E 8 O 6 J h v X g H p c 3 J g x s D j 4 T 8 5 f C M R 9 O 9 3 y E c 0 N X x G A v T / Y z L H v / M Z 9 n G X o H t V k 7 A V J 9 Z Z + T H J J F 5 r L 0 m y L F i v b x 8 1 y t U D S G E r m p 1 e k S b h W b k w l s m Q L h C C I f t B 8 + k B 3 e R f w W H p D V 5 i T K E l 0 f f n 2 M H x + k Q p p i K N d Q c K U 3 d 3 6 1 j d A e u C p i I W V i Q K 8 j J + V F W p o H Y T l l 3 j q O x H E D d 5 8 9 C E b O h B J v W C n u l e l 3 v B 9 e b 6 m / 4 5 T 9 g v D x i w A + O l 1 D 5 Q 7 F K j f C + O K V D + + d 1 L G w c 1 c c E 6 e v S 7 k a o v E g 4 i u 9 6 L l m x 1 h c 7 L p Z n i b 3 N W O 3 k D Y m c H 3 M J s j n s z 7 8 h E j J 1 q h y p 0 x E a F h k r n T n 2 O 1 F S R W J B i / M O r 2 m 9 4 2 Q t q 8 J T f V J F c G L z U R z O 9 Q y f v 0 8 I J Y T 5 S G C P o q p t v K 2 e U q G L W S c q f H H + H F A e r q Y t s a c V Q Z b I Q L r X Q 2 d M V U U f 2 p L d a h j D d + f U 8 G S K c O n d 4 q C W m 4 6 8 m B N J a t h e 0 K v Q 7 F K M R l p 6 / F 0 G c H z z Q L 5 B 3 K N 3 j 9 J 7 t Z e 4 k I S B a w G B W O 6 5 h c V F F x l E Q s l E F C i C M / 2 Q O W 1 e c n 9 4 l X k a 0 Y R 4 a 6 4 c M 2 U b n L n n K y e p Z H F V T l F 7 8 M H F H e 5 4 D T 8 e x 7 r 1 4 r b C 1 w 1 T i T W L U 7 4 7 a F 1 2 R 4 v N g o v 0 B 8 9 J V x O h l g x X v b h V e o R K S Q d G 7 m 3 9 5 p e H u P H A d k k T X 8 Q d L O C l 0 / u 2 p X U B D n S u P k L J N x l Y x M V p N D Z l R C r Z H C l 9 h v D u u j 3 z S 5 Y s V B C a n t X 1 P t x m 2 K u g P A i 6 J d x h i x B K 5 l 4 L S k m E y + Y x m T i 3 1 r I c L 8 H E w b t o y 5 1 Y z 1 / C X 7 S 8 J q c Q 9 5 c E l 2 I V q J f Y S 3 0 Q P T d i 1 8 n g k 3 4 B Z k Y 7 t w t J h O j d W o I Z y M Z x f q 2 + N u K g T i p F / q I l 0 w M Y / P g 6 z c Q O y 3 I l K t u 4 + X 2 D p a y D 0 V M 6 F M 4 T r O O y f Q j h M y J A r 7 J X r j T 4 V U 5 j J 9 + y P V w N m R u 7 0 U w 9 p b d l D A W v + k 8 t y G T C y i m Q N B j v R J H T 2 8 X A k G / q K w u P y q j S u T K Z j P I 8 X p O t a o g X q 6 c g r F j 4 N E q L w Y t o V w 1 Y B Q N h N 8 K Y T l / R 7 h t h Q K T V K d 9 K e g I b 2 K k h 1 u a U Y z n N K L k c S / G W N e b o k X Y 6 8 A L G T C q j + z 4 6 c q I g U 9 e 1 p G q v B C v W x E m w n m t 7 m x K Q Z V c U d 9 Q c 2 K l H b L l f p z q 7 R b W q a K 5 K 8 Q 3 u 4 3 H + H F A T l I s 3 a o p e f w m X 7 G w u N L c l p i 8 O z E h j o W c M Z F 4 R / z 1 o l K x k w D 5 C s T Y D F d f f z H r x 9 l B E 9 G r E Q Q C f i Q S S X T E Y + Q i B g T x w r 4 k j J i J k W f b 2 F p 6 h e z 2 C n S f g V K l g G q t j G R 0 E U E i / l r 6 f b H v g z D e 8 Z 5 Y A H t 5 d w X 5 l 0 X U i L C m 2 W x B u N 0 y 4 / 2 R u l h z K n i 5 Y R 0 v D K y K v + z q t q I 7 Y t m t w D h t / r g i V t Q I 3 v C M A b S A j f E r I h 1 j f p d d T l 4 W 6 C a W 6 P n L r X c x v 3 O 8 T M 2 P E X u V E k t p G R x L L R d v I 2 l x L 7 q w i I v 2 I P w d + y m 7 Y D z F Y 7 y F U F W N t p L 1 S l U C e 2 l z r V a D G g j g z q I f b 4 7 V y E L V m h o 8 M l j Y 1 t f W M T x s 9 5 / I 3 N t C 8 l q f + B 1 2 E y 2 D q x L G 8 Z z c q 6 A 5 A 4 N I 6 q M Y K h h R R P z C 8 5 z 8 Z h c G u y Y R j T R m D X P x r e g h T r F W 6 W 4 F C 4 l p 9 H f S Z z r i U B 9 Z C L / X n J m 7 v e B D b + c n 6 A + f R 0 h t L h j m 1 D l n 9 L j f R N i z l i 8 3 9 z 8 / Y F t J 0 W y m 3 h j 8 Z X x J s V e h 6 k O S t i l K C p l i H 5 x R i G P 8 C N F U e v T F r I y L I 6 t Y e Z X F h Q t 2 K z A X Y k X 0 U b / o 5 H M Q d N 0 Q D V H c z B / P f T L F L F k S N I q 1 t g s G u X N T O N 9 T R C g a F a 4 m F 8 C e 6 j M w / + U C J t + Z E N P Q C 7 s p D A 6 e J U J x D 3 W y M A 6 R i 9 V u R I N 2 1 9 p y N Y m g u o t q W a M 4 7 A N s 5 A M Y T j a 7 e q X f F R H 5 K E p 2 2 N n g 4 O M v p / H O G x M I s t n z Y D U 7 j Y G O c 0 2 F s b z M D s O n 8 o r t M h J R v 6 j 7 8 4 I V w m z K r p Z g Z C v S X k 0 k k 2 c l o + D F 1 n 7 X c D A + j f V c 8 3 U + x g 8 b T a L 2 3 g k T P j 2 + j 0 y M c j l 9 K J k Y v I S l N 4 2 + X v 0 G m / p D S H 7 u 1 j y K c w N T u D 4 B Q S a u F m A w m X i 5 0 O i U r f W 5 x I i C N / G 8 V L 6 A 8 X j D C r p k Y o S D G V S I T F 2 J Q T x a C z a K Z O l P 5 R v b r e M K 8 + 3 S v H j u x d v B i X 0 J E s Z w 4 p w o L 2 L U S R m w V e L E S Y g e q m Q h S Z a V y W Q 5 9 X 4 u + J R d M j G Y T J + 8 p B g y x x M O J b z a b i Z T w G e P s x 2 T 6 c e H J k J 5 p 0 S 0 o m b u r w R g l 8 y L c I s r 5 y L o j 8 B M 2 b F M r V w W K 7 y H 1 G 0 x C 9 f I G Q h c D 5 A F U M U 4 F G O w + 7 T 4 e 7 Y / B u 5 U 6 5 d t 1 4 x 7 i U / E f y I e j G x + C t 3 B U 2 L M K B G 2 j 9 s s m Q h y w x Q G / W R v z K 7 k 2 C 7 N i L + M 0 B u 2 Z c r l c s h l M 2 S F M i L e q t d r i P h q 4 N X e 3 T 5 5 r n o Q u Q + V o y u e w 9 V 0 2 f Z h I f c F x v s + w d M N F Z / P + f H O p E a k a x C u p r c f B D 7 G D x 9 N k s G 9 9 a J k P b z I V 7 f o X 4 p F + q Z w f 7 m 5 / i w R b C x S z U Q U L b F a s J m 2 F 4 g 2 d V v g A x S b x Z U S o o F u 8 V p M 3 S D S 8 H w m n t 4 w 0 X V d d F E S 7 z l H N x R 7 Q 5 A o G W x U Y z D e O z e B v 7 u 9 i 9 k F A 8 V f F c n q 0 A l F y e U M y m I l e m 6 Y w m 2 a u e K 8 p K e c b 9 n g G D E e j y O e S K K z M 4 l A I A g / t / g i Y p c L e W h a c w W H E q B 4 j Y 6 T y 5 R e B 8 0 I 0 f W Q c X L g 9 / j F m Z p w b Y e T r / / e M X 7 4 2 C N U s V g U A 6 W t 6 A j a L Y e H + i y 8 M d p c 5 5 b 0 E G o n l Y b P 1 x x b 9 E b O U 5 D e Q 6 6 N g s D J x p T 1 Y M S u I O B B 0 o c r P j G b d S 3 L U x 3 s w + G l Z v R M 8 2 / x o f 3 m G f c K t z / D B C t 9 W s R f v 9 u H L c 1 E x 1 9 F 9 8 p 8 G P 5 x + j 1 F I m G 2 0 + J W 6 6 x A D z S 9 i n R h F a v p J 3 Q M E m K J T v g C R A p n y r 1 J h p P H 6 y p t V k X 0 4 v a 8 J a b y W 5 o 9 l J A r n c b H L / y i M H g 5 3 X x t j v H j R F N S g q 1 M + z k 6 7 d 1 A L 3 g 8 i V P g R w W 3 D e N O R y 4 K + R J i H Q 1 X 6 K u H E p S E g h v O n K d f E 5 n + 4 r x N M h 6 z 4 v l V L n g O E 6 9 Q y O t T M d g i c I j E Y 0 0 r h W / o d Q W V y g j O 9 d s d j B g v i Z i n n F 7 j v H K g T / V T X D e H + d R p 3 J z Q R V H s 5 o t t 9 E z Y W U O e a u F 3 9 t + K f C 2 F G F n c n X S Z 7 J e B e 1 s H N 9 4 8 x o 8 b 0 k 5 m w Q o o M b I A p t D C 7 X q Q E 9 M a w U Q b c N q a B 3 R b 6 / r a w S x b k M M S b s 2 p e H d K E + N E 3 G D F 0 n y i s 6 o L j U y S y i b H I T h X e X N J k T q q C q K 1 4 u N p A x + d U 8 R K I S F f A o u 7 9 j A A f 9 0 s m 5 j O q r g w a J O T w a T j G K 4 d O M b r e F l C 8 F o I 2 x v r 5 B o m y K o S 2 e k 6 8 P H K c v P v b + R n y D 3 1 4 + X W G Z E 2 P 8 a f L + T Z m R V s b 6 d w 7 + H 0 P j L Z A 5 w W S p / v T 0 i Y V s M 9 5 M Y t 7 c j E 4 z p e l L 8 s C z J x k e j 5 b n u 9 2 q K 2 g 4 3 S 4 + Y x L 4 J K A R S n v b n F 8 f Q W u Z M D P g Q v B d u S i c F Z O M Z m y V 6 3 a r z L J l O R Q q F n G Z 5 5 a 6 F C Z N 7 D D l m h l 3 W R E a w 9 r 8 L Y 5 Y J Z Q 0 x + 7 I l a C F 2 3 Z 9 R 2 9 v R C 8 r i y 9 1 a C w p I z X j r Z u 6 7 I W T x Y O X t M p m M 0 X L 7 b 9 5 7 g 5 j U 7 g c B w K 7 8 t U u X c A d Y L k d 0 z g i K B w O B F w y L R 5 g l 2 2 3 m K o Z x 1 q U u / L 8 G q W P C f 8 Y u E w Y s N G a O n q 4 i q Q W x s P E P / E M V a X x f h U 3 y Q E 2 Q 2 u O K 9 Y E H p V e D r V V G S M 4 j 6 D + / M V K s b + P R F B W f G n h D Z 7 Y w a x 1 l 1 e j q 9 o S B V k P D h S B 0 W W b m K V I H a F 7 C n t n s g Z h K 3 D P Y y O A M o s o 3 t r D e B q 8 m P c Q x G U w z F i 1 F 3 + E a R D A 0 5 W x g e r d 4 G r K 1 1 i r p V n u / u 4 B M K x H 9 6 2 q 7 3 K 3 9 a B k h u u X M s W 4 y Z L R / O 9 O n Y K D 4 G r 0 n V S 9 o 9 o n a 1 j c F q i 3 X 4 R / z C g g Q v N A / C c u b O T Z + 7 + P 0 0 V 0 Z U c W r 0 m 3 3 v l T 4 t I f J h B P k v i + h 4 Z / 8 k S l 5 5 g x c L O A i F Q h 4 R c v s 4 I + n F k w 0 f 1 p 0 l P o 9 x D C E d T + f S I r B n 8 B Q D F / p X j Z j j I H A l u Z d M n L l 7 x y g Q C e r k R h k I f x g W R b V M J s 5 0 M Z n Y w j G Z R j t u C D K 1 B R 1 O Y N w v E h B M J t 4 v L / u p 5 T i d T c 6 o Z a 9 8 4 Y K z g N c n J C S c P h T e 9 3 h 1 d i Y T w 2 f w q h l P R d L C i 1 Y y P V x p J k k s 1 k G k K j q v b H A c d k y m Y 3 g h J h g + W N F x d c K H V P k V e s I n n b c Y z V J X K d o l Q 2 K z 4 w U W 8 k X E O m y N z z 3 z f F 0 K s t U V E u w R s Y 1 R e 1 y F / 2 J Q k C p T W U G 2 t o T h j m t Q 5 R A F 9 D L 6 Y w Y 0 8 s 3 2 L B T z W M i p B C N v i D Q 6 E 8 Y d l 6 p o Z E 0 X L Z y I G v b a u T E Z e e J Z B 3 l e P E 3 k x d b n O D / w I S p f V R B 8 K 7 T P Z X X B n O N j q h N R / S e b 3 T Z + j 0 n n / i a / / v U z j s V M K D 6 b f P x d D 2 + P c Q z I u l T D B S d r 5 S W T u W J L i s 6 V q A 4 E m R g e + X R T 1 e V b Z U E m R q a 6 h K 1 S Y x q E W e G p 7 P Y 4 V D I 0 g r H 4 W 4 J M j I E O T h 4 Q c Y g w X F z L r p e z F o A A k 4 n x 5 Z z 9 o 4 u 5 W w j 4 D C z X / S J R 4 f Z 2 Y D I x r A 0 L k / W 3 a F 9 V h N 4 j N 9 M h U 5 W b q T h g k j K + X v C J 2 c C t Z G I w W Z h M P J 1 k a Z N X H 1 R F h Y R L J s Y x m Y 7 R C r l k 7 C K t p m A s G j A f m T D u G L A 0 C x s O a y p G c 4 W B F 2 7 c U 1 / Q E H 6 3 k Z Q Y j r 2 J s p b a K 0 1 S T / L y L g 3 p 4 7 V s G d y a i 8 H u 2 c c v a R u Z h I P i m L G + 2 y h q 2 2 Q c T X K 1 F A w l 9 7 u j h U I Z x W h Z t G l u H U 8 L h h v J B n f 5 n X O 7 R f w h 0 o H 7 y w q + c Z Y b b Q V P P J z Z j d k M O 8 Y x X g O 5 v C N h Y Z f c m H E F 8 m X S w D c U m M 9 N D N k z K b B T n t t X s 8 c V A 4 V C C d u p H e j r 5 K p N N C c T V K V Z 4 / s 6 F V w d a V Q + u P G L m 4 1 m Q n 3 Q r S G 4 3 1 A I l D 4 p i n h r p 7 C E g N K B Z 2 s U P 7 U Z G I v F w k h 2 x m 2 L p 5 F i a A 2 U H E g B C d q i h u g V R Q w W n + w z y Z U D b s 0 1 d 0 Y q 1 y X 8 j i z T M Y 5 x V E h f P F q 2 L k 9 4 U t 4 k W O L h V J a 7 Z B q P v 4 v 6 b B 3 6 v A b f S T / M L M U 2 5 3 0 H V k c U 6 t t i x U M v e E 0 k o i t u L Q T x v t P L n M G L B 6 B P E s m N X G U b 8 Z D 7 v Q Z p 6 r M U 5 3 A 3 2 S O C S c r j Y 5 y Z a 4 f y Z 0 W E n Q Y t P O V + J X s b P r U m i M q r d j A p 0 y U J d x c d i 3 l s o Y 5 x B E i F X K q h x k l o z B U T 8 g i 7 R F 5 C S Y I c 3 R R j 1 e f I z Z t S x d w n 7 g U u u 1 H 7 a 8 B V 5 R L F Q 6 3 j v 6 L p C c U 5 7 U u X G h + u f E 2 u 3 O U Q p N D R B Z t J V S o W E Y 0 1 J g Q e B D 7 b R W f 9 K a 7 7 G y G 3 9 d M X 0 U Y 2 8 J h Q x z g C 9 t h Q 5 8 w B S Y 8 8 T I L D 0 T Y L E j 0 m E u / R 4 1 1 B J o Z / 0 h b 6 c r l y J D J 9 N W 9 / f v O R 3 k Q m j t O 4 c s J N G n j T 3 D a a B V g K y 9 h Y a 0 z B O A r Y y u R a U t 2 M + l L D O r p 4 t d Z I v g x G b + I T L 5 m O c Y w j A f j / A F A T m q e I m o X y A A A A A E l F T k S u Q m C C < / I m a g e > < / T o u r > < / T o u r s > < / V i s u a l i z a t i o n > 
</file>

<file path=customXml/item3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I V S y 0 o D M R T 9 l Z C 1 n c x M X 2 O Z m a I F R a w i C q L L M E n b Y J r I J G P V r Q + K P + I D R F y 7 8 D c y X + E v e K d q x X b h I o R 7 z z k 3 J y f 5 e H u P u + d j i c 5 4 b o R W C Q 4 8 H y O u M s 2 E G i a 4 s I N a h L t p v A 5 l n 9 q + V j 2 a j T g C k T K d c y M S P L L 2 t E P I Z D L x J n V P 5 0 M S + n 5 A j n b 6 B 8 A c 0 5 p Q x l K V c T x X s f 9 V O I 2 3 z J d g T h 6 L L N d G D 6 z H q K X e m T A F l e K S W r D u D b m u M 1 L 5 B y U 6 S X D 3 V M O 5 s q c Z T 4 I g 9 J s A H F J Z c D T K E j y g 0 n D o b H K 9 z 4 2 W R T X E L N R I 2 g Q 3 f K + 1 G j b C q B l F U a s d Y i Q h q F q 7 7 q 2 2 g n a z H j W a Y d C I I D Y g 7 8 G Z E B 4 P Y P S G z s f U W s 7 W G M u 5 M e n M x Q r a P Y 7 J E h Z / k z Y E l w x 8 G J t D 5 A g S 7 i g h E 2 z z A g I k P 0 D q H t x r O S 2 v y u v y r r y N y R d / D m + D 2 K C e L p S 9 W A I r A w v 8 m b W l r r u H 8 d P y G v Y 7 d + + e 0 K x x 4 5 7 c s 3 t x j 7 9 8 s u C e / I k 1 j f / W c D 0 y e w n Y t 6 p V N R Z + W P o J e j e 6 J 5 w C A A A A A A A A A A A A A A A A A A A A A A A A A A A A A A A A A A A A A A A A A A A A A A A A A A A A A A A A A A A A A A A A A A A A A A A A A A A A A A A A A A A A A A A A A A A A A A A A A A A A A A A A A A A A A A A A A A A A A A A A A A A A A A A A A A A A A A A = < / c g > < / V i s u a l i z a t i o n L S t a t e > 
</file>

<file path=customXml/itemProps1.xml><?xml version="1.0" encoding="utf-8"?>
<ds:datastoreItem xmlns:ds="http://schemas.openxmlformats.org/officeDocument/2006/customXml" ds:itemID="{D149F6DD-7A54-46E8-9286-ACB7F6A2A648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4F38CBFC-A260-485A-A151-56DB186114BC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05F87C07-99A2-4E92-A109-005219420BDC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73</vt:i4>
      </vt:variant>
      <vt:variant>
        <vt:lpstr>النطاقات المسماة</vt:lpstr>
      </vt:variant>
      <vt:variant>
        <vt:i4>73</vt:i4>
      </vt:variant>
    </vt:vector>
  </HeadingPairs>
  <TitlesOfParts>
    <vt:vector size="146" baseType="lpstr">
      <vt:lpstr>الفهرس</vt:lpstr>
      <vt:lpstr>1</vt:lpstr>
      <vt:lpstr>1-1</vt:lpstr>
      <vt:lpstr>1-2</vt:lpstr>
      <vt:lpstr>2</vt:lpstr>
      <vt:lpstr>2-1</vt:lpstr>
      <vt:lpstr>2-2</vt:lpstr>
      <vt:lpstr>3</vt:lpstr>
      <vt:lpstr>3-1</vt:lpstr>
      <vt:lpstr>3-2</vt:lpstr>
      <vt:lpstr>4</vt:lpstr>
      <vt:lpstr>5</vt:lpstr>
      <vt:lpstr>6</vt:lpstr>
      <vt:lpstr>6-1</vt:lpstr>
      <vt:lpstr>6-2</vt:lpstr>
      <vt:lpstr>7</vt:lpstr>
      <vt:lpstr>7-1</vt:lpstr>
      <vt:lpstr>7-2</vt:lpstr>
      <vt:lpstr>8</vt:lpstr>
      <vt:lpstr>8-1</vt:lpstr>
      <vt:lpstr>8-2</vt:lpstr>
      <vt:lpstr>9</vt:lpstr>
      <vt:lpstr>9-1</vt:lpstr>
      <vt:lpstr>9-2</vt:lpstr>
      <vt:lpstr>10</vt:lpstr>
      <vt:lpstr>10-1</vt:lpstr>
      <vt:lpstr>10-2</vt:lpstr>
      <vt:lpstr>11</vt:lpstr>
      <vt:lpstr>11-1</vt:lpstr>
      <vt:lpstr>11-2</vt:lpstr>
      <vt:lpstr>12</vt:lpstr>
      <vt:lpstr>12-1</vt:lpstr>
      <vt:lpstr>12-2</vt:lpstr>
      <vt:lpstr>13</vt:lpstr>
      <vt:lpstr>13-1</vt:lpstr>
      <vt:lpstr>13-2</vt:lpstr>
      <vt:lpstr>14</vt:lpstr>
      <vt:lpstr>14-1</vt:lpstr>
      <vt:lpstr>14-2</vt:lpstr>
      <vt:lpstr>15</vt:lpstr>
      <vt:lpstr>15-1</vt:lpstr>
      <vt:lpstr>15-2</vt:lpstr>
      <vt:lpstr>16</vt:lpstr>
      <vt:lpstr>16-1</vt:lpstr>
      <vt:lpstr>16-2</vt:lpstr>
      <vt:lpstr>17</vt:lpstr>
      <vt:lpstr>17-1</vt:lpstr>
      <vt:lpstr>17-2</vt:lpstr>
      <vt:lpstr>18</vt:lpstr>
      <vt:lpstr>18-1</vt:lpstr>
      <vt:lpstr>18-2</vt:lpstr>
      <vt:lpstr>19</vt:lpstr>
      <vt:lpstr>19-1</vt:lpstr>
      <vt:lpstr>19-2</vt:lpstr>
      <vt:lpstr>20</vt:lpstr>
      <vt:lpstr>20-1</vt:lpstr>
      <vt:lpstr>20-2</vt:lpstr>
      <vt:lpstr>21</vt:lpstr>
      <vt:lpstr>21-1</vt:lpstr>
      <vt:lpstr>21-2</vt:lpstr>
      <vt:lpstr>22</vt:lpstr>
      <vt:lpstr>23</vt:lpstr>
      <vt:lpstr>24</vt:lpstr>
      <vt:lpstr>25</vt:lpstr>
      <vt:lpstr>26</vt:lpstr>
      <vt:lpstr>27</vt:lpstr>
      <vt:lpstr>1.</vt:lpstr>
      <vt:lpstr>1.-1</vt:lpstr>
      <vt:lpstr>1.-2</vt:lpstr>
      <vt:lpstr>2.</vt:lpstr>
      <vt:lpstr>2.-1</vt:lpstr>
      <vt:lpstr>2.-2</vt:lpstr>
      <vt:lpstr>3.</vt:lpstr>
      <vt:lpstr>'1'!Print_Area</vt:lpstr>
      <vt:lpstr>'1.'!Print_Area</vt:lpstr>
      <vt:lpstr>'1.-1'!Print_Area</vt:lpstr>
      <vt:lpstr>'1.-2'!Print_Area</vt:lpstr>
      <vt:lpstr>'10'!Print_Area</vt:lpstr>
      <vt:lpstr>'10-1'!Print_Area</vt:lpstr>
      <vt:lpstr>'10-2'!Print_Area</vt:lpstr>
      <vt:lpstr>'11'!Print_Area</vt:lpstr>
      <vt:lpstr>'1-1'!Print_Area</vt:lpstr>
      <vt:lpstr>'11-1'!Print_Area</vt:lpstr>
      <vt:lpstr>'11-2'!Print_Area</vt:lpstr>
      <vt:lpstr>'12'!Print_Area</vt:lpstr>
      <vt:lpstr>'1-2'!Print_Area</vt:lpstr>
      <vt:lpstr>'12-1'!Print_Area</vt:lpstr>
      <vt:lpstr>'12-2'!Print_Area</vt:lpstr>
      <vt:lpstr>'13'!Print_Area</vt:lpstr>
      <vt:lpstr>'13-1'!Print_Area</vt:lpstr>
      <vt:lpstr>'13-2'!Print_Area</vt:lpstr>
      <vt:lpstr>'14'!Print_Area</vt:lpstr>
      <vt:lpstr>'14-1'!Print_Area</vt:lpstr>
      <vt:lpstr>'14-2'!Print_Area</vt:lpstr>
      <vt:lpstr>'15'!Print_Area</vt:lpstr>
      <vt:lpstr>'15-1'!Print_Area</vt:lpstr>
      <vt:lpstr>'15-2'!Print_Area</vt:lpstr>
      <vt:lpstr>'16'!Print_Area</vt:lpstr>
      <vt:lpstr>'16-1'!Print_Area</vt:lpstr>
      <vt:lpstr>'16-2'!Print_Area</vt:lpstr>
      <vt:lpstr>'17'!Print_Area</vt:lpstr>
      <vt:lpstr>'17-1'!Print_Area</vt:lpstr>
      <vt:lpstr>'17-2'!Print_Area</vt:lpstr>
      <vt:lpstr>'18'!Print_Area</vt:lpstr>
      <vt:lpstr>'18-1'!Print_Area</vt:lpstr>
      <vt:lpstr>'18-2'!Print_Area</vt:lpstr>
      <vt:lpstr>'19'!Print_Area</vt:lpstr>
      <vt:lpstr>'19-1'!Print_Area</vt:lpstr>
      <vt:lpstr>'19-2'!Print_Area</vt:lpstr>
      <vt:lpstr>'2'!Print_Area</vt:lpstr>
      <vt:lpstr>'2.'!Print_Area</vt:lpstr>
      <vt:lpstr>'2.-1'!Print_Area</vt:lpstr>
      <vt:lpstr>'2.-2'!Print_Area</vt:lpstr>
      <vt:lpstr>'20'!Print_Area</vt:lpstr>
      <vt:lpstr>'20-1'!Print_Area</vt:lpstr>
      <vt:lpstr>'20-2'!Print_Area</vt:lpstr>
      <vt:lpstr>'21'!Print_Area</vt:lpstr>
      <vt:lpstr>'2-1'!Print_Area</vt:lpstr>
      <vt:lpstr>'21-1'!Print_Area</vt:lpstr>
      <vt:lpstr>'21-2'!Print_Area</vt:lpstr>
      <vt:lpstr>'22'!Print_Area</vt:lpstr>
      <vt:lpstr>'2-2'!Print_Area</vt:lpstr>
      <vt:lpstr>'23'!Print_Area</vt:lpstr>
      <vt:lpstr>'24'!Print_Area</vt:lpstr>
      <vt:lpstr>'25'!Print_Area</vt:lpstr>
      <vt:lpstr>'26'!Print_Area</vt:lpstr>
      <vt:lpstr>'27'!Print_Area</vt:lpstr>
      <vt:lpstr>'3'!Print_Area</vt:lpstr>
      <vt:lpstr>'3.'!Print_Area</vt:lpstr>
      <vt:lpstr>'3-1'!Print_Area</vt:lpstr>
      <vt:lpstr>'3-2'!Print_Area</vt:lpstr>
      <vt:lpstr>'4'!Print_Area</vt:lpstr>
      <vt:lpstr>'5'!Print_Area</vt:lpstr>
      <vt:lpstr>'6'!Print_Area</vt:lpstr>
      <vt:lpstr>'6-1'!Print_Area</vt:lpstr>
      <vt:lpstr>'6-2'!Print_Area</vt:lpstr>
      <vt:lpstr>'7'!Print_Area</vt:lpstr>
      <vt:lpstr>'7-1'!Print_Area</vt:lpstr>
      <vt:lpstr>'7-2'!Print_Area</vt:lpstr>
      <vt:lpstr>'8'!Print_Area</vt:lpstr>
      <vt:lpstr>'8-1'!Print_Area</vt:lpstr>
      <vt:lpstr>'8-2'!Print_Area</vt:lpstr>
      <vt:lpstr>'9'!Print_Area</vt:lpstr>
      <vt:lpstr>'9-1'!Print_Area</vt:lpstr>
      <vt:lpstr>'9-2'!Print_Area</vt:lpstr>
      <vt:lpstr>الفهرس!Print_Area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Abdul Hamid H. Al - Dakhil</cp:lastModifiedBy>
  <cp:lastPrinted>2018-05-11T11:02:35Z</cp:lastPrinted>
  <dcterms:created xsi:type="dcterms:W3CDTF">2016-11-30T06:52:29Z</dcterms:created>
  <dcterms:modified xsi:type="dcterms:W3CDTF">2018-05-20T11:42:56Z</dcterms:modified>
</cp:coreProperties>
</file>