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awzi\Desktop\"/>
    </mc:Choice>
  </mc:AlternateContent>
  <bookViews>
    <workbookView xWindow="0" yWindow="0" windowWidth="25200" windowHeight="12015" activeTab="1"/>
  </bookViews>
  <sheets>
    <sheet name="المنشآت" sheetId="4" r:id="rId1"/>
    <sheet name="المشتغلين" sheetId="5" r:id="rId2"/>
    <sheet name="التعويضات" sheetId="6" r:id="rId3"/>
    <sheet name="نفقات التشغيل" sheetId="3" r:id="rId4"/>
    <sheet name="إيرادات التشغيل" sheetId="2" r:id="rId5"/>
    <sheet name="فائض التشغيل" sheetId="13" r:id="rId6"/>
    <sheet name="القيمة المضافة" sheetId="12" r:id="rId7"/>
    <sheet name="التكوين الرأسمالي" sheetId="1" r:id="rId8"/>
    <sheet name="صافي المخزون" sheetId="8" r:id="rId9"/>
  </sheets>
  <calcPr calcId="152511"/>
</workbook>
</file>

<file path=xl/calcChain.xml><?xml version="1.0" encoding="utf-8"?>
<calcChain xmlns="http://schemas.openxmlformats.org/spreadsheetml/2006/main">
  <c r="F13" i="6" l="1"/>
  <c r="D92" i="5" l="1"/>
  <c r="E92" i="5"/>
  <c r="F26" i="5" l="1"/>
  <c r="C9" i="13"/>
  <c r="C10" i="13"/>
  <c r="D10" i="13"/>
  <c r="E10" i="13"/>
  <c r="C11" i="13"/>
  <c r="D11" i="13"/>
  <c r="E11" i="13"/>
  <c r="C12" i="13"/>
  <c r="D12" i="13"/>
  <c r="E12" i="13"/>
  <c r="C13" i="13"/>
  <c r="D13" i="13"/>
  <c r="E13" i="13"/>
  <c r="C14" i="13"/>
  <c r="D14" i="13"/>
  <c r="E14" i="13"/>
  <c r="C15" i="13"/>
  <c r="D15" i="13"/>
  <c r="E15" i="13"/>
  <c r="C16" i="13"/>
  <c r="D16" i="13"/>
  <c r="E16" i="13"/>
  <c r="C17" i="13"/>
  <c r="D17" i="13"/>
  <c r="E17" i="13"/>
  <c r="C18" i="13"/>
  <c r="D18" i="13"/>
  <c r="E18" i="13"/>
  <c r="C19" i="13"/>
  <c r="D19" i="13"/>
  <c r="E19" i="13"/>
  <c r="C20" i="13"/>
  <c r="D20" i="13"/>
  <c r="E20" i="13"/>
  <c r="C21" i="13"/>
  <c r="D21" i="13"/>
  <c r="E21" i="13"/>
  <c r="C22" i="13"/>
  <c r="D22" i="13"/>
  <c r="E22" i="13"/>
  <c r="C23" i="13"/>
  <c r="D23" i="13"/>
  <c r="E23" i="13"/>
  <c r="C24" i="13"/>
  <c r="D24" i="13"/>
  <c r="E24" i="13"/>
  <c r="C25" i="13"/>
  <c r="D25" i="13"/>
  <c r="E25" i="13"/>
  <c r="C26" i="13"/>
  <c r="D26" i="13"/>
  <c r="E26" i="13"/>
  <c r="C27" i="13"/>
  <c r="D27" i="13"/>
  <c r="E27" i="13"/>
  <c r="C28" i="13"/>
  <c r="D28" i="13"/>
  <c r="E28" i="13"/>
  <c r="C29" i="13"/>
  <c r="D29" i="13"/>
  <c r="E29" i="13"/>
  <c r="C30" i="13"/>
  <c r="D30" i="13"/>
  <c r="E30" i="13"/>
  <c r="C31" i="13"/>
  <c r="D31" i="13"/>
  <c r="E31" i="13"/>
  <c r="C32" i="13"/>
  <c r="D32" i="13"/>
  <c r="E32" i="13"/>
  <c r="C33" i="13"/>
  <c r="D33" i="13"/>
  <c r="E33" i="13"/>
  <c r="C34" i="13"/>
  <c r="D34" i="13"/>
  <c r="E34" i="13"/>
  <c r="C35" i="13"/>
  <c r="D35" i="13"/>
  <c r="E35" i="13"/>
  <c r="C36" i="13"/>
  <c r="D36" i="13"/>
  <c r="E36" i="13"/>
  <c r="C37" i="13"/>
  <c r="D37" i="13"/>
  <c r="E37" i="13"/>
  <c r="C38" i="13"/>
  <c r="D38" i="13"/>
  <c r="E38" i="13"/>
  <c r="C39" i="13"/>
  <c r="D39" i="13"/>
  <c r="E39" i="13"/>
  <c r="C40" i="13"/>
  <c r="D40" i="13"/>
  <c r="E40" i="13"/>
  <c r="C41" i="13"/>
  <c r="D41" i="13"/>
  <c r="E41" i="13"/>
  <c r="C42" i="13"/>
  <c r="D42" i="13"/>
  <c r="E42" i="13"/>
  <c r="C43" i="13"/>
  <c r="D43" i="13"/>
  <c r="E43" i="13"/>
  <c r="C44" i="13"/>
  <c r="D44" i="13"/>
  <c r="E44" i="13"/>
  <c r="C45" i="13"/>
  <c r="D45" i="13"/>
  <c r="E45" i="13"/>
  <c r="C46" i="13"/>
  <c r="D46" i="13"/>
  <c r="E46" i="13"/>
  <c r="C47" i="13"/>
  <c r="D47" i="13"/>
  <c r="E47" i="13"/>
  <c r="C48" i="13"/>
  <c r="D48" i="13"/>
  <c r="E48" i="13"/>
  <c r="C49" i="13"/>
  <c r="D49" i="13"/>
  <c r="E49" i="13"/>
  <c r="C50" i="13"/>
  <c r="D50" i="13"/>
  <c r="E50" i="13"/>
  <c r="C51" i="13"/>
  <c r="D51" i="13"/>
  <c r="E51" i="13"/>
  <c r="C52" i="13"/>
  <c r="D52" i="13"/>
  <c r="E52" i="13"/>
  <c r="C53" i="13"/>
  <c r="D53" i="13"/>
  <c r="E53" i="13"/>
  <c r="C54" i="13"/>
  <c r="D54" i="13"/>
  <c r="E54" i="13"/>
  <c r="C55" i="13"/>
  <c r="D55" i="13"/>
  <c r="E55" i="13"/>
  <c r="C56" i="13"/>
  <c r="D56" i="13"/>
  <c r="E56" i="13"/>
  <c r="C57" i="13"/>
  <c r="D57" i="13"/>
  <c r="E57" i="13"/>
  <c r="C58" i="13"/>
  <c r="D58" i="13"/>
  <c r="E58" i="13"/>
  <c r="C59" i="13"/>
  <c r="D59" i="13"/>
  <c r="E59" i="13"/>
  <c r="C60" i="13"/>
  <c r="D60" i="13"/>
  <c r="E60" i="13"/>
  <c r="C61" i="13"/>
  <c r="D61" i="13"/>
  <c r="E61" i="13"/>
  <c r="C62" i="13"/>
  <c r="D62" i="13"/>
  <c r="E62" i="13"/>
  <c r="C63" i="13"/>
  <c r="D63" i="13"/>
  <c r="E63" i="13"/>
  <c r="C64" i="13"/>
  <c r="D64" i="13"/>
  <c r="E64" i="13"/>
  <c r="C65" i="13"/>
  <c r="D65" i="13"/>
  <c r="E65" i="13"/>
  <c r="C66" i="13"/>
  <c r="D66" i="13"/>
  <c r="E66" i="13"/>
  <c r="C67" i="13"/>
  <c r="D67" i="13"/>
  <c r="E67" i="13"/>
  <c r="C68" i="13"/>
  <c r="D68" i="13"/>
  <c r="E68" i="13"/>
  <c r="C69" i="13"/>
  <c r="D69" i="13"/>
  <c r="E69" i="13"/>
  <c r="C70" i="13"/>
  <c r="D70" i="13"/>
  <c r="E70" i="13"/>
  <c r="C71" i="13"/>
  <c r="D71" i="13"/>
  <c r="E71" i="13"/>
  <c r="C72" i="13"/>
  <c r="D72" i="13"/>
  <c r="E72" i="13"/>
  <c r="C73" i="13"/>
  <c r="D73" i="13"/>
  <c r="E73" i="13"/>
  <c r="C74" i="13"/>
  <c r="D74" i="13"/>
  <c r="E74" i="13"/>
  <c r="C75" i="13"/>
  <c r="D75" i="13"/>
  <c r="E75" i="13"/>
  <c r="C76" i="13"/>
  <c r="D76" i="13"/>
  <c r="E76" i="13"/>
  <c r="C77" i="13"/>
  <c r="D77" i="13"/>
  <c r="E77" i="13"/>
  <c r="C78" i="13"/>
  <c r="D78" i="13"/>
  <c r="E78" i="13"/>
  <c r="C79" i="13"/>
  <c r="D79" i="13"/>
  <c r="E79" i="13"/>
  <c r="C80" i="13"/>
  <c r="D80" i="13"/>
  <c r="E80" i="13"/>
  <c r="C81" i="13"/>
  <c r="D81" i="13"/>
  <c r="E81" i="13"/>
  <c r="C82" i="13"/>
  <c r="D82" i="13"/>
  <c r="E82" i="13"/>
  <c r="C83" i="13"/>
  <c r="D83" i="13"/>
  <c r="E83" i="13"/>
  <c r="C84" i="13"/>
  <c r="D84" i="13"/>
  <c r="E84" i="13"/>
  <c r="C85" i="13"/>
  <c r="D85" i="13"/>
  <c r="E85" i="13"/>
  <c r="C86" i="13"/>
  <c r="D86" i="13"/>
  <c r="E86" i="13"/>
  <c r="C87" i="13"/>
  <c r="D87" i="13"/>
  <c r="E87" i="13"/>
  <c r="C88" i="13"/>
  <c r="D88" i="13"/>
  <c r="E88" i="13"/>
  <c r="C89" i="13"/>
  <c r="D89" i="13"/>
  <c r="E89" i="13"/>
  <c r="C90" i="13"/>
  <c r="D90" i="13"/>
  <c r="E90" i="13"/>
  <c r="C91" i="13"/>
  <c r="D91" i="13"/>
  <c r="E91" i="13"/>
  <c r="D9" i="13"/>
  <c r="E9" i="13"/>
  <c r="C10" i="12"/>
  <c r="D10" i="12"/>
  <c r="E10" i="12"/>
  <c r="C11" i="12"/>
  <c r="D11" i="12"/>
  <c r="E11" i="12"/>
  <c r="C12" i="12"/>
  <c r="D12" i="12"/>
  <c r="E12" i="12"/>
  <c r="C13" i="12"/>
  <c r="D13" i="12"/>
  <c r="C14" i="12"/>
  <c r="D14" i="12"/>
  <c r="C15" i="12"/>
  <c r="D15" i="12"/>
  <c r="C16" i="12"/>
  <c r="D16" i="12"/>
  <c r="E16" i="12"/>
  <c r="C17" i="12"/>
  <c r="D17" i="12"/>
  <c r="E17" i="12"/>
  <c r="C18" i="12"/>
  <c r="D18" i="12"/>
  <c r="E18" i="12"/>
  <c r="C19" i="12"/>
  <c r="D19" i="12"/>
  <c r="E19" i="12"/>
  <c r="C20" i="12"/>
  <c r="D20" i="12"/>
  <c r="E20" i="12"/>
  <c r="C21" i="12"/>
  <c r="D21" i="12"/>
  <c r="E21" i="12"/>
  <c r="C22" i="12"/>
  <c r="D22" i="12"/>
  <c r="E22" i="12"/>
  <c r="C23" i="12"/>
  <c r="D23" i="12"/>
  <c r="E23" i="12"/>
  <c r="C24" i="12"/>
  <c r="D24" i="12"/>
  <c r="E24" i="12"/>
  <c r="C25" i="12"/>
  <c r="D25" i="12"/>
  <c r="E25" i="12"/>
  <c r="C26" i="12"/>
  <c r="D26" i="12"/>
  <c r="E26" i="12"/>
  <c r="C27" i="12"/>
  <c r="D27" i="12"/>
  <c r="E27" i="12"/>
  <c r="C28" i="12"/>
  <c r="D28" i="12"/>
  <c r="E28" i="12"/>
  <c r="C29" i="12"/>
  <c r="D29" i="12"/>
  <c r="E29" i="12"/>
  <c r="C30" i="12"/>
  <c r="D30" i="12"/>
  <c r="E30" i="12"/>
  <c r="C31" i="12"/>
  <c r="D31" i="12"/>
  <c r="E31" i="12"/>
  <c r="C32" i="12"/>
  <c r="D32" i="12"/>
  <c r="E32" i="12"/>
  <c r="C33" i="12"/>
  <c r="D33" i="12"/>
  <c r="E33" i="12"/>
  <c r="C34" i="12"/>
  <c r="D34" i="12"/>
  <c r="E34" i="12"/>
  <c r="C35" i="12"/>
  <c r="D35" i="12"/>
  <c r="E35" i="12"/>
  <c r="C36" i="12"/>
  <c r="D36" i="12"/>
  <c r="E36" i="12"/>
  <c r="C37" i="12"/>
  <c r="D37" i="12"/>
  <c r="E37" i="12"/>
  <c r="C38" i="12"/>
  <c r="D38" i="12"/>
  <c r="E38" i="12"/>
  <c r="C39" i="12"/>
  <c r="D39" i="12"/>
  <c r="E39" i="12"/>
  <c r="C40" i="12"/>
  <c r="D40" i="12"/>
  <c r="E40" i="12"/>
  <c r="C41" i="12"/>
  <c r="D41" i="12"/>
  <c r="E41" i="12"/>
  <c r="C42" i="12"/>
  <c r="D42" i="12"/>
  <c r="E42" i="12"/>
  <c r="C43" i="12"/>
  <c r="D43" i="12"/>
  <c r="E43" i="12"/>
  <c r="C44" i="12"/>
  <c r="D44" i="12"/>
  <c r="E44" i="12"/>
  <c r="C45" i="12"/>
  <c r="D45" i="12"/>
  <c r="E45" i="12"/>
  <c r="C46" i="12"/>
  <c r="D46" i="12"/>
  <c r="E46" i="12"/>
  <c r="C47" i="12"/>
  <c r="D47" i="12"/>
  <c r="E47" i="12"/>
  <c r="C48" i="12"/>
  <c r="D48" i="12"/>
  <c r="E48" i="12"/>
  <c r="C49" i="12"/>
  <c r="D49" i="12"/>
  <c r="E49" i="12"/>
  <c r="C50" i="12"/>
  <c r="D50" i="12"/>
  <c r="E50" i="12"/>
  <c r="C51" i="12"/>
  <c r="D51" i="12"/>
  <c r="E51" i="12"/>
  <c r="C52" i="12"/>
  <c r="D52" i="12"/>
  <c r="E52" i="12"/>
  <c r="C53" i="12"/>
  <c r="D53" i="12"/>
  <c r="E53" i="12"/>
  <c r="C54" i="12"/>
  <c r="D54" i="12"/>
  <c r="E54" i="12"/>
  <c r="C55" i="12"/>
  <c r="D55" i="12"/>
  <c r="E55" i="12"/>
  <c r="C56" i="12"/>
  <c r="D56" i="12"/>
  <c r="E56" i="12"/>
  <c r="C57" i="12"/>
  <c r="D57" i="12"/>
  <c r="E57" i="12"/>
  <c r="C58" i="12"/>
  <c r="D58" i="12"/>
  <c r="E58" i="12"/>
  <c r="C59" i="12"/>
  <c r="D59" i="12"/>
  <c r="E59" i="12"/>
  <c r="C60" i="12"/>
  <c r="D60" i="12"/>
  <c r="E60" i="12"/>
  <c r="C61" i="12"/>
  <c r="D61" i="12"/>
  <c r="E61" i="12"/>
  <c r="C62" i="12"/>
  <c r="D62" i="12"/>
  <c r="E62" i="12"/>
  <c r="C63" i="12"/>
  <c r="D63" i="12"/>
  <c r="E63" i="12"/>
  <c r="C64" i="12"/>
  <c r="D64" i="12"/>
  <c r="E64" i="12"/>
  <c r="C65" i="12"/>
  <c r="D65" i="12"/>
  <c r="E65" i="12"/>
  <c r="C66" i="12"/>
  <c r="D66" i="12"/>
  <c r="E66" i="12"/>
  <c r="C67" i="12"/>
  <c r="E67" i="12"/>
  <c r="C68" i="12"/>
  <c r="D68" i="12"/>
  <c r="E68" i="12"/>
  <c r="C69" i="12"/>
  <c r="D69" i="12"/>
  <c r="E69" i="12"/>
  <c r="C70" i="12"/>
  <c r="D70" i="12"/>
  <c r="E70" i="12"/>
  <c r="C71" i="12"/>
  <c r="D71" i="12"/>
  <c r="E71" i="12"/>
  <c r="C72" i="12"/>
  <c r="D72" i="12"/>
  <c r="E72" i="12"/>
  <c r="C73" i="12"/>
  <c r="D73" i="12"/>
  <c r="E73" i="12"/>
  <c r="C74" i="12"/>
  <c r="D74" i="12"/>
  <c r="E74" i="12"/>
  <c r="C75" i="12"/>
  <c r="D75" i="12"/>
  <c r="E75" i="12"/>
  <c r="C76" i="12"/>
  <c r="D76" i="12"/>
  <c r="E76" i="12"/>
  <c r="C77" i="12"/>
  <c r="D77" i="12"/>
  <c r="E77" i="12"/>
  <c r="C78" i="12"/>
  <c r="D78" i="12"/>
  <c r="E78" i="12"/>
  <c r="C79" i="12"/>
  <c r="D79" i="12"/>
  <c r="E79" i="12"/>
  <c r="C80" i="12"/>
  <c r="D80" i="12"/>
  <c r="E80" i="12"/>
  <c r="C81" i="12"/>
  <c r="D81" i="12"/>
  <c r="E81" i="12"/>
  <c r="C82" i="12"/>
  <c r="D82" i="12"/>
  <c r="E82" i="12"/>
  <c r="C83" i="12"/>
  <c r="D83" i="12"/>
  <c r="E83" i="12"/>
  <c r="C84" i="12"/>
  <c r="D84" i="12"/>
  <c r="E84" i="12"/>
  <c r="C85" i="12"/>
  <c r="D85" i="12"/>
  <c r="E85" i="12"/>
  <c r="C86" i="12"/>
  <c r="D86" i="12"/>
  <c r="E86" i="12"/>
  <c r="C87" i="12"/>
  <c r="D87" i="12"/>
  <c r="E87" i="12"/>
  <c r="C88" i="12"/>
  <c r="D88" i="12"/>
  <c r="E88" i="12"/>
  <c r="C89" i="12"/>
  <c r="D89" i="12"/>
  <c r="E89" i="12"/>
  <c r="C90" i="12"/>
  <c r="D90" i="12"/>
  <c r="E90" i="12"/>
  <c r="C91" i="12"/>
  <c r="D91" i="12"/>
  <c r="E91" i="12"/>
  <c r="D9" i="12"/>
  <c r="E9" i="12"/>
  <c r="C9" i="12"/>
  <c r="F26" i="13" l="1"/>
  <c r="F64" i="13"/>
  <c r="F12" i="13"/>
  <c r="F80" i="13"/>
  <c r="F48" i="13"/>
  <c r="F30" i="13"/>
  <c r="F88" i="13"/>
  <c r="F84" i="13"/>
  <c r="F76" i="13"/>
  <c r="F72" i="13"/>
  <c r="F68" i="13"/>
  <c r="F60" i="13"/>
  <c r="F56" i="13"/>
  <c r="F52" i="13"/>
  <c r="F44" i="13"/>
  <c r="F40" i="13"/>
  <c r="F36" i="13"/>
  <c r="F20" i="13"/>
  <c r="F16" i="13"/>
  <c r="F90" i="13"/>
  <c r="F86" i="13"/>
  <c r="F82" i="13"/>
  <c r="F78" i="13"/>
  <c r="F74" i="13"/>
  <c r="F70" i="13"/>
  <c r="F66" i="13"/>
  <c r="F62" i="13"/>
  <c r="F58" i="13"/>
  <c r="F54" i="13"/>
  <c r="F50" i="13"/>
  <c r="F46" i="13"/>
  <c r="F42" i="13"/>
  <c r="F38" i="13"/>
  <c r="F22" i="13"/>
  <c r="F18" i="13"/>
  <c r="F14" i="13"/>
  <c r="F10" i="13"/>
  <c r="F79" i="13"/>
  <c r="F67" i="13"/>
  <c r="F59" i="13"/>
  <c r="F35" i="13"/>
  <c r="F27" i="13"/>
  <c r="F24" i="13"/>
  <c r="F23" i="13"/>
  <c r="F19" i="13"/>
  <c r="F15" i="13"/>
  <c r="F89" i="13"/>
  <c r="F81" i="13"/>
  <c r="F77" i="13"/>
  <c r="F73" i="13"/>
  <c r="F69" i="13"/>
  <c r="F61" i="13"/>
  <c r="F53" i="13"/>
  <c r="F45" i="13"/>
  <c r="F37" i="13"/>
  <c r="F34" i="13"/>
  <c r="F32" i="13"/>
  <c r="F29" i="13"/>
  <c r="F28" i="13"/>
  <c r="F87" i="13"/>
  <c r="F75" i="13"/>
  <c r="F71" i="13"/>
  <c r="F63" i="13"/>
  <c r="F39" i="13"/>
  <c r="F31" i="13"/>
  <c r="F33" i="13"/>
  <c r="F25" i="13"/>
  <c r="F55" i="13"/>
  <c r="F83" i="13"/>
  <c r="F21" i="13"/>
  <c r="F17" i="13"/>
  <c r="F65" i="13"/>
  <c r="F85" i="13"/>
  <c r="F91" i="13"/>
  <c r="F57" i="13"/>
  <c r="F51" i="13"/>
  <c r="F49" i="13"/>
  <c r="F47" i="13"/>
  <c r="F43" i="13"/>
  <c r="F41" i="13"/>
  <c r="F13" i="13"/>
  <c r="F11" i="13"/>
  <c r="F9" i="13"/>
  <c r="E92" i="13"/>
  <c r="D92" i="13"/>
  <c r="C92" i="13"/>
  <c r="F65" i="5"/>
  <c r="F92" i="13" l="1"/>
  <c r="F68" i="12"/>
  <c r="F72" i="12"/>
  <c r="F76" i="12"/>
  <c r="F37" i="12"/>
  <c r="F41" i="12"/>
  <c r="F45" i="12"/>
  <c r="F49" i="12"/>
  <c r="F53" i="12"/>
  <c r="F57" i="12"/>
  <c r="F61" i="12"/>
  <c r="F65" i="12"/>
  <c r="F73" i="12"/>
  <c r="F77" i="12"/>
  <c r="F85" i="12"/>
  <c r="F89" i="12"/>
  <c r="F80" i="12"/>
  <c r="F88" i="12"/>
  <c r="F39" i="12"/>
  <c r="F43" i="12"/>
  <c r="F47" i="12"/>
  <c r="F51" i="12"/>
  <c r="F55" i="12"/>
  <c r="F59" i="12"/>
  <c r="F63" i="12"/>
  <c r="F71" i="12"/>
  <c r="F79" i="12"/>
  <c r="F83" i="12"/>
  <c r="F87" i="12"/>
  <c r="F91" i="12"/>
  <c r="F70" i="12"/>
  <c r="F74" i="12"/>
  <c r="F78" i="12"/>
  <c r="F82" i="12"/>
  <c r="F84" i="12"/>
  <c r="F86" i="12"/>
  <c r="F90" i="12"/>
  <c r="F36" i="12"/>
  <c r="F34" i="12"/>
  <c r="F28" i="12"/>
  <c r="F26" i="12"/>
  <c r="F67" i="12"/>
  <c r="F69" i="12"/>
  <c r="F24" i="12"/>
  <c r="F22" i="12"/>
  <c r="F20" i="12"/>
  <c r="F18" i="12"/>
  <c r="F16" i="12"/>
  <c r="F14" i="12"/>
  <c r="F12" i="12"/>
  <c r="F10" i="12"/>
  <c r="F75" i="12"/>
  <c r="F81" i="12"/>
  <c r="F32" i="12"/>
  <c r="F30" i="12"/>
  <c r="F9" i="12"/>
  <c r="F35" i="12"/>
  <c r="F33" i="12"/>
  <c r="F31" i="12"/>
  <c r="F29" i="12"/>
  <c r="F27" i="12"/>
  <c r="F25" i="12"/>
  <c r="F23" i="12"/>
  <c r="F21" i="12"/>
  <c r="F19" i="12"/>
  <c r="F17" i="12"/>
  <c r="F15" i="12"/>
  <c r="F13" i="12"/>
  <c r="F11" i="12"/>
  <c r="F38" i="12"/>
  <c r="F40" i="12"/>
  <c r="F42" i="12"/>
  <c r="F44" i="12"/>
  <c r="F46" i="12"/>
  <c r="F48" i="12"/>
  <c r="F50" i="12"/>
  <c r="F52" i="12"/>
  <c r="F54" i="12"/>
  <c r="F56" i="12"/>
  <c r="F58" i="12"/>
  <c r="F60" i="12"/>
  <c r="F62" i="12"/>
  <c r="F64" i="12"/>
  <c r="F66" i="12"/>
  <c r="F92" i="12" l="1"/>
  <c r="E91" i="1"/>
  <c r="C91" i="8"/>
  <c r="F64" i="6"/>
  <c r="F63" i="6"/>
  <c r="F36" i="6"/>
  <c r="D91" i="1"/>
  <c r="C91" i="1"/>
  <c r="F10" i="4" l="1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43" i="4"/>
  <c r="F44" i="4"/>
  <c r="F45" i="4"/>
  <c r="F46" i="4"/>
  <c r="F47" i="4"/>
  <c r="F48" i="4"/>
  <c r="F49" i="4"/>
  <c r="F50" i="4"/>
  <c r="F51" i="4"/>
  <c r="F52" i="4"/>
  <c r="F53" i="4"/>
  <c r="F54" i="4"/>
  <c r="F55" i="4"/>
  <c r="F56" i="4"/>
  <c r="F57" i="4"/>
  <c r="F58" i="4"/>
  <c r="F59" i="4"/>
  <c r="F60" i="4"/>
  <c r="F61" i="4"/>
  <c r="F62" i="4"/>
  <c r="F63" i="4"/>
  <c r="F64" i="4"/>
  <c r="F65" i="4"/>
  <c r="F66" i="4"/>
  <c r="F67" i="4"/>
  <c r="F68" i="4"/>
  <c r="F69" i="4"/>
  <c r="F70" i="4"/>
  <c r="F71" i="4"/>
  <c r="F72" i="4"/>
  <c r="F73" i="4"/>
  <c r="F74" i="4"/>
  <c r="F75" i="4"/>
  <c r="F76" i="4"/>
  <c r="F77" i="4"/>
  <c r="F78" i="4"/>
  <c r="F79" i="4"/>
  <c r="F80" i="4"/>
  <c r="F81" i="4"/>
  <c r="F82" i="4"/>
  <c r="F83" i="4"/>
  <c r="F84" i="4"/>
  <c r="F85" i="4"/>
  <c r="F86" i="4"/>
  <c r="F87" i="4"/>
  <c r="F88" i="4"/>
  <c r="F89" i="4"/>
  <c r="F90" i="4"/>
  <c r="F91" i="4"/>
  <c r="D92" i="4"/>
  <c r="E92" i="4"/>
  <c r="C92" i="4"/>
  <c r="E92" i="2"/>
  <c r="F9" i="2"/>
  <c r="F92" i="3"/>
  <c r="E92" i="3"/>
  <c r="D92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G83" i="3"/>
  <c r="G84" i="3"/>
  <c r="G85" i="3"/>
  <c r="G86" i="3"/>
  <c r="G87" i="3"/>
  <c r="G88" i="3"/>
  <c r="G89" i="3"/>
  <c r="G90" i="3"/>
  <c r="G91" i="3"/>
  <c r="G9" i="3"/>
  <c r="D92" i="2"/>
  <c r="C92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E92" i="6"/>
  <c r="D92" i="6"/>
  <c r="C92" i="6"/>
  <c r="F91" i="6"/>
  <c r="F90" i="6"/>
  <c r="F89" i="6"/>
  <c r="F88" i="6"/>
  <c r="F87" i="6"/>
  <c r="F86" i="6"/>
  <c r="F85" i="6"/>
  <c r="F84" i="6"/>
  <c r="F83" i="6"/>
  <c r="F82" i="6"/>
  <c r="F81" i="6"/>
  <c r="F80" i="6"/>
  <c r="F79" i="6"/>
  <c r="F78" i="6"/>
  <c r="F77" i="6"/>
  <c r="F76" i="6"/>
  <c r="F75" i="6"/>
  <c r="F74" i="6"/>
  <c r="F73" i="6"/>
  <c r="F72" i="6"/>
  <c r="F71" i="6"/>
  <c r="F70" i="6"/>
  <c r="F69" i="6"/>
  <c r="F68" i="6"/>
  <c r="F67" i="6"/>
  <c r="F66" i="6"/>
  <c r="F65" i="6"/>
  <c r="F62" i="6"/>
  <c r="F61" i="6"/>
  <c r="F60" i="6"/>
  <c r="F59" i="6"/>
  <c r="F58" i="6"/>
  <c r="F57" i="6"/>
  <c r="F56" i="6"/>
  <c r="F55" i="6"/>
  <c r="F54" i="6"/>
  <c r="F53" i="6"/>
  <c r="F52" i="6"/>
  <c r="F51" i="6"/>
  <c r="F50" i="6"/>
  <c r="F49" i="6"/>
  <c r="F48" i="6"/>
  <c r="F47" i="6"/>
  <c r="F46" i="6"/>
  <c r="F45" i="6"/>
  <c r="F44" i="6"/>
  <c r="F43" i="6"/>
  <c r="F42" i="6"/>
  <c r="F41" i="6"/>
  <c r="F40" i="6"/>
  <c r="F39" i="6"/>
  <c r="F38" i="6"/>
  <c r="F37" i="6"/>
  <c r="F35" i="6"/>
  <c r="F34" i="6"/>
  <c r="F33" i="6"/>
  <c r="F32" i="6"/>
  <c r="F31" i="6"/>
  <c r="F30" i="6"/>
  <c r="F29" i="6"/>
  <c r="F28" i="6"/>
  <c r="F27" i="6"/>
  <c r="F26" i="6"/>
  <c r="F25" i="6"/>
  <c r="F24" i="6"/>
  <c r="F23" i="6"/>
  <c r="F22" i="6"/>
  <c r="F21" i="6"/>
  <c r="F20" i="6"/>
  <c r="F19" i="6"/>
  <c r="F18" i="6"/>
  <c r="F17" i="6"/>
  <c r="F16" i="6"/>
  <c r="F15" i="6"/>
  <c r="F14" i="6"/>
  <c r="F12" i="6"/>
  <c r="F11" i="6"/>
  <c r="F10" i="6"/>
  <c r="F9" i="6"/>
  <c r="C92" i="5"/>
  <c r="F91" i="5"/>
  <c r="F90" i="5"/>
  <c r="F89" i="5"/>
  <c r="F88" i="5"/>
  <c r="F87" i="5"/>
  <c r="F86" i="5"/>
  <c r="F85" i="5"/>
  <c r="F84" i="5"/>
  <c r="F83" i="5"/>
  <c r="F82" i="5"/>
  <c r="F81" i="5"/>
  <c r="F80" i="5"/>
  <c r="F79" i="5"/>
  <c r="F78" i="5"/>
  <c r="F77" i="5"/>
  <c r="F76" i="5"/>
  <c r="F75" i="5"/>
  <c r="F74" i="5"/>
  <c r="F73" i="5"/>
  <c r="F72" i="5"/>
  <c r="F71" i="5"/>
  <c r="F70" i="5"/>
  <c r="F69" i="5"/>
  <c r="F68" i="5"/>
  <c r="F67" i="5"/>
  <c r="F66" i="5"/>
  <c r="F64" i="5"/>
  <c r="F63" i="5"/>
  <c r="F62" i="5"/>
  <c r="F61" i="5"/>
  <c r="F60" i="5"/>
  <c r="F59" i="5"/>
  <c r="F58" i="5"/>
  <c r="F57" i="5"/>
  <c r="F56" i="5"/>
  <c r="F55" i="5"/>
  <c r="F54" i="5"/>
  <c r="F53" i="5"/>
  <c r="F52" i="5"/>
  <c r="F51" i="5"/>
  <c r="F50" i="5"/>
  <c r="F49" i="5"/>
  <c r="F48" i="5"/>
  <c r="F47" i="5"/>
  <c r="F46" i="5"/>
  <c r="F45" i="5"/>
  <c r="F44" i="5"/>
  <c r="F43" i="5"/>
  <c r="F42" i="5"/>
  <c r="F41" i="5"/>
  <c r="F40" i="5"/>
  <c r="F39" i="5"/>
  <c r="F38" i="5"/>
  <c r="F37" i="5"/>
  <c r="F36" i="5"/>
  <c r="F35" i="5"/>
  <c r="F34" i="5"/>
  <c r="F33" i="5"/>
  <c r="F32" i="5"/>
  <c r="F31" i="5"/>
  <c r="F30" i="5"/>
  <c r="F29" i="5"/>
  <c r="F28" i="5"/>
  <c r="F27" i="5"/>
  <c r="F25" i="5"/>
  <c r="F24" i="5"/>
  <c r="F23" i="5"/>
  <c r="F22" i="5"/>
  <c r="F21" i="5"/>
  <c r="F20" i="5"/>
  <c r="F19" i="5"/>
  <c r="F18" i="5"/>
  <c r="F17" i="5"/>
  <c r="F16" i="5"/>
  <c r="F15" i="5"/>
  <c r="F14" i="5"/>
  <c r="F13" i="5"/>
  <c r="F12" i="5"/>
  <c r="F11" i="5"/>
  <c r="F10" i="5"/>
  <c r="F9" i="5"/>
  <c r="F9" i="4"/>
  <c r="F92" i="5" l="1"/>
  <c r="C92" i="12"/>
  <c r="D92" i="12"/>
  <c r="E92" i="12"/>
  <c r="F92" i="2"/>
  <c r="F92" i="4"/>
  <c r="G92" i="3"/>
  <c r="F92" i="6"/>
</calcChain>
</file>

<file path=xl/sharedStrings.xml><?xml version="1.0" encoding="utf-8"?>
<sst xmlns="http://schemas.openxmlformats.org/spreadsheetml/2006/main" count="1700" uniqueCount="216">
  <si>
    <t>النشاط الاقتصادي</t>
  </si>
  <si>
    <t>المجموع</t>
  </si>
  <si>
    <t>الحراجة وقطع الأخشاب</t>
  </si>
  <si>
    <t>صيد الأسماك وتربية المائيات</t>
  </si>
  <si>
    <t>تعدين الفحم والليغنيت</t>
  </si>
  <si>
    <t>استخراج النفط الخام والغاز الطبيعي</t>
  </si>
  <si>
    <t>تعدين ركازات الفلزات</t>
  </si>
  <si>
    <t>الأنشطة الأخرى للتعدين واستغلال المحاجر</t>
  </si>
  <si>
    <t>أنشطة خدمات دعم التعدين</t>
  </si>
  <si>
    <t>صُنع المنتجات الغذائية</t>
  </si>
  <si>
    <t>صُنع المشروبات</t>
  </si>
  <si>
    <t>صُنع منتجات التبغ</t>
  </si>
  <si>
    <t>صُنع المنسوجات</t>
  </si>
  <si>
    <t>صُنع الملبوسات</t>
  </si>
  <si>
    <t>صُنع المنتجات الجلدية والمنتجات ذات الصلة</t>
  </si>
  <si>
    <t>صُنع الخشب ومنتجات الخشب والفلين</t>
  </si>
  <si>
    <t>صُنع الورق ومنتجات الورق</t>
  </si>
  <si>
    <t>الطباعة واستنساخ وسائط الأعلام المسجّلة</t>
  </si>
  <si>
    <t xml:space="preserve">صنع فحم الكوك والمنتجات النفطية المكررة </t>
  </si>
  <si>
    <t>صُنع المواد الكيميائية والمنتجات الكيميائية</t>
  </si>
  <si>
    <t>صنع المنتجات الصيدلانية الأساسية والمستحضرات الصيدلانية</t>
  </si>
  <si>
    <t>صنع منتجات المطاط واللدائن</t>
  </si>
  <si>
    <t>صنع منتجات المعادن اللافلزية الأخرى</t>
  </si>
  <si>
    <t>صنع الفلزات القاعدية</t>
  </si>
  <si>
    <t>صنع منتجات المعادن المشكلة (باستثناء الآلات والمعدات)</t>
  </si>
  <si>
    <t>صنع الحواسيب والمنتجات الألكترونية والبصرية</t>
  </si>
  <si>
    <t>صنع المعدات الكهربائية</t>
  </si>
  <si>
    <t>صناعة الآلات والمعدات غير المصنفة في موضع أخر</t>
  </si>
  <si>
    <t>صناعة معدات النقل الأخرى</t>
  </si>
  <si>
    <t>صناعة الأثاث</t>
  </si>
  <si>
    <t>الصناعة التحويلية الأخرى</t>
  </si>
  <si>
    <t>إصلاح وصيانة وتركيب الآلات والمعدات</t>
  </si>
  <si>
    <t>توصيل الكهرباء والغاز والبخار وتكييف الهواء</t>
  </si>
  <si>
    <t>تجميع المياه ومعالجتها وتوصيلها</t>
  </si>
  <si>
    <t>الصرف الصحي</t>
  </si>
  <si>
    <t>أنشطة جمع النفايات ومعالجتها وتصريفها ، واسترجاع المواد</t>
  </si>
  <si>
    <t>أنشطة المعالجة وخدمات إدارة النفايات الأخرى</t>
  </si>
  <si>
    <t>تشييد المباني</t>
  </si>
  <si>
    <t>الهندسة المدنية</t>
  </si>
  <si>
    <t>أنشطة التشييد المتخصصة</t>
  </si>
  <si>
    <t>تجارة الجملة ، باستثناء المركبات ذات المحركات والدراجات النارية</t>
  </si>
  <si>
    <t>تجارة التجزئة، باستثناء المركبات ذات المحركات والدراجات النارية</t>
  </si>
  <si>
    <t>النقل المائي</t>
  </si>
  <si>
    <t>النقل الجوي</t>
  </si>
  <si>
    <t>التخزين وأنشطة الدعم للنقل</t>
  </si>
  <si>
    <t>أنشطة البريد ونقل الطرود بواسطة مندوبين</t>
  </si>
  <si>
    <t>الإقامة</t>
  </si>
  <si>
    <t>انشطة خدمات الأطعمة والمشروبات</t>
  </si>
  <si>
    <t>أنشطة النشر</t>
  </si>
  <si>
    <t>الاتصالات</t>
  </si>
  <si>
    <t>أنشطة خدمات المعلومات</t>
  </si>
  <si>
    <t>أنشطة الخدمات المالية ، فيما عدا تمويل التأمين وصناديق المعاشات</t>
  </si>
  <si>
    <t>تمويل التأمين وإعادة التأمين وصناديق المعاشات التقاعدية</t>
  </si>
  <si>
    <t>الأنشطة المساعدة لأنشطة الخدمات المالية وأنشطة التأمين</t>
  </si>
  <si>
    <t xml:space="preserve">الأنشطة العقارية </t>
  </si>
  <si>
    <t>الأنشطة القانونية وأنشطة المحاسبة</t>
  </si>
  <si>
    <t>أنشطة المكاتب الرئيسية ، وألانشطة الاستشارية في مجال الإدارة</t>
  </si>
  <si>
    <t xml:space="preserve">انشطة المعمارية والهندسية ، والاختبارات الفنية والتحليل </t>
  </si>
  <si>
    <t>البحث والتطوير في المجال العلمي</t>
  </si>
  <si>
    <t>أبحاث الإعلان والسوق</t>
  </si>
  <si>
    <t>الأشطة المهنية والعلمية والتقنية الأخرى</t>
  </si>
  <si>
    <t xml:space="preserve">الأنشطة البيطرية   </t>
  </si>
  <si>
    <t xml:space="preserve">الأنشطة الإيجارية </t>
  </si>
  <si>
    <t>أنشطة الاستخدام</t>
  </si>
  <si>
    <t>أنشطة الأمن والتحقيق</t>
  </si>
  <si>
    <t>أنشطة تقديم الخدمات للمباني وتجميل المواقع</t>
  </si>
  <si>
    <t>التعليم</t>
  </si>
  <si>
    <t xml:space="preserve"> الصحة البشرية</t>
  </si>
  <si>
    <t xml:space="preserve"> الرعاية مع الإقامة</t>
  </si>
  <si>
    <t xml:space="preserve"> العمل الاجتماعي بدون الإقامة</t>
  </si>
  <si>
    <t xml:space="preserve"> الإبداع والفنون والتسلية</t>
  </si>
  <si>
    <t>المكتبات ودور المحفوظات، والمتاحف والأنشطة الثقافية الأخرى</t>
  </si>
  <si>
    <t xml:space="preserve"> الرياضية والترفيهية والتسلية</t>
  </si>
  <si>
    <t>إصلاح الحواسيب والسلع الشخصية والمنزلية</t>
  </si>
  <si>
    <t>أنشطة الخدمات الشخصية الأخرى</t>
  </si>
  <si>
    <t>الجملة</t>
  </si>
  <si>
    <t>الزراعة والإنتاج الحيواني والصيد والخدمات المتصلة</t>
  </si>
  <si>
    <t xml:space="preserve">النقل البري و النقل عبر الأنابيب </t>
  </si>
  <si>
    <t>01</t>
  </si>
  <si>
    <t>02</t>
  </si>
  <si>
    <t>03</t>
  </si>
  <si>
    <t>05</t>
  </si>
  <si>
    <t>06</t>
  </si>
  <si>
    <t>07</t>
  </si>
  <si>
    <t>08</t>
  </si>
  <si>
    <t>09</t>
  </si>
  <si>
    <t>01 - Crop and animal production, hunting and related service activities</t>
  </si>
  <si>
    <t>02 - Forestry and logging</t>
  </si>
  <si>
    <t>03 - Fishing and aquaculture</t>
  </si>
  <si>
    <t>05 - Mining of coal and lignite</t>
  </si>
  <si>
    <t>06 - Extraction of crude petroleum and natural gas</t>
  </si>
  <si>
    <t>07 - Mining of metal ores</t>
  </si>
  <si>
    <t>08 - Other mining and quarrying</t>
  </si>
  <si>
    <t>09 - Mining support service activities</t>
  </si>
  <si>
    <t>10 - Manufacture of food products</t>
  </si>
  <si>
    <t>11 - Manufacture of beverages</t>
  </si>
  <si>
    <t>12 - Manufacture of tobacco products</t>
  </si>
  <si>
    <t>13 - Manufacture of textiles</t>
  </si>
  <si>
    <t>14 - Manufacture of wearing apparel</t>
  </si>
  <si>
    <t>15 - Manufacture of leather and related products</t>
  </si>
  <si>
    <t>17 - Manufacture of paper and paper products</t>
  </si>
  <si>
    <t>18 - Printing and reproduction of recorded media</t>
  </si>
  <si>
    <t>19 - Manufacture of coke and refined petroleum products</t>
  </si>
  <si>
    <t>20 - Manufacture of chemicals and chemical products</t>
  </si>
  <si>
    <t>22 - Manufacture of rubber and plastics products</t>
  </si>
  <si>
    <t>23 - Manufacture of other non-metallic mineral products</t>
  </si>
  <si>
    <t>24 - Manufacture of basic metals</t>
  </si>
  <si>
    <t>26 - Manufacture of computer, electronic and optical products</t>
  </si>
  <si>
    <t>27 - Manufacture of electrical equipment</t>
  </si>
  <si>
    <t>28 - Manufacture of machinery and equipment n.e.c.</t>
  </si>
  <si>
    <t>29 - Manufacture of motor vehicles, trailers and semi-trailers</t>
  </si>
  <si>
    <t>30 - Manufacture of other transport equipment</t>
  </si>
  <si>
    <t>31 - Manufacture of furniture</t>
  </si>
  <si>
    <t>32 - Other manufacturing</t>
  </si>
  <si>
    <t>33 - Repair and installation of machinery and equipment</t>
  </si>
  <si>
    <t>35 - Electricity, gas, steam and air conditioning supply</t>
  </si>
  <si>
    <t>36 - Water collection, treatment and supply</t>
  </si>
  <si>
    <t>37 - Sewerage</t>
  </si>
  <si>
    <t>39 - Remediation activities and other waste management services</t>
  </si>
  <si>
    <t>41 - Construction of buildings</t>
  </si>
  <si>
    <t>42 - Civil engineering</t>
  </si>
  <si>
    <t>43 - Specialized construction activities</t>
  </si>
  <si>
    <t>46 - Wholesale trade, except of motor vehicles and motorcycles</t>
  </si>
  <si>
    <t>47 - Retail trade, except of motor vehicles and motorcycles</t>
  </si>
  <si>
    <t>49 - Land transport and transport via pipelines</t>
  </si>
  <si>
    <t>50 - Water transport</t>
  </si>
  <si>
    <t>51 - Air transport</t>
  </si>
  <si>
    <t>52 - Warehousing and support activities for transportation</t>
  </si>
  <si>
    <t>53 - Postal and courier activities</t>
  </si>
  <si>
    <t>55 - Accommodation</t>
  </si>
  <si>
    <t>56 - Food and beverage service activities</t>
  </si>
  <si>
    <t>58 - Publishing activities</t>
  </si>
  <si>
    <t>60 - Programming and broadcasting activities</t>
  </si>
  <si>
    <t>61 - Telecommunications</t>
  </si>
  <si>
    <t>62 - Computer programming, consultancy and related activities</t>
  </si>
  <si>
    <t>63 - Information service activities</t>
  </si>
  <si>
    <t>64 - Financial service activities, except insurance and pension funding</t>
  </si>
  <si>
    <t>66 - Activities auxiliary to financial service and insurance activities</t>
  </si>
  <si>
    <t>68 - Real estate activities</t>
  </si>
  <si>
    <t>69 - Legal and accounting activities</t>
  </si>
  <si>
    <t>70 - Activities of head offices; management consultancy activities</t>
  </si>
  <si>
    <t>72 - Scientific research and development</t>
  </si>
  <si>
    <t>73 - Advertising and market research</t>
  </si>
  <si>
    <t>74 - Other professional, scientific and technical activities</t>
  </si>
  <si>
    <t>75 - Veterinary activities</t>
  </si>
  <si>
    <t>77 - Rental and leasing activities</t>
  </si>
  <si>
    <t>78 - Employment activities</t>
  </si>
  <si>
    <t>80 - Security and investigation activities</t>
  </si>
  <si>
    <t>81 - Services to buildings and landscape activities</t>
  </si>
  <si>
    <t>85 - Education</t>
  </si>
  <si>
    <t>86 - Human health activities</t>
  </si>
  <si>
    <t>87 - Residential care activities</t>
  </si>
  <si>
    <t>88 - Social work activities without accommodation</t>
  </si>
  <si>
    <t>90 - Creative, arts and entertainment activities</t>
  </si>
  <si>
    <t>91 - Libraries, archives, museums and other cultural activities</t>
  </si>
  <si>
    <t>93 - Sports activities and amusement and recreation activities</t>
  </si>
  <si>
    <t>94 - Activities of membership organizations</t>
  </si>
  <si>
    <t>95 - Repair of computers and personal and household goods</t>
  </si>
  <si>
    <t>96 - Other personal service activities</t>
  </si>
  <si>
    <t>Total</t>
  </si>
  <si>
    <t>Economic activity</t>
  </si>
  <si>
    <t>أقل من 5 مشتغلين</t>
  </si>
  <si>
    <t>20 مشتغل فأكثر</t>
  </si>
  <si>
    <t>أنشطة البرمجة والإذاعة</t>
  </si>
  <si>
    <t>Net</t>
  </si>
  <si>
    <t>59 - Motion picture, video &amp; tv programme production, sound recording</t>
  </si>
  <si>
    <t>65 - Insurance, reinsurance and pension funding</t>
  </si>
  <si>
    <t>82 - Office administrative, office support &amp; other business support act's</t>
  </si>
  <si>
    <t>21 - Manufacture of products and preparations pharmaceutical</t>
  </si>
  <si>
    <t>25 - Manufacture of fabricated metal products</t>
  </si>
  <si>
    <t>16 - Manufacture of wood and of products of wood and cork</t>
  </si>
  <si>
    <t>45 - Wholesale &amp; retail trade and repair of motor vehicles &amp; motorcycles</t>
  </si>
  <si>
    <t>71 - Architectural and engineering activities; technical testing &amp; analysis</t>
  </si>
  <si>
    <t>38 - Waste collection, treatment &amp; disposal activities; materials recovery</t>
  </si>
  <si>
    <t>79 - Travel agency, tour operator, reservation service &amp; related activities</t>
  </si>
  <si>
    <t>الأنشطة الإدارية للمكاتب ، وأنشطة الدعم للمكاتب</t>
  </si>
  <si>
    <t xml:space="preserve">أنشطة وكالات السفر ومشغّلو الجولات السياحية وخدمات الحجز </t>
  </si>
  <si>
    <t>أنشطة أنتاج الأفلام والبرامج التلفزيونية والتسجيلات الصوتية</t>
  </si>
  <si>
    <t>أنشطة البرمجة الحاسوبية والخبرة الاستشارية وما يتصل بها</t>
  </si>
  <si>
    <t>تجارة الجملة والتجزئة ، وإصلاح المركبات والدراجات النارية</t>
  </si>
  <si>
    <t xml:space="preserve">صناعة المركبات ذات المحركات والمركبات </t>
  </si>
  <si>
    <t>الهيئات ذات العضوية</t>
  </si>
  <si>
    <t>الأصول المشتراة</t>
  </si>
  <si>
    <t>الأصول المباعة</t>
  </si>
  <si>
    <t>Sold</t>
  </si>
  <si>
    <t>( 5 -19) مشتغل</t>
  </si>
  <si>
    <t>صافي الأصول</t>
  </si>
  <si>
    <t>Purchased</t>
  </si>
  <si>
    <t>.Less than 5 emp</t>
  </si>
  <si>
    <t>(5-19) Emp.</t>
  </si>
  <si>
    <t>20+ Emp.</t>
  </si>
  <si>
    <t>( بآلاف الريالات )</t>
  </si>
  <si>
    <t>تعويضات المشتغلين حسب فئة حجم المنشأة والنشاط الاقتصادي 2010</t>
  </si>
  <si>
    <t>فائض التشغيل حسب فئة حجم المشتغلين والنشاط الاقتصادي 2010</t>
  </si>
  <si>
    <t>صافي المخزون حسب النشاط الاقتصادي 2010</t>
  </si>
  <si>
    <t>Net Inventory</t>
  </si>
  <si>
    <t>صافي المخزون</t>
  </si>
  <si>
    <t>المشتغلون حسب فئة حجم المنشأة والنشاط الاقتصادي 2010</t>
  </si>
  <si>
    <t>المنشآت العاملة حسب فئة حجم المشتغلين والنشاط الاقتصادي 2010</t>
  </si>
  <si>
    <t>القيمة المضافة حسب فئة حجم المشتغلين والنشاط الاقتصادي 2010</t>
  </si>
  <si>
    <t>التعداد الاقتصادي الشامل</t>
  </si>
  <si>
    <r>
      <t xml:space="preserve">عدد المنشآت             </t>
    </r>
    <r>
      <rPr>
        <sz val="10"/>
        <color theme="0"/>
        <rFont val="Arial"/>
        <family val="2"/>
        <scheme val="minor"/>
      </rPr>
      <t xml:space="preserve">No. Of Establishments   </t>
    </r>
  </si>
  <si>
    <r>
      <t xml:space="preserve">عدد المشتغلين             </t>
    </r>
    <r>
      <rPr>
        <sz val="10"/>
        <color theme="0"/>
        <rFont val="Arial"/>
        <family val="2"/>
        <scheme val="minor"/>
      </rPr>
      <t>No. Of Employees</t>
    </r>
    <r>
      <rPr>
        <sz val="10"/>
        <rFont val="Arial"/>
        <family val="2"/>
        <scheme val="minor"/>
      </rPr>
      <t xml:space="preserve">   </t>
    </r>
  </si>
  <si>
    <r>
      <t xml:space="preserve">تعويضات المشتغلين     </t>
    </r>
    <r>
      <rPr>
        <sz val="10"/>
        <color theme="0"/>
        <rFont val="Arial"/>
        <family val="2"/>
        <scheme val="minor"/>
      </rPr>
      <t xml:space="preserve">Employees compensation </t>
    </r>
  </si>
  <si>
    <r>
      <t xml:space="preserve">النفقات التشغيلية           </t>
    </r>
    <r>
      <rPr>
        <sz val="10"/>
        <color theme="0"/>
        <rFont val="Arial"/>
        <family val="2"/>
        <scheme val="minor"/>
      </rPr>
      <t>Operational Expenditures</t>
    </r>
    <r>
      <rPr>
        <sz val="10"/>
        <rFont val="Arial"/>
        <family val="2"/>
        <scheme val="minor"/>
      </rPr>
      <t xml:space="preserve">   </t>
    </r>
  </si>
  <si>
    <r>
      <t xml:space="preserve">الإيرادات التشغيلية             </t>
    </r>
    <r>
      <rPr>
        <sz val="10"/>
        <color theme="0"/>
        <rFont val="Arial"/>
        <family val="2"/>
        <scheme val="minor"/>
      </rPr>
      <t>Operating Revenues</t>
    </r>
    <r>
      <rPr>
        <sz val="10"/>
        <rFont val="Arial"/>
        <family val="2"/>
        <scheme val="minor"/>
      </rPr>
      <t xml:space="preserve">  </t>
    </r>
  </si>
  <si>
    <r>
      <t xml:space="preserve">فائض التشغيل         </t>
    </r>
    <r>
      <rPr>
        <sz val="10"/>
        <color theme="0"/>
        <rFont val="Arial"/>
        <family val="2"/>
        <scheme val="minor"/>
      </rPr>
      <t>Operating surplus</t>
    </r>
  </si>
  <si>
    <r>
      <t xml:space="preserve">القيمة المضافة        </t>
    </r>
    <r>
      <rPr>
        <sz val="10"/>
        <color theme="0"/>
        <rFont val="Arial"/>
        <family val="2"/>
        <scheme val="minor"/>
      </rPr>
      <t>Value Added</t>
    </r>
  </si>
  <si>
    <t xml:space="preserve">Operating establishments by size class of employees &amp; economic activity 2010 </t>
  </si>
  <si>
    <t>Emloyees by size class of establishment &amp; economic activity 2010</t>
  </si>
  <si>
    <t>النفقات التشغيلية حسب فئة حجم المشتغلين والنشاط الاقتصادي 2010 ( بآلاف الريالات )</t>
  </si>
  <si>
    <t>Operating expenditures by size class of establishment &amp; economic activity 2010 ( SR Thousands)</t>
  </si>
  <si>
    <t>الإيرادات التشغيلية حسب فئة حجم المشتغلين والنشاط الاقتصادي 2010 ( بآلاف الريالات )</t>
  </si>
  <si>
    <t>Operating revenues by size class of establishment &amp; economic activity 2010 ( SR Thousands)</t>
  </si>
  <si>
    <t>التكوين الرأسمالي الإجمالي حسب النشاط الاقتصادي 2010 ( بآلاف الريالات )</t>
  </si>
  <si>
    <t>Gross capital formation by economic activity 2010 ( SR Thousands)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</si>
</sst>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4" x14ac:knownFonts="1"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charset val="178"/>
      <scheme val="minor"/>
    </font>
    <font>
      <b/>
      <sz val="18"/>
      <color theme="3"/>
      <name val="Times New Roman"/>
      <family val="2"/>
      <charset val="178"/>
      <scheme val="major"/>
    </font>
    <font>
      <b/>
      <sz val="15"/>
      <color theme="3"/>
      <name val="Arial"/>
      <family val="2"/>
      <charset val="178"/>
      <scheme val="minor"/>
    </font>
    <font>
      <b/>
      <sz val="13"/>
      <color theme="3"/>
      <name val="Arial"/>
      <family val="2"/>
      <charset val="178"/>
      <scheme val="minor"/>
    </font>
    <font>
      <b/>
      <sz val="11"/>
      <color theme="3"/>
      <name val="Arial"/>
      <family val="2"/>
      <charset val="178"/>
      <scheme val="minor"/>
    </font>
    <font>
      <sz val="11"/>
      <color rgb="FF006100"/>
      <name val="Arial"/>
      <family val="2"/>
      <charset val="178"/>
      <scheme val="minor"/>
    </font>
    <font>
      <sz val="11"/>
      <color rgb="FF9C0006"/>
      <name val="Arial"/>
      <family val="2"/>
      <charset val="178"/>
      <scheme val="minor"/>
    </font>
    <font>
      <sz val="11"/>
      <color rgb="FF9C6500"/>
      <name val="Arial"/>
      <family val="2"/>
      <charset val="178"/>
      <scheme val="minor"/>
    </font>
    <font>
      <sz val="11"/>
      <color rgb="FF3F3F76"/>
      <name val="Arial"/>
      <family val="2"/>
      <charset val="178"/>
      <scheme val="minor"/>
    </font>
    <font>
      <b/>
      <sz val="11"/>
      <color rgb="FF3F3F3F"/>
      <name val="Arial"/>
      <family val="2"/>
      <charset val="178"/>
      <scheme val="minor"/>
    </font>
    <font>
      <b/>
      <sz val="11"/>
      <color rgb="FFFA7D00"/>
      <name val="Arial"/>
      <family val="2"/>
      <charset val="178"/>
      <scheme val="minor"/>
    </font>
    <font>
      <sz val="11"/>
      <color rgb="FFFA7D00"/>
      <name val="Arial"/>
      <family val="2"/>
      <charset val="178"/>
      <scheme val="minor"/>
    </font>
    <font>
      <b/>
      <sz val="11"/>
      <color theme="0"/>
      <name val="Arial"/>
      <family val="2"/>
      <charset val="178"/>
      <scheme val="minor"/>
    </font>
    <font>
      <sz val="11"/>
      <color rgb="FFFF0000"/>
      <name val="Arial"/>
      <family val="2"/>
      <charset val="178"/>
      <scheme val="minor"/>
    </font>
    <font>
      <i/>
      <sz val="11"/>
      <color rgb="FF7F7F7F"/>
      <name val="Arial"/>
      <family val="2"/>
      <charset val="178"/>
      <scheme val="minor"/>
    </font>
    <font>
      <b/>
      <sz val="11"/>
      <color theme="1"/>
      <name val="Arial"/>
      <family val="2"/>
      <charset val="178"/>
      <scheme val="minor"/>
    </font>
    <font>
      <sz val="11"/>
      <color theme="0"/>
      <name val="Arial"/>
      <family val="2"/>
      <charset val="178"/>
      <scheme val="minor"/>
    </font>
    <font>
      <sz val="11"/>
      <color rgb="FF000000"/>
      <name val="Arial"/>
      <family val="2"/>
      <charset val="178"/>
      <scheme val="minor"/>
    </font>
    <font>
      <sz val="10"/>
      <name val="Arial"/>
      <family val="2"/>
    </font>
    <font>
      <sz val="10"/>
      <name val="Arial"/>
      <family val="2"/>
    </font>
    <font>
      <sz val="11"/>
      <color rgb="FF7030A0"/>
      <name val="Arial"/>
      <family val="2"/>
      <charset val="178"/>
      <scheme val="minor"/>
    </font>
    <font>
      <b/>
      <sz val="14"/>
      <name val="Arial"/>
      <family val="2"/>
      <scheme val="minor"/>
    </font>
    <font>
      <sz val="8"/>
      <color rgb="FF000000"/>
      <name val="Verdana"/>
      <family val="2"/>
    </font>
    <font>
      <sz val="10"/>
      <name val="Arial"/>
      <family val="2"/>
      <scheme val="minor"/>
    </font>
    <font>
      <sz val="10"/>
      <color theme="1"/>
      <name val="Arial"/>
      <family val="2"/>
      <scheme val="minor"/>
    </font>
    <font>
      <sz val="10"/>
      <color rgb="FF000000"/>
      <name val="Arial"/>
      <family val="2"/>
      <scheme val="minor"/>
    </font>
    <font>
      <b/>
      <sz val="14"/>
      <color theme="8" tint="-0.499984740745262"/>
      <name val="Sakkal Majalla"/>
    </font>
    <font>
      <sz val="10"/>
      <color theme="0"/>
      <name val="Frutiger LT Arabic 55 Roman"/>
    </font>
    <font>
      <sz val="10"/>
      <name val="Frutiger LT Arabic 55 Roman"/>
    </font>
    <font>
      <sz val="10"/>
      <color theme="0"/>
      <name val="Arial"/>
      <family val="2"/>
      <scheme val="minor"/>
    </font>
    <font>
      <sz val="15"/>
      <color rgb="FF474D9B"/>
      <name val="Frutiger LT Arabic 55 Roman"/>
    </font>
    <font>
      <sz val="8"/>
      <name val="Frutiger LT Arabic 55 Roman"/>
    </font>
    <font>
      <sz val="9"/>
      <name val="Frutiger LT Arabic 55 Roman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BA8C2"/>
        <bgColor indexed="64"/>
      </patternFill>
    </fill>
    <fill>
      <patternFill patternType="solid">
        <fgColor rgb="FFF0F2F6"/>
        <bgColor indexed="64"/>
      </patternFill>
    </fill>
    <fill>
      <patternFill patternType="solid">
        <fgColor rgb="FFE6E9F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101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8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0" fontId="20" fillId="0" borderId="0"/>
    <xf numFmtId="0" fontId="20" fillId="0" borderId="0"/>
    <xf numFmtId="0" fontId="19" fillId="0" borderId="0"/>
    <xf numFmtId="0" fontId="20" fillId="0" borderId="0"/>
    <xf numFmtId="0" fontId="20" fillId="0" borderId="0"/>
    <xf numFmtId="0" fontId="19" fillId="0" borderId="0"/>
    <xf numFmtId="0" fontId="20" fillId="0" borderId="0"/>
    <xf numFmtId="0" fontId="19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8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18" borderId="0" applyNumberFormat="0" applyBorder="0" applyAlignment="0" applyProtection="0"/>
    <xf numFmtId="0" fontId="1" fillId="8" borderId="8" applyNumberFormat="0" applyFont="0" applyAlignment="0" applyProtection="0"/>
    <xf numFmtId="0" fontId="1" fillId="11" borderId="0" applyNumberFormat="0" applyBorder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23" borderId="0" applyNumberFormat="0" applyBorder="0" applyAlignment="0" applyProtection="0"/>
    <xf numFmtId="0" fontId="1" fillId="22" borderId="0" applyNumberFormat="0" applyBorder="0" applyAlignment="0" applyProtection="0"/>
    <xf numFmtId="0" fontId="1" fillId="30" borderId="0" applyNumberFormat="0" applyBorder="0" applyAlignment="0" applyProtection="0"/>
    <xf numFmtId="0" fontId="20" fillId="0" borderId="0"/>
    <xf numFmtId="0" fontId="20" fillId="0" borderId="0"/>
    <xf numFmtId="0" fontId="1" fillId="31" borderId="0" applyNumberFormat="0" applyBorder="0" applyAlignment="0" applyProtection="0"/>
    <xf numFmtId="0" fontId="20" fillId="0" borderId="0"/>
    <xf numFmtId="0" fontId="1" fillId="22" borderId="0" applyNumberFormat="0" applyBorder="0" applyAlignment="0" applyProtection="0"/>
    <xf numFmtId="0" fontId="20" fillId="0" borderId="0"/>
    <xf numFmtId="0" fontId="20" fillId="0" borderId="0"/>
    <xf numFmtId="0" fontId="20" fillId="0" borderId="0"/>
    <xf numFmtId="0" fontId="1" fillId="22" borderId="0" applyNumberFormat="0" applyBorder="0" applyAlignment="0" applyProtection="0"/>
    <xf numFmtId="0" fontId="1" fillId="27" borderId="0" applyNumberFormat="0" applyBorder="0" applyAlignment="0" applyProtection="0"/>
    <xf numFmtId="0" fontId="20" fillId="0" borderId="0"/>
    <xf numFmtId="0" fontId="20" fillId="0" borderId="0"/>
    <xf numFmtId="0" fontId="1" fillId="23" borderId="0" applyNumberFormat="0" applyBorder="0" applyAlignment="0" applyProtection="0"/>
    <xf numFmtId="0" fontId="1" fillId="18" borderId="0" applyNumberFormat="0" applyBorder="0" applyAlignment="0" applyProtection="0"/>
    <xf numFmtId="0" fontId="1" fillId="31" borderId="0" applyNumberFormat="0" applyBorder="0" applyAlignment="0" applyProtection="0"/>
    <xf numFmtId="0" fontId="1" fillId="30" borderId="0" applyNumberFormat="0" applyBorder="0" applyAlignment="0" applyProtection="0"/>
    <xf numFmtId="0" fontId="1" fillId="26" borderId="0" applyNumberFormat="0" applyBorder="0" applyAlignment="0" applyProtection="0"/>
    <xf numFmtId="0" fontId="1" fillId="22" borderId="0" applyNumberFormat="0" applyBorder="0" applyAlignment="0" applyProtection="0"/>
    <xf numFmtId="0" fontId="1" fillId="18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20" fillId="0" borderId="0"/>
    <xf numFmtId="0" fontId="1" fillId="31" borderId="0" applyNumberFormat="0" applyBorder="0" applyAlignment="0" applyProtection="0"/>
    <xf numFmtId="0" fontId="1" fillId="14" borderId="0" applyNumberFormat="0" applyBorder="0" applyAlignment="0" applyProtection="0"/>
    <xf numFmtId="0" fontId="1" fillId="27" borderId="0" applyNumberFormat="0" applyBorder="0" applyAlignment="0" applyProtection="0"/>
    <xf numFmtId="0" fontId="1" fillId="15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1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8" borderId="8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7" fillId="20" borderId="0" applyNumberFormat="0" applyBorder="0" applyAlignment="0" applyProtection="0"/>
    <xf numFmtId="0" fontId="20" fillId="0" borderId="0"/>
    <xf numFmtId="0" fontId="17" fillId="24" borderId="0" applyNumberFormat="0" applyBorder="0" applyAlignment="0" applyProtection="0"/>
    <xf numFmtId="0" fontId="17" fillId="32" borderId="0" applyNumberFormat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" fillId="8" borderId="8" applyNumberFormat="0" applyFont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" fillId="14" borderId="0" applyNumberFormat="0" applyBorder="0" applyAlignment="0" applyProtection="0"/>
    <xf numFmtId="0" fontId="20" fillId="0" borderId="0"/>
    <xf numFmtId="0" fontId="1" fillId="18" borderId="0" applyNumberFormat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7" fillId="20" borderId="0" applyNumberFormat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" fillId="22" borderId="0" applyNumberFormat="0" applyBorder="0" applyAlignment="0" applyProtection="0"/>
    <xf numFmtId="0" fontId="17" fillId="24" borderId="0" applyNumberFormat="0" applyBorder="0" applyAlignment="0" applyProtection="0"/>
    <xf numFmtId="0" fontId="17" fillId="32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32" borderId="0" applyNumberFormat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" fillId="8" borderId="8" applyNumberFormat="0" applyFont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1" fillId="22" borderId="0" applyNumberFormat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7" fillId="32" borderId="0" applyNumberFormat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7" fillId="24" borderId="0" applyNumberFormat="0" applyBorder="0" applyAlignment="0" applyProtection="0"/>
    <xf numFmtId="0" fontId="20" fillId="0" borderId="0"/>
    <xf numFmtId="0" fontId="20" fillId="0" borderId="0"/>
    <xf numFmtId="0" fontId="20" fillId="0" borderId="0"/>
    <xf numFmtId="0" fontId="1" fillId="10" borderId="0" applyNumberFormat="0" applyBorder="0" applyAlignment="0" applyProtection="0"/>
    <xf numFmtId="0" fontId="20" fillId="0" borderId="0"/>
    <xf numFmtId="0" fontId="20" fillId="0" borderId="0"/>
    <xf numFmtId="0" fontId="20" fillId="0" borderId="0"/>
    <xf numFmtId="0" fontId="1" fillId="8" borderId="8" applyNumberFormat="0" applyFont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" fillId="22" borderId="0" applyNumberFormat="0" applyBorder="0" applyAlignment="0" applyProtection="0"/>
    <xf numFmtId="0" fontId="20" fillId="0" borderId="0"/>
    <xf numFmtId="0" fontId="20" fillId="0" borderId="0"/>
    <xf numFmtId="0" fontId="20" fillId="0" borderId="0"/>
    <xf numFmtId="0" fontId="1" fillId="19" borderId="0" applyNumberFormat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" fillId="22" borderId="0" applyNumberFormat="0" applyBorder="0" applyAlignment="0" applyProtection="0"/>
    <xf numFmtId="0" fontId="1" fillId="19" borderId="0" applyNumberFormat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7" fillId="20" borderId="0" applyNumberFormat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" fillId="14" borderId="0" applyNumberFormat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" fillId="10" borderId="0" applyNumberFormat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" fillId="14" borderId="0" applyNumberFormat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" fillId="8" borderId="8" applyNumberFormat="0" applyFont="0" applyAlignment="0" applyProtection="0"/>
    <xf numFmtId="0" fontId="20" fillId="0" borderId="0"/>
    <xf numFmtId="0" fontId="20" fillId="0" borderId="0"/>
    <xf numFmtId="0" fontId="1" fillId="14" borderId="0" applyNumberFormat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" fillId="10" borderId="0" applyNumberFormat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32" borderId="0" applyNumberFormat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" fillId="22" borderId="0" applyNumberFormat="0" applyBorder="0" applyAlignment="0" applyProtection="0"/>
    <xf numFmtId="0" fontId="17" fillId="24" borderId="0" applyNumberFormat="0" applyBorder="0" applyAlignment="0" applyProtection="0"/>
    <xf numFmtId="0" fontId="17" fillId="32" borderId="0" applyNumberFormat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" fillId="19" borderId="0" applyNumberFormat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1" fillId="18" borderId="0" applyNumberFormat="0" applyBorder="0" applyAlignment="0" applyProtection="0"/>
    <xf numFmtId="0" fontId="1" fillId="10" borderId="0" applyNumberFormat="0" applyBorder="0" applyAlignment="0" applyProtection="0"/>
    <xf numFmtId="0" fontId="17" fillId="32" borderId="0" applyNumberFormat="0" applyBorder="0" applyAlignment="0" applyProtection="0"/>
    <xf numFmtId="0" fontId="20" fillId="0" borderId="0"/>
    <xf numFmtId="0" fontId="20" fillId="0" borderId="0"/>
    <xf numFmtId="0" fontId="17" fillId="24" borderId="0" applyNumberFormat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7" fillId="32" borderId="0" applyNumberFormat="0" applyBorder="0" applyAlignment="0" applyProtection="0"/>
    <xf numFmtId="0" fontId="17" fillId="24" borderId="0" applyNumberFormat="0" applyBorder="0" applyAlignment="0" applyProtection="0"/>
    <xf numFmtId="0" fontId="1" fillId="22" borderId="0" applyNumberFormat="0" applyBorder="0" applyAlignment="0" applyProtection="0"/>
    <xf numFmtId="0" fontId="17" fillId="20" borderId="0" applyNumberFormat="0" applyBorder="0" applyAlignment="0" applyProtection="0"/>
    <xf numFmtId="0" fontId="1" fillId="18" borderId="0" applyNumberFormat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1" fillId="14" borderId="0" applyNumberFormat="0" applyBorder="0" applyAlignment="0" applyProtection="0"/>
    <xf numFmtId="0" fontId="20" fillId="0" borderId="0"/>
    <xf numFmtId="0" fontId="20" fillId="0" borderId="0"/>
    <xf numFmtId="0" fontId="20" fillId="0" borderId="0"/>
    <xf numFmtId="0" fontId="17" fillId="20" borderId="0" applyNumberFormat="0" applyBorder="0" applyAlignment="0" applyProtection="0"/>
    <xf numFmtId="0" fontId="20" fillId="0" borderId="0"/>
    <xf numFmtId="0" fontId="20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" fillId="22" borderId="0" applyNumberFormat="0" applyBorder="0" applyAlignment="0" applyProtection="0"/>
    <xf numFmtId="0" fontId="17" fillId="24" borderId="0" applyNumberFormat="0" applyBorder="0" applyAlignment="0" applyProtection="0"/>
    <xf numFmtId="0" fontId="17" fillId="32" borderId="0" applyNumberFormat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17" fillId="32" borderId="0" applyNumberFormat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7" fillId="24" borderId="0" applyNumberFormat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" fillId="22" borderId="0" applyNumberFormat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1" fillId="10" borderId="0" applyNumberFormat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1" fillId="8" borderId="8" applyNumberFormat="0" applyFont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" fillId="14" borderId="0" applyNumberFormat="0" applyBorder="0" applyAlignment="0" applyProtection="0"/>
    <xf numFmtId="0" fontId="18" fillId="0" borderId="0"/>
    <xf numFmtId="0" fontId="1" fillId="15" borderId="0" applyNumberFormat="0" applyBorder="0" applyAlignment="0" applyProtection="0"/>
    <xf numFmtId="0" fontId="1" fillId="23" borderId="0" applyNumberFormat="0" applyBorder="0" applyAlignment="0" applyProtection="0"/>
    <xf numFmtId="0" fontId="1" fillId="1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8" borderId="8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8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20" fillId="0" borderId="0"/>
    <xf numFmtId="0" fontId="20" fillId="0" borderId="0"/>
    <xf numFmtId="0" fontId="1" fillId="18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11" borderId="0" applyNumberFormat="0" applyBorder="0" applyAlignment="0" applyProtection="0"/>
    <xf numFmtId="0" fontId="20" fillId="0" borderId="0"/>
    <xf numFmtId="0" fontId="20" fillId="0" borderId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0" borderId="0" applyNumberFormat="0" applyBorder="0" applyAlignment="0" applyProtection="0"/>
    <xf numFmtId="0" fontId="1" fillId="19" borderId="0" applyNumberFormat="0" applyBorder="0" applyAlignment="0" applyProtection="0"/>
    <xf numFmtId="0" fontId="1" fillId="30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26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23" borderId="0" applyNumberFormat="0" applyBorder="0" applyAlignment="0" applyProtection="0"/>
    <xf numFmtId="0" fontId="1" fillId="31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8" borderId="0" applyNumberFormat="0" applyBorder="0" applyAlignment="0" applyProtection="0"/>
    <xf numFmtId="0" fontId="1" fillId="23" borderId="0" applyNumberFormat="0" applyBorder="0" applyAlignment="0" applyProtection="0"/>
    <xf numFmtId="0" fontId="1" fillId="22" borderId="0" applyNumberFormat="0" applyBorder="0" applyAlignment="0" applyProtection="0"/>
    <xf numFmtId="0" fontId="1" fillId="14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20" fillId="0" borderId="0"/>
    <xf numFmtId="0" fontId="1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8" borderId="8" applyNumberFormat="0" applyFont="0" applyAlignment="0" applyProtection="0"/>
    <xf numFmtId="0" fontId="1" fillId="18" borderId="0" applyNumberFormat="0" applyBorder="0" applyAlignment="0" applyProtection="0"/>
    <xf numFmtId="0" fontId="1" fillId="26" borderId="0" applyNumberFormat="0" applyBorder="0" applyAlignment="0" applyProtection="0"/>
    <xf numFmtId="0" fontId="1" fillId="31" borderId="0" applyNumberFormat="0" applyBorder="0" applyAlignment="0" applyProtection="0"/>
    <xf numFmtId="0" fontId="1" fillId="11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31" borderId="0" applyNumberFormat="0" applyBorder="0" applyAlignment="0" applyProtection="0"/>
    <xf numFmtId="0" fontId="1" fillId="30" borderId="0" applyNumberFormat="0" applyBorder="0" applyAlignment="0" applyProtection="0"/>
    <xf numFmtId="0" fontId="1" fillId="18" borderId="0" applyNumberFormat="0" applyBorder="0" applyAlignment="0" applyProtection="0"/>
    <xf numFmtId="0" fontId="1" fillId="26" borderId="0" applyNumberFormat="0" applyBorder="0" applyAlignment="0" applyProtection="0"/>
    <xf numFmtId="0" fontId="1" fillId="22" borderId="0" applyNumberFormat="0" applyBorder="0" applyAlignment="0" applyProtection="0"/>
    <xf numFmtId="0" fontId="1" fillId="8" borderId="8" applyNumberFormat="0" applyFont="0" applyAlignment="0" applyProtection="0"/>
    <xf numFmtId="0" fontId="1" fillId="26" borderId="0" applyNumberFormat="0" applyBorder="0" applyAlignment="0" applyProtection="0"/>
    <xf numFmtId="0" fontId="1" fillId="11" borderId="0" applyNumberFormat="0" applyBorder="0" applyAlignment="0" applyProtection="0"/>
    <xf numFmtId="0" fontId="1" fillId="26" borderId="0" applyNumberFormat="0" applyBorder="0" applyAlignment="0" applyProtection="0"/>
    <xf numFmtId="0" fontId="1" fillId="8" borderId="8" applyNumberFormat="0" applyFont="0" applyAlignment="0" applyProtection="0"/>
    <xf numFmtId="0" fontId="1" fillId="11" borderId="0" applyNumberFormat="0" applyBorder="0" applyAlignment="0" applyProtection="0"/>
    <xf numFmtId="0" fontId="1" fillId="23" borderId="0" applyNumberFormat="0" applyBorder="0" applyAlignment="0" applyProtection="0"/>
    <xf numFmtId="0" fontId="20" fillId="0" borderId="0"/>
    <xf numFmtId="0" fontId="1" fillId="18" borderId="0" applyNumberFormat="0" applyBorder="0" applyAlignment="0" applyProtection="0"/>
    <xf numFmtId="0" fontId="1" fillId="27" borderId="0" applyNumberFormat="0" applyBorder="0" applyAlignment="0" applyProtection="0"/>
    <xf numFmtId="0" fontId="1" fillId="15" borderId="0" applyNumberFormat="0" applyBorder="0" applyAlignment="0" applyProtection="0"/>
    <xf numFmtId="0" fontId="1" fillId="26" borderId="0" applyNumberFormat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1" borderId="0" applyNumberFormat="0" applyBorder="0" applyAlignment="0" applyProtection="0"/>
    <xf numFmtId="0" fontId="20" fillId="0" borderId="0"/>
    <xf numFmtId="0" fontId="1" fillId="10" borderId="0" applyNumberFormat="0" applyBorder="0" applyAlignment="0" applyProtection="0"/>
    <xf numFmtId="0" fontId="1" fillId="30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10" borderId="0" applyNumberFormat="0" applyBorder="0" applyAlignment="0" applyProtection="0"/>
    <xf numFmtId="0" fontId="1" fillId="23" borderId="0" applyNumberFormat="0" applyBorder="0" applyAlignment="0" applyProtection="0"/>
    <xf numFmtId="0" fontId="1" fillId="11" borderId="0" applyNumberFormat="0" applyBorder="0" applyAlignment="0" applyProtection="0"/>
    <xf numFmtId="0" fontId="1" fillId="26" borderId="0" applyNumberFormat="0" applyBorder="0" applyAlignment="0" applyProtection="0"/>
    <xf numFmtId="0" fontId="20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27" borderId="0" applyNumberFormat="0" applyBorder="0" applyAlignment="0" applyProtection="0"/>
    <xf numFmtId="0" fontId="20" fillId="0" borderId="0"/>
    <xf numFmtId="0" fontId="1" fillId="8" borderId="8" applyNumberFormat="0" applyFont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26" borderId="0" applyNumberFormat="0" applyBorder="0" applyAlignment="0" applyProtection="0"/>
    <xf numFmtId="0" fontId="1" fillId="15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8" borderId="8" applyNumberFormat="0" applyFont="0" applyAlignment="0" applyProtection="0"/>
    <xf numFmtId="0" fontId="1" fillId="26" borderId="0" applyNumberFormat="0" applyBorder="0" applyAlignment="0" applyProtection="0"/>
    <xf numFmtId="0" fontId="20" fillId="0" borderId="0"/>
    <xf numFmtId="0" fontId="1" fillId="30" borderId="0" applyNumberFormat="0" applyBorder="0" applyAlignment="0" applyProtection="0"/>
    <xf numFmtId="0" fontId="1" fillId="23" borderId="0" applyNumberFormat="0" applyBorder="0" applyAlignment="0" applyProtection="0"/>
    <xf numFmtId="0" fontId="1" fillId="11" borderId="0" applyNumberFormat="0" applyBorder="0" applyAlignment="0" applyProtection="0"/>
    <xf numFmtId="0" fontId="1" fillId="8" borderId="8" applyNumberFormat="0" applyFont="0" applyAlignment="0" applyProtection="0"/>
    <xf numFmtId="0" fontId="1" fillId="26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20" fillId="0" borderId="0"/>
    <xf numFmtId="0" fontId="1" fillId="14" borderId="0" applyNumberFormat="0" applyBorder="0" applyAlignment="0" applyProtection="0"/>
    <xf numFmtId="0" fontId="1" fillId="31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20" fillId="0" borderId="0"/>
    <xf numFmtId="0" fontId="1" fillId="30" borderId="0" applyNumberFormat="0" applyBorder="0" applyAlignment="0" applyProtection="0"/>
    <xf numFmtId="0" fontId="18" fillId="0" borderId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30" borderId="0" applyNumberFormat="0" applyBorder="0" applyAlignment="0" applyProtection="0"/>
    <xf numFmtId="0" fontId="1" fillId="22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20" fillId="0" borderId="0"/>
    <xf numFmtId="0" fontId="1" fillId="31" borderId="0" applyNumberFormat="0" applyBorder="0" applyAlignment="0" applyProtection="0"/>
    <xf numFmtId="0" fontId="1" fillId="18" borderId="0" applyNumberFormat="0" applyBorder="0" applyAlignment="0" applyProtection="0"/>
    <xf numFmtId="0" fontId="1" fillId="27" borderId="0" applyNumberFormat="0" applyBorder="0" applyAlignment="0" applyProtection="0"/>
    <xf numFmtId="0" fontId="18" fillId="0" borderId="0"/>
    <xf numFmtId="0" fontId="1" fillId="19" borderId="0" applyNumberFormat="0" applyBorder="0" applyAlignment="0" applyProtection="0"/>
    <xf numFmtId="0" fontId="18" fillId="0" borderId="0"/>
    <xf numFmtId="0" fontId="1" fillId="11" borderId="0" applyNumberFormat="0" applyBorder="0" applyAlignment="0" applyProtection="0"/>
    <xf numFmtId="0" fontId="1" fillId="8" borderId="8" applyNumberFormat="0" applyFont="0" applyAlignment="0" applyProtection="0"/>
    <xf numFmtId="0" fontId="1" fillId="15" borderId="0" applyNumberFormat="0" applyBorder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0" fillId="0" borderId="0"/>
    <xf numFmtId="0" fontId="18" fillId="0" borderId="0"/>
    <xf numFmtId="0" fontId="1" fillId="27" borderId="0" applyNumberFormat="0" applyBorder="0" applyAlignment="0" applyProtection="0"/>
    <xf numFmtId="0" fontId="20" fillId="0" borderId="0"/>
    <xf numFmtId="0" fontId="1" fillId="26" borderId="0" applyNumberFormat="0" applyBorder="0" applyAlignment="0" applyProtection="0"/>
    <xf numFmtId="0" fontId="20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8" borderId="8" applyNumberFormat="0" applyFont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27" borderId="0" applyNumberFormat="0" applyBorder="0" applyAlignment="0" applyProtection="0"/>
    <xf numFmtId="0" fontId="20" fillId="0" borderId="0"/>
    <xf numFmtId="0" fontId="1" fillId="10" borderId="0" applyNumberFormat="0" applyBorder="0" applyAlignment="0" applyProtection="0"/>
    <xf numFmtId="0" fontId="1" fillId="15" borderId="0" applyNumberFormat="0" applyBorder="0" applyAlignment="0" applyProtection="0"/>
    <xf numFmtId="0" fontId="1" fillId="10" borderId="0" applyNumberFormat="0" applyBorder="0" applyAlignment="0" applyProtection="0"/>
    <xf numFmtId="0" fontId="1" fillId="31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2" borderId="0" applyNumberFormat="0" applyBorder="0" applyAlignment="0" applyProtection="0"/>
    <xf numFmtId="0" fontId="20" fillId="0" borderId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9" borderId="0" applyNumberFormat="0" applyBorder="0" applyAlignment="0" applyProtection="0"/>
    <xf numFmtId="0" fontId="1" fillId="8" borderId="8" applyNumberFormat="0" applyFont="0" applyAlignment="0" applyProtection="0"/>
    <xf numFmtId="0" fontId="20" fillId="0" borderId="0"/>
    <xf numFmtId="0" fontId="1" fillId="11" borderId="0" applyNumberFormat="0" applyBorder="0" applyAlignment="0" applyProtection="0"/>
    <xf numFmtId="0" fontId="1" fillId="26" borderId="0" applyNumberFormat="0" applyBorder="0" applyAlignment="0" applyProtection="0"/>
    <xf numFmtId="0" fontId="1" fillId="19" borderId="0" applyNumberFormat="0" applyBorder="0" applyAlignment="0" applyProtection="0"/>
    <xf numFmtId="0" fontId="18" fillId="0" borderId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30" borderId="0" applyNumberFormat="0" applyBorder="0" applyAlignment="0" applyProtection="0"/>
    <xf numFmtId="0" fontId="1" fillId="15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31" borderId="0" applyNumberFormat="0" applyBorder="0" applyAlignment="0" applyProtection="0"/>
    <xf numFmtId="0" fontId="1" fillId="30" borderId="0" applyNumberFormat="0" applyBorder="0" applyAlignment="0" applyProtection="0"/>
    <xf numFmtId="0" fontId="1" fillId="19" borderId="0" applyNumberFormat="0" applyBorder="0" applyAlignment="0" applyProtection="0"/>
    <xf numFmtId="0" fontId="1" fillId="27" borderId="0" applyNumberFormat="0" applyBorder="0" applyAlignment="0" applyProtection="0"/>
    <xf numFmtId="0" fontId="1" fillId="19" borderId="0" applyNumberFormat="0" applyBorder="0" applyAlignment="0" applyProtection="0"/>
    <xf numFmtId="0" fontId="1" fillId="30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8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8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8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8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</cellStyleXfs>
  <cellXfs count="61">
    <xf numFmtId="0" fontId="0" fillId="0" borderId="0" xfId="0"/>
    <xf numFmtId="0" fontId="18" fillId="0" borderId="0" xfId="42" applyFont="1"/>
    <xf numFmtId="0" fontId="0" fillId="0" borderId="0" xfId="0" applyAlignment="1">
      <alignment horizontal="right" vertical="center" indent="1"/>
    </xf>
    <xf numFmtId="0" fontId="21" fillId="0" borderId="0" xfId="0" applyFont="1" applyAlignment="1">
      <alignment horizontal="right" vertical="center" indent="1"/>
    </xf>
    <xf numFmtId="0" fontId="0" fillId="0" borderId="0" xfId="0" applyAlignment="1">
      <alignment vertical="center"/>
    </xf>
    <xf numFmtId="3" fontId="21" fillId="0" borderId="0" xfId="0" applyNumberFormat="1" applyFont="1" applyAlignment="1">
      <alignment vertical="center"/>
    </xf>
    <xf numFmtId="0" fontId="21" fillId="0" borderId="0" xfId="0" applyFont="1" applyAlignment="1">
      <alignment vertical="center"/>
    </xf>
    <xf numFmtId="0" fontId="0" fillId="0" borderId="0" xfId="0" applyAlignment="1">
      <alignment vertical="center"/>
    </xf>
    <xf numFmtId="3" fontId="1" fillId="0" borderId="0" xfId="0" applyNumberFormat="1" applyFont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21" fillId="0" borderId="0" xfId="0" applyFont="1" applyAlignment="1">
      <alignment horizontal="right" vertical="center"/>
    </xf>
    <xf numFmtId="0" fontId="23" fillId="0" borderId="0" xfId="0" applyFont="1"/>
    <xf numFmtId="0" fontId="0" fillId="0" borderId="0" xfId="0" applyAlignment="1">
      <alignment horizontal="left" vertical="center" indent="1"/>
    </xf>
    <xf numFmtId="0" fontId="0" fillId="0" borderId="0" xfId="0"/>
    <xf numFmtId="0" fontId="0" fillId="0" borderId="0" xfId="0" applyAlignment="1">
      <alignment vertical="center"/>
    </xf>
    <xf numFmtId="3" fontId="0" fillId="0" borderId="0" xfId="0" applyNumberFormat="1" applyAlignment="1">
      <alignment vertical="center"/>
    </xf>
    <xf numFmtId="0" fontId="26" fillId="0" borderId="0" xfId="42" applyFont="1" applyAlignment="1">
      <alignment horizontal="center"/>
    </xf>
    <xf numFmtId="0" fontId="25" fillId="0" borderId="0" xfId="0" applyFont="1" applyAlignment="1">
      <alignment horizontal="center"/>
    </xf>
    <xf numFmtId="2" fontId="0" fillId="0" borderId="0" xfId="0" applyNumberFormat="1" applyAlignment="1">
      <alignment horizontal="center" vertical="center"/>
    </xf>
    <xf numFmtId="0" fontId="27" fillId="0" borderId="0" xfId="0" applyFont="1" applyAlignment="1">
      <alignment vertical="center"/>
    </xf>
    <xf numFmtId="3" fontId="28" fillId="33" borderId="0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right" vertical="center"/>
    </xf>
    <xf numFmtId="0" fontId="0" fillId="0" borderId="0" xfId="0" applyBorder="1" applyAlignment="1">
      <alignment horizontal="left" vertical="center" indent="1"/>
    </xf>
    <xf numFmtId="0" fontId="29" fillId="34" borderId="0" xfId="4100" applyFont="1" applyFill="1" applyBorder="1" applyAlignment="1">
      <alignment horizontal="center" vertical="center" wrapText="1"/>
    </xf>
    <xf numFmtId="0" fontId="29" fillId="35" borderId="0" xfId="4100" applyFont="1" applyFill="1" applyBorder="1" applyAlignment="1">
      <alignment horizontal="center" vertical="center" wrapText="1"/>
    </xf>
    <xf numFmtId="0" fontId="29" fillId="34" borderId="0" xfId="4100" applyFont="1" applyFill="1" applyBorder="1" applyAlignment="1">
      <alignment horizontal="left" vertical="center" wrapText="1"/>
    </xf>
    <xf numFmtId="0" fontId="29" fillId="35" borderId="0" xfId="4100" applyFont="1" applyFill="1" applyBorder="1" applyAlignment="1">
      <alignment horizontal="left" vertical="center" wrapText="1"/>
    </xf>
    <xf numFmtId="0" fontId="29" fillId="34" borderId="0" xfId="4100" applyFont="1" applyFill="1" applyBorder="1" applyAlignment="1">
      <alignment horizontal="right" vertical="center" wrapText="1"/>
    </xf>
    <xf numFmtId="0" fontId="29" fillId="35" borderId="0" xfId="4100" applyFont="1" applyFill="1" applyBorder="1" applyAlignment="1">
      <alignment horizontal="right" vertical="center" wrapText="1"/>
    </xf>
    <xf numFmtId="3" fontId="28" fillId="33" borderId="0" xfId="4100" applyNumberFormat="1" applyFont="1" applyFill="1" applyBorder="1" applyAlignment="1">
      <alignment horizontal="center" vertical="center" wrapText="1" readingOrder="1"/>
    </xf>
    <xf numFmtId="3" fontId="28" fillId="33" borderId="0" xfId="0" applyNumberFormat="1" applyFont="1" applyFill="1" applyBorder="1" applyAlignment="1">
      <alignment horizontal="center" vertical="center"/>
    </xf>
    <xf numFmtId="0" fontId="32" fillId="35" borderId="0" xfId="4100" applyFont="1" applyFill="1" applyBorder="1" applyAlignment="1">
      <alignment horizontal="left" vertical="center" wrapText="1"/>
    </xf>
    <xf numFmtId="0" fontId="33" fillId="35" borderId="0" xfId="4100" applyFont="1" applyFill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3" fontId="21" fillId="0" borderId="0" xfId="0" applyNumberFormat="1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2" fillId="34" borderId="0" xfId="4100" applyFont="1" applyFill="1" applyBorder="1" applyAlignment="1">
      <alignment horizontal="left" vertical="center" wrapText="1"/>
    </xf>
    <xf numFmtId="0" fontId="29" fillId="34" borderId="0" xfId="4100" applyFont="1" applyFill="1" applyBorder="1" applyAlignment="1">
      <alignment vertical="center" wrapText="1"/>
    </xf>
    <xf numFmtId="0" fontId="29" fillId="35" borderId="0" xfId="4100" applyFont="1" applyFill="1" applyBorder="1" applyAlignment="1">
      <alignment vertical="center" wrapText="1"/>
    </xf>
    <xf numFmtId="0" fontId="32" fillId="35" borderId="0" xfId="4100" applyFont="1" applyFill="1" applyBorder="1" applyAlignment="1">
      <alignment vertical="center" wrapText="1"/>
    </xf>
    <xf numFmtId="0" fontId="32" fillId="34" borderId="0" xfId="4100" applyFont="1" applyFill="1" applyBorder="1" applyAlignment="1">
      <alignment vertical="center" wrapText="1"/>
    </xf>
    <xf numFmtId="3" fontId="28" fillId="33" borderId="0" xfId="0" applyNumberFormat="1" applyFont="1" applyFill="1" applyBorder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31" fillId="0" borderId="0" xfId="0" applyFont="1" applyAlignment="1">
      <alignment vertical="center"/>
    </xf>
    <xf numFmtId="0" fontId="22" fillId="0" borderId="0" xfId="56" applyFont="1" applyBorder="1" applyAlignment="1">
      <alignment vertical="center" wrapText="1" readingOrder="2"/>
    </xf>
    <xf numFmtId="0" fontId="28" fillId="33" borderId="0" xfId="0" applyFont="1" applyFill="1" applyBorder="1" applyAlignment="1">
      <alignment horizontal="center" vertical="center" wrapText="1" readingOrder="2"/>
    </xf>
    <xf numFmtId="3" fontId="28" fillId="33" borderId="0" xfId="0" applyNumberFormat="1" applyFont="1" applyFill="1" applyBorder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28" fillId="33" borderId="0" xfId="0" applyFont="1" applyFill="1" applyBorder="1" applyAlignment="1">
      <alignment horizontal="center" vertical="center" wrapText="1" readingOrder="2"/>
    </xf>
    <xf numFmtId="3" fontId="28" fillId="33" borderId="0" xfId="0" applyNumberFormat="1" applyFont="1" applyFill="1" applyBorder="1" applyAlignment="1">
      <alignment horizontal="center" vertical="center"/>
    </xf>
    <xf numFmtId="0" fontId="31" fillId="0" borderId="0" xfId="0" applyFont="1" applyAlignment="1">
      <alignment horizontal="center" vertical="center"/>
    </xf>
    <xf numFmtId="3" fontId="28" fillId="33" borderId="0" xfId="0" applyNumberFormat="1" applyFont="1" applyFill="1" applyBorder="1" applyAlignment="1">
      <alignment vertical="center"/>
    </xf>
    <xf numFmtId="0" fontId="29" fillId="34" borderId="0" xfId="4100" applyFont="1" applyFill="1" applyBorder="1" applyAlignment="1">
      <alignment horizontal="center" vertical="center" wrapText="1"/>
    </xf>
    <xf numFmtId="0" fontId="29" fillId="35" borderId="0" xfId="4100" applyFont="1" applyFill="1" applyBorder="1" applyAlignment="1">
      <alignment horizontal="center" vertical="center" wrapText="1"/>
    </xf>
  </cellXfs>
  <cellStyles count="4101">
    <cellStyle name="20% - تمييز1" xfId="19" builtinId="30" customBuiltin="1"/>
    <cellStyle name="20% - تمييز1 10" xfId="3747"/>
    <cellStyle name="20% - تمييز1 11" xfId="3717"/>
    <cellStyle name="20% - تمييز1 12" xfId="3683"/>
    <cellStyle name="20% - تمييز1 2" xfId="44"/>
    <cellStyle name="20% - تمييز1 2 10" xfId="3670"/>
    <cellStyle name="20% - تمييز1 2 11" xfId="3767"/>
    <cellStyle name="20% - تمييز1 2 2" xfId="350"/>
    <cellStyle name="20% - تمييز1 2 3" xfId="1775"/>
    <cellStyle name="20% - تمييز1 2 4" xfId="1933"/>
    <cellStyle name="20% - تمييز1 2 5" xfId="2494"/>
    <cellStyle name="20% - تمييز1 2 6" xfId="3646"/>
    <cellStyle name="20% - تمييز1 2 7" xfId="3737"/>
    <cellStyle name="20% - تمييز1 2 8" xfId="3752"/>
    <cellStyle name="20% - تمييز1 2 9" xfId="3664"/>
    <cellStyle name="20% - تمييز1 3" xfId="287"/>
    <cellStyle name="20% - تمييز1 3 2" xfId="349"/>
    <cellStyle name="20% - تمييز1 3 3" xfId="3645"/>
    <cellStyle name="20% - تمييز1 3 4" xfId="3743"/>
    <cellStyle name="20% - تمييز1 3 5" xfId="3768"/>
    <cellStyle name="20% - تمييز1 3 6" xfId="3827"/>
    <cellStyle name="20% - تمييز1 3 7" xfId="3824"/>
    <cellStyle name="20% - تمييز1 3 8" xfId="3822"/>
    <cellStyle name="20% - تمييز1 4" xfId="1766"/>
    <cellStyle name="20% - تمييز1 4 2" xfId="2425"/>
    <cellStyle name="20% - تمييز1 4 3" xfId="2544"/>
    <cellStyle name="20% - تمييز1 5" xfId="2159"/>
    <cellStyle name="20% - تمييز1 5 2" xfId="2588"/>
    <cellStyle name="20% - تمييز1 6" xfId="2255"/>
    <cellStyle name="20% - تمييز1 7" xfId="339"/>
    <cellStyle name="20% - تمييز1 8" xfId="286"/>
    <cellStyle name="20% - تمييز1 9" xfId="296"/>
    <cellStyle name="20% - تمييز2" xfId="23" builtinId="34" customBuiltin="1"/>
    <cellStyle name="20% - تمييز2 10" xfId="3736"/>
    <cellStyle name="20% - تمييز2 11" xfId="3784"/>
    <cellStyle name="20% - تمييز2 12" xfId="3764"/>
    <cellStyle name="20% - تمييز2 2" xfId="46"/>
    <cellStyle name="20% - تمييز2 2 10" xfId="3686"/>
    <cellStyle name="20% - تمييز2 2 11" xfId="3691"/>
    <cellStyle name="20% - تمييز2 2 2" xfId="353"/>
    <cellStyle name="20% - تمييز2 2 3" xfId="1776"/>
    <cellStyle name="20% - تمييز2 2 4" xfId="2213"/>
    <cellStyle name="20% - تمييز2 2 5" xfId="2139"/>
    <cellStyle name="20% - تمييز2 2 6" xfId="3649"/>
    <cellStyle name="20% - تمييز2 2 7" xfId="3703"/>
    <cellStyle name="20% - تمييز2 2 8" xfId="327"/>
    <cellStyle name="20% - تمييز2 2 9" xfId="3790"/>
    <cellStyle name="20% - تمييز2 3" xfId="289"/>
    <cellStyle name="20% - تمييز2 3 2" xfId="363"/>
    <cellStyle name="20% - تمييز2 3 3" xfId="3659"/>
    <cellStyle name="20% - تمييز2 3 4" xfId="3639"/>
    <cellStyle name="20% - تمييز2 3 5" xfId="3693"/>
    <cellStyle name="20% - تمييز2 3 6" xfId="3781"/>
    <cellStyle name="20% - تمييز2 3 7" xfId="3753"/>
    <cellStyle name="20% - تمييز2 3 8" xfId="3760"/>
    <cellStyle name="20% - تمييز2 4" xfId="1767"/>
    <cellStyle name="20% - تمييز2 4 2" xfId="2426"/>
    <cellStyle name="20% - تمييز2 4 3" xfId="2545"/>
    <cellStyle name="20% - تمييز2 5" xfId="1699"/>
    <cellStyle name="20% - تمييز2 5 2" xfId="2536"/>
    <cellStyle name="20% - تمييز2 6" xfId="2235"/>
    <cellStyle name="20% - تمييز2 7" xfId="335"/>
    <cellStyle name="20% - تمييز2 8" xfId="330"/>
    <cellStyle name="20% - تمييز2 9" xfId="3709"/>
    <cellStyle name="20% - تمييز3" xfId="27" builtinId="38" customBuiltin="1"/>
    <cellStyle name="20% - تمييز3 10" xfId="3792"/>
    <cellStyle name="20% - تمييز3 11" xfId="3666"/>
    <cellStyle name="20% - تمييز3 12" xfId="3669"/>
    <cellStyle name="20% - تمييز3 2" xfId="48"/>
    <cellStyle name="20% - تمييز3 2 10" xfId="3799"/>
    <cellStyle name="20% - تمييز3 2 11" xfId="3732"/>
    <cellStyle name="20% - تمييز3 2 2" xfId="355"/>
    <cellStyle name="20% - تمييز3 2 3" xfId="1777"/>
    <cellStyle name="20% - تمييز3 2 4" xfId="1701"/>
    <cellStyle name="20% - تمييز3 2 5" xfId="2493"/>
    <cellStyle name="20% - تمييز3 2 6" xfId="3651"/>
    <cellStyle name="20% - تمييز3 2 7" xfId="3675"/>
    <cellStyle name="20% - تمييز3 2 8" xfId="3721"/>
    <cellStyle name="20% - تمييز3 2 9" xfId="319"/>
    <cellStyle name="20% - تمييز3 3" xfId="292"/>
    <cellStyle name="20% - تمييز3 3 2" xfId="352"/>
    <cellStyle name="20% - تمييز3 3 3" xfId="3648"/>
    <cellStyle name="20% - تمييز3 3 4" xfId="3718"/>
    <cellStyle name="20% - تمييز3 3 5" xfId="3711"/>
    <cellStyle name="20% - تمييز3 3 6" xfId="3662"/>
    <cellStyle name="20% - تمييز3 3 7" xfId="3700"/>
    <cellStyle name="20% - تمييز3 3 8" xfId="3791"/>
    <cellStyle name="20% - تمييز3 4" xfId="1768"/>
    <cellStyle name="20% - تمييز3 4 2" xfId="2427"/>
    <cellStyle name="20% - تمييز3 4 3" xfId="2546"/>
    <cellStyle name="20% - تمييز3 5" xfId="1832"/>
    <cellStyle name="20% - تمييز3 5 2" xfId="2560"/>
    <cellStyle name="20% - تمييز3 6" xfId="2531"/>
    <cellStyle name="20% - تمييز3 7" xfId="324"/>
    <cellStyle name="20% - تمييز3 8" xfId="336"/>
    <cellStyle name="20% - تمييز3 9" xfId="280"/>
    <cellStyle name="20% - تمييز4" xfId="31" builtinId="42" customBuiltin="1"/>
    <cellStyle name="20% - تمييز4 10" xfId="310"/>
    <cellStyle name="20% - تمييز4 11" xfId="3706"/>
    <cellStyle name="20% - تمييز4 12" xfId="3819"/>
    <cellStyle name="20% - تمييز4 2" xfId="50"/>
    <cellStyle name="20% - تمييز4 2 10" xfId="3723"/>
    <cellStyle name="20% - تمييز4 2 11" xfId="304"/>
    <cellStyle name="20% - تمييز4 2 2" xfId="358"/>
    <cellStyle name="20% - تمييز4 2 3" xfId="1779"/>
    <cellStyle name="20% - تمييز4 2 4" xfId="2049"/>
    <cellStyle name="20% - تمييز4 2 5" xfId="1880"/>
    <cellStyle name="20% - تمييز4 2 6" xfId="3654"/>
    <cellStyle name="20% - تمييز4 2 7" xfId="3828"/>
    <cellStyle name="20% - تمييز4 2 8" xfId="3848"/>
    <cellStyle name="20% - تمييز4 2 9" xfId="314"/>
    <cellStyle name="20% - تمييز4 3" xfId="294"/>
    <cellStyle name="20% - تمييز4 3 2" xfId="579"/>
    <cellStyle name="20% - تمييز4 3 3" xfId="3677"/>
    <cellStyle name="20% - تمييز4 3 4" xfId="3794"/>
    <cellStyle name="20% - تمييز4 3 5" xfId="3849"/>
    <cellStyle name="20% - تمييز4 3 6" xfId="3762"/>
    <cellStyle name="20% - تمييز4 3 7" xfId="3779"/>
    <cellStyle name="20% - تمييز4 3 8" xfId="3702"/>
    <cellStyle name="20% - تمييز4 4" xfId="1771"/>
    <cellStyle name="20% - تمييز4 4 2" xfId="2430"/>
    <cellStyle name="20% - تمييز4 4 3" xfId="2549"/>
    <cellStyle name="20% - تمييز4 5" xfId="2082"/>
    <cellStyle name="20% - تمييز4 5 2" xfId="2583"/>
    <cellStyle name="20% - تمييز4 6" xfId="2529"/>
    <cellStyle name="20% - تمييز4 7" xfId="323"/>
    <cellStyle name="20% - تمييز4 8" xfId="291"/>
    <cellStyle name="20% - تمييز4 9" xfId="3746"/>
    <cellStyle name="20% - تمييز5" xfId="35" builtinId="46" customBuiltin="1"/>
    <cellStyle name="20% - تمييز5 2" xfId="52"/>
    <cellStyle name="20% - تمييز5 2 2" xfId="361"/>
    <cellStyle name="20% - تمييز5 2 3" xfId="3657"/>
    <cellStyle name="20% - تمييز5 2 4" xfId="3776"/>
    <cellStyle name="20% - تمييز5 2 5" xfId="3688"/>
    <cellStyle name="20% - تمييز5 2 6" xfId="3712"/>
    <cellStyle name="20% - تمييز5 2 7" xfId="3735"/>
    <cellStyle name="20% - تمييز5 2 8" xfId="3750"/>
    <cellStyle name="20% - تمييز5 3" xfId="297"/>
    <cellStyle name="20% - تمييز5 3 2" xfId="581"/>
    <cellStyle name="20% - تمييز5 3 3" xfId="3679"/>
    <cellStyle name="20% - تمييز5 3 4" xfId="3770"/>
    <cellStyle name="20% - تمييز5 3 5" xfId="3671"/>
    <cellStyle name="20% - تمييز5 3 6" xfId="3727"/>
    <cellStyle name="20% - تمييز5 3 7" xfId="3722"/>
    <cellStyle name="20% - تمييز5 3 8" xfId="3813"/>
    <cellStyle name="20% - تمييز5 4" xfId="322"/>
    <cellStyle name="20% - تمييز5 5" xfId="3765"/>
    <cellStyle name="20% - تمييز5 6" xfId="3715"/>
    <cellStyle name="20% - تمييز5 7" xfId="3838"/>
    <cellStyle name="20% - تمييز5 8" xfId="3697"/>
    <cellStyle name="20% - تمييز5 9" xfId="3725"/>
    <cellStyle name="20% - تمييز6" xfId="39" builtinId="50" customBuiltin="1"/>
    <cellStyle name="20% - تمييز6 2" xfId="54"/>
    <cellStyle name="20% - تمييز6 2 2" xfId="364"/>
    <cellStyle name="20% - تمييز6 2 3" xfId="3660"/>
    <cellStyle name="20% - تمييز6 2 4" xfId="3832"/>
    <cellStyle name="20% - تمييز6 2 5" xfId="3716"/>
    <cellStyle name="20% - تمييز6 2 6" xfId="3786"/>
    <cellStyle name="20% - تمييز6 2 7" xfId="3851"/>
    <cellStyle name="20% - تمييز6 2 8" xfId="3855"/>
    <cellStyle name="20% - تمييز6 3" xfId="301"/>
    <cellStyle name="20% - تمييز6 3 2" xfId="583"/>
    <cellStyle name="20% - تمييز6 3 3" xfId="3681"/>
    <cellStyle name="20% - تمييز6 3 4" xfId="3720"/>
    <cellStyle name="20% - تمييز6 3 5" xfId="3793"/>
    <cellStyle name="20% - تمييز6 3 6" xfId="3844"/>
    <cellStyle name="20% - تمييز6 3 7" xfId="3744"/>
    <cellStyle name="20% - تمييز6 3 8" xfId="305"/>
    <cellStyle name="20% - تمييز6 4" xfId="321"/>
    <cellStyle name="20% - تمييز6 5" xfId="3796"/>
    <cellStyle name="20% - تمييز6 6" xfId="3685"/>
    <cellStyle name="20% - تمييز6 7" xfId="3772"/>
    <cellStyle name="20% - تمييز6 8" xfId="3756"/>
    <cellStyle name="20% - تمييز6 9" xfId="3755"/>
    <cellStyle name="40% - تمييز1" xfId="20" builtinId="31" customBuiltin="1"/>
    <cellStyle name="40% - تمييز1 2" xfId="45"/>
    <cellStyle name="40% - تمييز1 2 2" xfId="351"/>
    <cellStyle name="40% - تمييز1 2 3" xfId="3647"/>
    <cellStyle name="40% - تمييز1 2 4" xfId="3726"/>
    <cellStyle name="40% - تمييز1 2 5" xfId="3741"/>
    <cellStyle name="40% - تمييز1 2 6" xfId="3837"/>
    <cellStyle name="40% - تمييز1 2 7" xfId="3729"/>
    <cellStyle name="40% - تمييز1 2 8" xfId="3749"/>
    <cellStyle name="40% - تمييز1 3" xfId="288"/>
    <cellStyle name="40% - تمييز1 3 2" xfId="347"/>
    <cellStyle name="40% - تمييز1 3 3" xfId="3643"/>
    <cellStyle name="40% - تمييز1 3 4" xfId="3672"/>
    <cellStyle name="40% - تمييز1 3 5" xfId="3714"/>
    <cellStyle name="40% - تمييز1 3 6" xfId="3687"/>
    <cellStyle name="40% - تمييز1 3 7" xfId="3761"/>
    <cellStyle name="40% - تمييز1 3 8" xfId="3815"/>
    <cellStyle name="40% - تمييز1 4" xfId="338"/>
    <cellStyle name="40% - تمييز1 5" xfId="285"/>
    <cellStyle name="40% - تمييز1 6" xfId="282"/>
    <cellStyle name="40% - تمييز1 7" xfId="3804"/>
    <cellStyle name="40% - تمييز1 8" xfId="3774"/>
    <cellStyle name="40% - تمييز1 9" xfId="3754"/>
    <cellStyle name="40% - تمييز2" xfId="24" builtinId="35" customBuiltin="1"/>
    <cellStyle name="40% - تمييز2 2" xfId="47"/>
    <cellStyle name="40% - تمييز2 2 2" xfId="354"/>
    <cellStyle name="40% - تمييز2 2 3" xfId="3650"/>
    <cellStyle name="40% - تمييز2 2 4" xfId="3692"/>
    <cellStyle name="40% - تمييز2 2 5" xfId="3665"/>
    <cellStyle name="40% - تمييز2 2 6" xfId="3734"/>
    <cellStyle name="40% - تمييز2 2 7" xfId="3830"/>
    <cellStyle name="40% - تمييز2 2 8" xfId="3818"/>
    <cellStyle name="40% - تمييز2 3" xfId="290"/>
    <cellStyle name="40% - تمييز2 3 2" xfId="360"/>
    <cellStyle name="40% - تمييز2 3 3" xfId="3656"/>
    <cellStyle name="40% - تمييز2 3 4" xfId="3816"/>
    <cellStyle name="40% - تمييز2 3 5" xfId="3806"/>
    <cellStyle name="40% - تمييز2 3 6" xfId="3763"/>
    <cellStyle name="40% - تمييز2 3 7" xfId="3778"/>
    <cellStyle name="40% - تمييز2 3 8" xfId="3845"/>
    <cellStyle name="40% - تمييز2 4" xfId="326"/>
    <cellStyle name="40% - تمييز2 5" xfId="332"/>
    <cellStyle name="40% - تمييز2 6" xfId="3641"/>
    <cellStyle name="40% - تمييز2 7" xfId="3777"/>
    <cellStyle name="40% - تمييز2 8" xfId="3823"/>
    <cellStyle name="40% - تمييز2 9" xfId="3766"/>
    <cellStyle name="40% - تمييز3" xfId="28" builtinId="39" customBuiltin="1"/>
    <cellStyle name="40% - تمييز3 10" xfId="3745"/>
    <cellStyle name="40% - تمييز3 11" xfId="3684"/>
    <cellStyle name="40% - تمييز3 12" xfId="3854"/>
    <cellStyle name="40% - تمييز3 2" xfId="49"/>
    <cellStyle name="40% - تمييز3 2 10" xfId="3858"/>
    <cellStyle name="40% - تمييز3 2 11" xfId="3859"/>
    <cellStyle name="40% - تمييز3 2 2" xfId="356"/>
    <cellStyle name="40% - تمييز3 2 3" xfId="1778"/>
    <cellStyle name="40% - تمييز3 2 4" xfId="2083"/>
    <cellStyle name="40% - تمييز3 2 5" xfId="2488"/>
    <cellStyle name="40% - تمييز3 2 6" xfId="3652"/>
    <cellStyle name="40% - تمييز3 2 7" xfId="3852"/>
    <cellStyle name="40% - تمييز3 2 8" xfId="3856"/>
    <cellStyle name="40% - تمييز3 2 9" xfId="3857"/>
    <cellStyle name="40% - تمييز3 3" xfId="293"/>
    <cellStyle name="40% - تمييز3 3 2" xfId="578"/>
    <cellStyle name="40% - تمييز3 3 3" xfId="3676"/>
    <cellStyle name="40% - تمييز3 3 4" xfId="3802"/>
    <cellStyle name="40% - تمييز3 3 5" xfId="3841"/>
    <cellStyle name="40% - تمييز3 3 6" xfId="3831"/>
    <cellStyle name="40% - تمييز3 3 7" xfId="3839"/>
    <cellStyle name="40% - تمييز3 3 8" xfId="3834"/>
    <cellStyle name="40% - تمييز3 4" xfId="1769"/>
    <cellStyle name="40% - تمييز3 4 2" xfId="2428"/>
    <cellStyle name="40% - تمييز3 4 3" xfId="2547"/>
    <cellStyle name="40% - تمييز3 5" xfId="1833"/>
    <cellStyle name="40% - تمييز3 5 2" xfId="2561"/>
    <cellStyle name="40% - تمييز3 6" xfId="2053"/>
    <cellStyle name="40% - تمييز3 7" xfId="334"/>
    <cellStyle name="40% - تمييز3 8" xfId="337"/>
    <cellStyle name="40% - تمييز3 9" xfId="300"/>
    <cellStyle name="40% - تمييز4" xfId="32" builtinId="43" customBuiltin="1"/>
    <cellStyle name="40% - تمييز4 2" xfId="51"/>
    <cellStyle name="40% - تمييز4 2 2" xfId="359"/>
    <cellStyle name="40% - تمييز4 2 3" xfId="3655"/>
    <cellStyle name="40% - تمييز4 2 4" xfId="3826"/>
    <cellStyle name="40% - تمييز4 2 5" xfId="3730"/>
    <cellStyle name="40% - تمييز4 2 6" xfId="3663"/>
    <cellStyle name="40% - تمييز4 2 7" xfId="3701"/>
    <cellStyle name="40% - تمييز4 2 8" xfId="318"/>
    <cellStyle name="40% - تمييز4 3" xfId="295"/>
    <cellStyle name="40% - تمييز4 3 2" xfId="580"/>
    <cellStyle name="40% - تمييز4 3 3" xfId="3678"/>
    <cellStyle name="40% - تمييز4 3 4" xfId="303"/>
    <cellStyle name="40% - تمييز4 3 5" xfId="3708"/>
    <cellStyle name="40% - تمييز4 3 6" xfId="3789"/>
    <cellStyle name="40% - تمييز4 3 7" xfId="3696"/>
    <cellStyle name="40% - تمييز4 3 8" xfId="3842"/>
    <cellStyle name="40% - تمييز4 4" xfId="333"/>
    <cellStyle name="40% - تمييز4 5" xfId="3642"/>
    <cellStyle name="40% - تمييز4 6" xfId="3694"/>
    <cellStyle name="40% - تمييز4 7" xfId="3843"/>
    <cellStyle name="40% - تمييز4 8" xfId="3748"/>
    <cellStyle name="40% - تمييز4 9" xfId="3773"/>
    <cellStyle name="40% - تمييز5" xfId="36" builtinId="47" customBuiltin="1"/>
    <cellStyle name="40% - تمييز5 2" xfId="53"/>
    <cellStyle name="40% - تمييز5 2 2" xfId="362"/>
    <cellStyle name="40% - تمييز5 2 3" xfId="3658"/>
    <cellStyle name="40% - تمييز5 2 4" xfId="3795"/>
    <cellStyle name="40% - تمييز5 2 5" xfId="3705"/>
    <cellStyle name="40% - تمييز5 2 6" xfId="3820"/>
    <cellStyle name="40% - تمييز5 2 7" xfId="3704"/>
    <cellStyle name="40% - تمييز5 2 8" xfId="3738"/>
    <cellStyle name="40% - تمييز5 3" xfId="298"/>
    <cellStyle name="40% - تمييز5 3 2" xfId="582"/>
    <cellStyle name="40% - تمييز5 3 3" xfId="3680"/>
    <cellStyle name="40% - تمييز5 3 4" xfId="3733"/>
    <cellStyle name="40% - تمييز5 3 5" xfId="3757"/>
    <cellStyle name="40% - تمييز5 3 6" xfId="3847"/>
    <cellStyle name="40% - تمييز5 3 7" xfId="3788"/>
    <cellStyle name="40% - تمييز5 3 8" xfId="3811"/>
    <cellStyle name="40% - تمييز5 4" xfId="331"/>
    <cellStyle name="40% - تمييز5 5" xfId="3783"/>
    <cellStyle name="40% - تمييز5 6" xfId="315"/>
    <cellStyle name="40% - تمييز5 7" xfId="3800"/>
    <cellStyle name="40% - تمييز5 8" xfId="3846"/>
    <cellStyle name="40% - تمييز5 9" xfId="3853"/>
    <cellStyle name="40% - تمييز6" xfId="40" builtinId="51" customBuiltin="1"/>
    <cellStyle name="40% - تمييز6 2" xfId="55"/>
    <cellStyle name="40% - تمييز6 2 2" xfId="365"/>
    <cellStyle name="40% - تمييز6 2 3" xfId="3661"/>
    <cellStyle name="40% - تمييز6 2 4" xfId="3850"/>
    <cellStyle name="40% - تمييز6 2 5" xfId="3695"/>
    <cellStyle name="40% - تمييز6 2 6" xfId="299"/>
    <cellStyle name="40% - تمييز6 2 7" xfId="308"/>
    <cellStyle name="40% - تمييز6 2 8" xfId="3833"/>
    <cellStyle name="40% - تمييز6 3" xfId="302"/>
    <cellStyle name="40% - تمييز6 3 2" xfId="584"/>
    <cellStyle name="40% - تمييز6 3 3" xfId="3682"/>
    <cellStyle name="40% - تمييز6 3 4" xfId="3719"/>
    <cellStyle name="40% - تمييز6 3 5" xfId="320"/>
    <cellStyle name="40% - تمييز6 3 6" xfId="3713"/>
    <cellStyle name="40% - تمييز6 3 7" xfId="3689"/>
    <cellStyle name="40% - تمييز6 3 8" xfId="3698"/>
    <cellStyle name="40% - تمييز6 4" xfId="329"/>
    <cellStyle name="40% - تمييز6 5" xfId="3782"/>
    <cellStyle name="40% - تمييز6 6" xfId="3739"/>
    <cellStyle name="40% - تمييز6 7" xfId="3825"/>
    <cellStyle name="40% - تمييز6 8" xfId="325"/>
    <cellStyle name="40% - تمييز6 9" xfId="3798"/>
    <cellStyle name="60% - تمييز1" xfId="21" builtinId="32" customBuiltin="1"/>
    <cellStyle name="60% - تمييز2" xfId="25" builtinId="36" customBuiltin="1"/>
    <cellStyle name="60% - تمييز3" xfId="29" builtinId="40" customBuiltin="1"/>
    <cellStyle name="60% - تمييز3 2" xfId="599"/>
    <cellStyle name="60% - تمييز3 2 2" xfId="1787"/>
    <cellStyle name="60% - تمييز3 2 3" xfId="2332"/>
    <cellStyle name="60% - تمييز3 2 4" xfId="2111"/>
    <cellStyle name="60% - تمييز3 3" xfId="1770"/>
    <cellStyle name="60% - تمييز3 3 2" xfId="2429"/>
    <cellStyle name="60% - تمييز3 3 3" xfId="2548"/>
    <cellStyle name="60% - تمييز3 4" xfId="1740"/>
    <cellStyle name="60% - تمييز3 4 2" xfId="2540"/>
    <cellStyle name="60% - تمييز3 5" xfId="2530"/>
    <cellStyle name="60% - تمييز4" xfId="33" builtinId="44" customBuiltin="1"/>
    <cellStyle name="60% - تمييز4 2" xfId="601"/>
    <cellStyle name="60% - تمييز4 2 2" xfId="1788"/>
    <cellStyle name="60% - تمييز4 2 3" xfId="2333"/>
    <cellStyle name="60% - تمييز4 2 4" xfId="2498"/>
    <cellStyle name="60% - تمييز4 3" xfId="1772"/>
    <cellStyle name="60% - تمييز4 3 2" xfId="2431"/>
    <cellStyle name="60% - تمييز4 3 3" xfId="2550"/>
    <cellStyle name="60% - تمييز4 4" xfId="1929"/>
    <cellStyle name="60% - تمييز4 4 2" xfId="2573"/>
    <cellStyle name="60% - تمييز4 5" xfId="2528"/>
    <cellStyle name="60% - تمييز5" xfId="37" builtinId="48" customBuiltin="1"/>
    <cellStyle name="60% - تمييز6" xfId="41" builtinId="52" customBuiltin="1"/>
    <cellStyle name="60% - تمييز6 2" xfId="602"/>
    <cellStyle name="60% - تمييز6 2 2" xfId="1789"/>
    <cellStyle name="60% - تمييز6 2 3" xfId="2334"/>
    <cellStyle name="60% - تمييز6 2 4" xfId="2495"/>
    <cellStyle name="60% - تمييز6 3" xfId="1773"/>
    <cellStyle name="60% - تمييز6 3 2" xfId="2432"/>
    <cellStyle name="60% - تمييز6 3 3" xfId="2551"/>
    <cellStyle name="60% - تمييز6 4" xfId="1887"/>
    <cellStyle name="60% - تمييز6 4 2" xfId="2566"/>
    <cellStyle name="60% - تمييز6 5" xfId="2527"/>
    <cellStyle name="Normal" xfId="0" builtinId="0"/>
    <cellStyle name="Normal 10" xfId="270"/>
    <cellStyle name="Normal 11" xfId="274"/>
    <cellStyle name="Normal 12" xfId="74"/>
    <cellStyle name="Normal 12 10" xfId="3862"/>
    <cellStyle name="Normal 12 11" xfId="3884"/>
    <cellStyle name="Normal 12 12" xfId="4077"/>
    <cellStyle name="Normal 12 13" xfId="4083"/>
    <cellStyle name="Normal 12 14" xfId="4087"/>
    <cellStyle name="Normal 12 15" xfId="4097"/>
    <cellStyle name="Normal 12 16" xfId="4099"/>
    <cellStyle name="Normal 12 2" xfId="220"/>
    <cellStyle name="Normal 12 2 10" xfId="2278"/>
    <cellStyle name="Normal 12 2 11" xfId="2533"/>
    <cellStyle name="Normal 12 2 12" xfId="2769"/>
    <cellStyle name="Normal 12 2 13" xfId="2877"/>
    <cellStyle name="Normal 12 2 14" xfId="3469"/>
    <cellStyle name="Normal 12 2 15" xfId="3540"/>
    <cellStyle name="Normal 12 2 16" xfId="2929"/>
    <cellStyle name="Normal 12 2 17" xfId="3861"/>
    <cellStyle name="Normal 12 2 2" xfId="525"/>
    <cellStyle name="Normal 12 2 3" xfId="767"/>
    <cellStyle name="Normal 12 2 4" xfId="880"/>
    <cellStyle name="Normal 12 2 5" xfId="1158"/>
    <cellStyle name="Normal 12 2 6" xfId="1302"/>
    <cellStyle name="Normal 12 2 7" xfId="1601"/>
    <cellStyle name="Normal 12 2 8" xfId="2210"/>
    <cellStyle name="Normal 12 2 9" xfId="2321"/>
    <cellStyle name="Normal 12 3" xfId="306"/>
    <cellStyle name="Normal 12 4" xfId="317"/>
    <cellStyle name="Normal 12 5" xfId="3785"/>
    <cellStyle name="Normal 12 6" xfId="3667"/>
    <cellStyle name="Normal 12 7" xfId="3821"/>
    <cellStyle name="Normal 12 8" xfId="3731"/>
    <cellStyle name="Normal 12 9" xfId="312"/>
    <cellStyle name="Normal 13" xfId="77"/>
    <cellStyle name="Normal 13 10" xfId="3863"/>
    <cellStyle name="Normal 13 11" xfId="3878"/>
    <cellStyle name="Normal 13 12" xfId="4078"/>
    <cellStyle name="Normal 13 13" xfId="4084"/>
    <cellStyle name="Normal 13 14" xfId="4088"/>
    <cellStyle name="Normal 13 15" xfId="4094"/>
    <cellStyle name="Normal 13 16" xfId="4098"/>
    <cellStyle name="Normal 13 2" xfId="221"/>
    <cellStyle name="Normal 13 2 10" xfId="2381"/>
    <cellStyle name="Normal 13 2 11" xfId="2574"/>
    <cellStyle name="Normal 13 2 12" xfId="2770"/>
    <cellStyle name="Normal 13 2 13" xfId="3476"/>
    <cellStyle name="Normal 13 2 14" xfId="3547"/>
    <cellStyle name="Normal 13 2 15" xfId="3600"/>
    <cellStyle name="Normal 13 2 16" xfId="3599"/>
    <cellStyle name="Normal 13 2 17" xfId="4065"/>
    <cellStyle name="Normal 13 2 2" xfId="526"/>
    <cellStyle name="Normal 13 2 3" xfId="768"/>
    <cellStyle name="Normal 13 2 4" xfId="873"/>
    <cellStyle name="Normal 13 2 5" xfId="1155"/>
    <cellStyle name="Normal 13 2 6" xfId="1299"/>
    <cellStyle name="Normal 13 2 7" xfId="1602"/>
    <cellStyle name="Normal 13 2 8" xfId="2070"/>
    <cellStyle name="Normal 13 2 9" xfId="1434"/>
    <cellStyle name="Normal 13 3" xfId="309"/>
    <cellStyle name="Normal 13 4" xfId="328"/>
    <cellStyle name="Normal 13 5" xfId="3707"/>
    <cellStyle name="Normal 13 6" xfId="3812"/>
    <cellStyle name="Normal 13 7" xfId="3751"/>
    <cellStyle name="Normal 13 8" xfId="3673"/>
    <cellStyle name="Normal 13 9" xfId="3674"/>
    <cellStyle name="Normal 14" xfId="80"/>
    <cellStyle name="Normal 14 10" xfId="3864"/>
    <cellStyle name="Normal 14 11" xfId="3970"/>
    <cellStyle name="Normal 14 12" xfId="4079"/>
    <cellStyle name="Normal 14 13" xfId="4085"/>
    <cellStyle name="Normal 14 14" xfId="4089"/>
    <cellStyle name="Normal 14 15" xfId="4095"/>
    <cellStyle name="Normal 14 16" xfId="4092"/>
    <cellStyle name="Normal 14 2" xfId="222"/>
    <cellStyle name="Normal 14 2 10" xfId="2457"/>
    <cellStyle name="Normal 14 2 11" xfId="2514"/>
    <cellStyle name="Normal 14 2 12" xfId="2771"/>
    <cellStyle name="Normal 14 2 13" xfId="3373"/>
    <cellStyle name="Normal 14 2 14" xfId="3198"/>
    <cellStyle name="Normal 14 2 15" xfId="2865"/>
    <cellStyle name="Normal 14 2 16" xfId="3401"/>
    <cellStyle name="Normal 14 2 17" xfId="3933"/>
    <cellStyle name="Normal 14 2 2" xfId="527"/>
    <cellStyle name="Normal 14 2 3" xfId="769"/>
    <cellStyle name="Normal 14 2 4" xfId="870"/>
    <cellStyle name="Normal 14 2 5" xfId="1152"/>
    <cellStyle name="Normal 14 2 6" xfId="1296"/>
    <cellStyle name="Normal 14 2 7" xfId="1603"/>
    <cellStyle name="Normal 14 2 8" xfId="1989"/>
    <cellStyle name="Normal 14 2 9" xfId="2148"/>
    <cellStyle name="Normal 14 3" xfId="311"/>
    <cellStyle name="Normal 14 4" xfId="316"/>
    <cellStyle name="Normal 14 5" xfId="3758"/>
    <cellStyle name="Normal 14 6" xfId="3829"/>
    <cellStyle name="Normal 14 7" xfId="3771"/>
    <cellStyle name="Normal 14 8" xfId="3780"/>
    <cellStyle name="Normal 14 9" xfId="3668"/>
    <cellStyle name="Normal 15" xfId="82"/>
    <cellStyle name="Normal 15 10" xfId="3865"/>
    <cellStyle name="Normal 15 11" xfId="3963"/>
    <cellStyle name="Normal 15 12" xfId="4080"/>
    <cellStyle name="Normal 15 13" xfId="4082"/>
    <cellStyle name="Normal 15 14" xfId="4090"/>
    <cellStyle name="Normal 15 15" xfId="4096"/>
    <cellStyle name="Normal 15 16" xfId="4093"/>
    <cellStyle name="Normal 15 2" xfId="223"/>
    <cellStyle name="Normal 15 2 10" xfId="1675"/>
    <cellStyle name="Normal 15 2 11" xfId="1967"/>
    <cellStyle name="Normal 15 2 12" xfId="2772"/>
    <cellStyle name="Normal 15 2 13" xfId="3352"/>
    <cellStyle name="Normal 15 2 14" xfId="3008"/>
    <cellStyle name="Normal 15 2 15" xfId="2979"/>
    <cellStyle name="Normal 15 2 16" xfId="3625"/>
    <cellStyle name="Normal 15 2 17" xfId="3900"/>
    <cellStyle name="Normal 15 2 2" xfId="528"/>
    <cellStyle name="Normal 15 2 3" xfId="770"/>
    <cellStyle name="Normal 15 2 4" xfId="867"/>
    <cellStyle name="Normal 15 2 5" xfId="1149"/>
    <cellStyle name="Normal 15 2 6" xfId="1293"/>
    <cellStyle name="Normal 15 2 7" xfId="1604"/>
    <cellStyle name="Normal 15 2 8" xfId="1893"/>
    <cellStyle name="Normal 15 2 9" xfId="1700"/>
    <cellStyle name="Normal 15 3" xfId="313"/>
    <cellStyle name="Normal 15 4" xfId="307"/>
    <cellStyle name="Normal 15 5" xfId="3797"/>
    <cellStyle name="Normal 15 6" xfId="3836"/>
    <cellStyle name="Normal 15 7" xfId="3814"/>
    <cellStyle name="Normal 15 8" xfId="3809"/>
    <cellStyle name="Normal 15 9" xfId="3742"/>
    <cellStyle name="Normal 16" xfId="84"/>
    <cellStyle name="Normal 16 10" xfId="2009"/>
    <cellStyle name="Normal 16 11" xfId="2114"/>
    <cellStyle name="Normal 16 12" xfId="2537"/>
    <cellStyle name="Normal 16 13" xfId="2633"/>
    <cellStyle name="Normal 16 14" xfId="3251"/>
    <cellStyle name="Normal 16 15" xfId="2971"/>
    <cellStyle name="Normal 16 16" xfId="3240"/>
    <cellStyle name="Normal 16 17" xfId="2847"/>
    <cellStyle name="Normal 16 18" xfId="4062"/>
    <cellStyle name="Normal 16 2" xfId="224"/>
    <cellStyle name="Normal 16 2 10" xfId="1684"/>
    <cellStyle name="Normal 16 2 11" xfId="1736"/>
    <cellStyle name="Normal 16 2 12" xfId="2773"/>
    <cellStyle name="Normal 16 2 13" xfId="3234"/>
    <cellStyle name="Normal 16 2 14" xfId="3172"/>
    <cellStyle name="Normal 16 2 15" xfId="3374"/>
    <cellStyle name="Normal 16 2 16" xfId="3358"/>
    <cellStyle name="Normal 16 2 17" xfId="3994"/>
    <cellStyle name="Normal 16 2 2" xfId="529"/>
    <cellStyle name="Normal 16 2 3" xfId="771"/>
    <cellStyle name="Normal 16 2 4" xfId="864"/>
    <cellStyle name="Normal 16 2 5" xfId="1146"/>
    <cellStyle name="Normal 16 2 6" xfId="1290"/>
    <cellStyle name="Normal 16 2 7" xfId="1605"/>
    <cellStyle name="Normal 16 2 8" xfId="1745"/>
    <cellStyle name="Normal 16 2 9" xfId="2095"/>
    <cellStyle name="Normal 16 3" xfId="390"/>
    <cellStyle name="Normal 16 4" xfId="631"/>
    <cellStyle name="Normal 16 5" xfId="949"/>
    <cellStyle name="Normal 16 6" xfId="1252"/>
    <cellStyle name="Normal 16 7" xfId="1362"/>
    <cellStyle name="Normal 16 8" xfId="1466"/>
    <cellStyle name="Normal 16 9" xfId="1727"/>
    <cellStyle name="Normal 17" xfId="89"/>
    <cellStyle name="Normal 17 10" xfId="2192"/>
    <cellStyle name="Normal 17 11" xfId="1820"/>
    <cellStyle name="Normal 17 12" xfId="1687"/>
    <cellStyle name="Normal 17 13" xfId="2638"/>
    <cellStyle name="Normal 17 14" xfId="3262"/>
    <cellStyle name="Normal 17 15" xfId="3432"/>
    <cellStyle name="Normal 17 16" xfId="3357"/>
    <cellStyle name="Normal 17 17" xfId="3178"/>
    <cellStyle name="Normal 17 18" xfId="4026"/>
    <cellStyle name="Normal 17 2" xfId="225"/>
    <cellStyle name="Normal 17 2 10" xfId="1732"/>
    <cellStyle name="Normal 17 2 11" xfId="2007"/>
    <cellStyle name="Normal 17 2 12" xfId="2774"/>
    <cellStyle name="Normal 17 2 13" xfId="3176"/>
    <cellStyle name="Normal 17 2 14" xfId="2869"/>
    <cellStyle name="Normal 17 2 15" xfId="3207"/>
    <cellStyle name="Normal 17 2 16" xfId="3387"/>
    <cellStyle name="Normal 17 2 17" xfId="4033"/>
    <cellStyle name="Normal 17 2 2" xfId="530"/>
    <cellStyle name="Normal 17 2 3" xfId="772"/>
    <cellStyle name="Normal 17 2 4" xfId="861"/>
    <cellStyle name="Normal 17 2 5" xfId="1147"/>
    <cellStyle name="Normal 17 2 6" xfId="1291"/>
    <cellStyle name="Normal 17 2 7" xfId="1606"/>
    <cellStyle name="Normal 17 2 8" xfId="2221"/>
    <cellStyle name="Normal 17 2 9" xfId="2387"/>
    <cellStyle name="Normal 17 3" xfId="395"/>
    <cellStyle name="Normal 17 4" xfId="636"/>
    <cellStyle name="Normal 17 5" xfId="1021"/>
    <cellStyle name="Normal 17 6" xfId="1195"/>
    <cellStyle name="Normal 17 7" xfId="1356"/>
    <cellStyle name="Normal 17 8" xfId="1471"/>
    <cellStyle name="Normal 17 9" xfId="1758"/>
    <cellStyle name="Normal 18" xfId="92"/>
    <cellStyle name="Normal 18 10" xfId="1814"/>
    <cellStyle name="Normal 18 11" xfId="1657"/>
    <cellStyle name="Normal 18 12" xfId="2569"/>
    <cellStyle name="Normal 18 13" xfId="2641"/>
    <cellStyle name="Normal 18 14" xfId="3272"/>
    <cellStyle name="Normal 18 15" xfId="3289"/>
    <cellStyle name="Normal 18 16" xfId="3427"/>
    <cellStyle name="Normal 18 17" xfId="3071"/>
    <cellStyle name="Normal 18 18" xfId="3948"/>
    <cellStyle name="Normal 18 2" xfId="226"/>
    <cellStyle name="Normal 18 2 10" xfId="2153"/>
    <cellStyle name="Normal 18 2 11" xfId="2253"/>
    <cellStyle name="Normal 18 2 12" xfId="2775"/>
    <cellStyle name="Normal 18 2 13" xfId="3084"/>
    <cellStyle name="Normal 18 2 14" xfId="3128"/>
    <cellStyle name="Normal 18 2 15" xfId="3397"/>
    <cellStyle name="Normal 18 2 16" xfId="2946"/>
    <cellStyle name="Normal 18 2 17" xfId="3959"/>
    <cellStyle name="Normal 18 2 2" xfId="531"/>
    <cellStyle name="Normal 18 2 3" xfId="773"/>
    <cellStyle name="Normal 18 2 4" xfId="858"/>
    <cellStyle name="Normal 18 2 5" xfId="1140"/>
    <cellStyle name="Normal 18 2 6" xfId="1284"/>
    <cellStyle name="Normal 18 2 7" xfId="1607"/>
    <cellStyle name="Normal 18 2 8" xfId="2052"/>
    <cellStyle name="Normal 18 2 9" xfId="2316"/>
    <cellStyle name="Normal 18 3" xfId="398"/>
    <cellStyle name="Normal 18 4" xfId="639"/>
    <cellStyle name="Normal 18 5" xfId="937"/>
    <cellStyle name="Normal 18 6" xfId="1248"/>
    <cellStyle name="Normal 18 7" xfId="1421"/>
    <cellStyle name="Normal 18 8" xfId="1474"/>
    <cellStyle name="Normal 18 9" xfId="1949"/>
    <cellStyle name="Normal 19" xfId="95"/>
    <cellStyle name="Normal 19 10" xfId="1803"/>
    <cellStyle name="Normal 19 11" xfId="1688"/>
    <cellStyle name="Normal 19 12" xfId="2433"/>
    <cellStyle name="Normal 19 13" xfId="2644"/>
    <cellStyle name="Normal 19 14" xfId="2918"/>
    <cellStyle name="Normal 19 15" xfId="3415"/>
    <cellStyle name="Normal 19 16" xfId="2834"/>
    <cellStyle name="Normal 19 17" xfId="3305"/>
    <cellStyle name="Normal 19 18" xfId="3912"/>
    <cellStyle name="Normal 19 2" xfId="227"/>
    <cellStyle name="Normal 19 2 10" xfId="1851"/>
    <cellStyle name="Normal 19 2 11" xfId="1724"/>
    <cellStyle name="Normal 19 2 12" xfId="2776"/>
    <cellStyle name="Normal 19 2 13" xfId="3020"/>
    <cellStyle name="Normal 19 2 14" xfId="3475"/>
    <cellStyle name="Normal 19 2 15" xfId="3546"/>
    <cellStyle name="Normal 19 2 16" xfId="3515"/>
    <cellStyle name="Normal 19 2 17" xfId="4042"/>
    <cellStyle name="Normal 19 2 2" xfId="532"/>
    <cellStyle name="Normal 19 2 3" xfId="774"/>
    <cellStyle name="Normal 19 2 4" xfId="859"/>
    <cellStyle name="Normal 19 2 5" xfId="1137"/>
    <cellStyle name="Normal 19 2 6" xfId="1281"/>
    <cellStyle name="Normal 19 2 7" xfId="1608"/>
    <cellStyle name="Normal 19 2 8" xfId="1948"/>
    <cellStyle name="Normal 19 2 9" xfId="1656"/>
    <cellStyle name="Normal 19 3" xfId="401"/>
    <cellStyle name="Normal 19 4" xfId="642"/>
    <cellStyle name="Normal 19 5" xfId="1018"/>
    <cellStyle name="Normal 19 6" xfId="1186"/>
    <cellStyle name="Normal 19 7" xfId="1347"/>
    <cellStyle name="Normal 19 8" xfId="1477"/>
    <cellStyle name="Normal 19 9" xfId="1915"/>
    <cellStyle name="Normal 2" xfId="42"/>
    <cellStyle name="Normal 2 2" xfId="4091"/>
    <cellStyle name="Normal 2 4" xfId="57"/>
    <cellStyle name="Normal 2 4 10" xfId="2444"/>
    <cellStyle name="Normal 2 4 11" xfId="2169"/>
    <cellStyle name="Normal 2 4 12" xfId="2609"/>
    <cellStyle name="Normal 2 4 13" xfId="3115"/>
    <cellStyle name="Normal 2 4 14" xfId="3011"/>
    <cellStyle name="Normal 2 4 15" xfId="3375"/>
    <cellStyle name="Normal 2 4 16" xfId="3275"/>
    <cellStyle name="Normal 2 4 17" xfId="3992"/>
    <cellStyle name="Normal 2 4 2" xfId="366"/>
    <cellStyle name="Normal 2 4 3" xfId="604"/>
    <cellStyle name="Normal 2 4 4" xfId="986"/>
    <cellStyle name="Normal 2 4 5" xfId="1263"/>
    <cellStyle name="Normal 2 4 6" xfId="1214"/>
    <cellStyle name="Normal 2 4 7" xfId="1441"/>
    <cellStyle name="Normal 2 4 8" xfId="1941"/>
    <cellStyle name="Normal 2 4 9" xfId="1879"/>
    <cellStyle name="Normal 20" xfId="98"/>
    <cellStyle name="Normal 20 10" xfId="1991"/>
    <cellStyle name="Normal 20 11" xfId="1661"/>
    <cellStyle name="Normal 20 12" xfId="2202"/>
    <cellStyle name="Normal 20 13" xfId="2647"/>
    <cellStyle name="Normal 20 14" xfId="3107"/>
    <cellStyle name="Normal 20 15" xfId="3162"/>
    <cellStyle name="Normal 20 16" xfId="3035"/>
    <cellStyle name="Normal 20 17" xfId="3512"/>
    <cellStyle name="Normal 20 18" xfId="3975"/>
    <cellStyle name="Normal 20 2" xfId="228"/>
    <cellStyle name="Normal 20 2 10" xfId="2476"/>
    <cellStyle name="Normal 20 2 11" xfId="2599"/>
    <cellStyle name="Normal 20 2 12" xfId="2777"/>
    <cellStyle name="Normal 20 2 13" xfId="2901"/>
    <cellStyle name="Normal 20 2 14" xfId="3419"/>
    <cellStyle name="Normal 20 2 15" xfId="3392"/>
    <cellStyle name="Normal 20 2 16" xfId="3089"/>
    <cellStyle name="Normal 20 2 17" xfId="3866"/>
    <cellStyle name="Normal 20 2 2" xfId="533"/>
    <cellStyle name="Normal 20 2 3" xfId="775"/>
    <cellStyle name="Normal 20 2 4" xfId="854"/>
    <cellStyle name="Normal 20 2 5" xfId="1134"/>
    <cellStyle name="Normal 20 2 6" xfId="600"/>
    <cellStyle name="Normal 20 2 7" xfId="1609"/>
    <cellStyle name="Normal 20 2 8" xfId="1844"/>
    <cellStyle name="Normal 20 2 9" xfId="1822"/>
    <cellStyle name="Normal 20 3" xfId="404"/>
    <cellStyle name="Normal 20 4" xfId="645"/>
    <cellStyle name="Normal 20 5" xfId="853"/>
    <cellStyle name="Normal 20 6" xfId="1245"/>
    <cellStyle name="Normal 20 7" xfId="1418"/>
    <cellStyle name="Normal 20 8" xfId="1480"/>
    <cellStyle name="Normal 20 9" xfId="1905"/>
    <cellStyle name="Normal 21" xfId="101"/>
    <cellStyle name="Normal 21 10" xfId="2240"/>
    <cellStyle name="Normal 21 11" xfId="2150"/>
    <cellStyle name="Normal 21 12" xfId="2524"/>
    <cellStyle name="Normal 21 13" xfId="2650"/>
    <cellStyle name="Normal 21 14" xfId="3259"/>
    <cellStyle name="Normal 21 15" xfId="2954"/>
    <cellStyle name="Normal 21 16" xfId="3227"/>
    <cellStyle name="Normal 21 17" xfId="3507"/>
    <cellStyle name="Normal 21 18" xfId="4032"/>
    <cellStyle name="Normal 21 2" xfId="229"/>
    <cellStyle name="Normal 21 2 10" xfId="2097"/>
    <cellStyle name="Normal 21 2 11" xfId="2538"/>
    <cellStyle name="Normal 21 2 12" xfId="2778"/>
    <cellStyle name="Normal 21 2 13" xfId="3466"/>
    <cellStyle name="Normal 21 2 14" xfId="3537"/>
    <cellStyle name="Normal 21 2 15" xfId="3592"/>
    <cellStyle name="Normal 21 2 16" xfId="3010"/>
    <cellStyle name="Normal 21 2 17" xfId="3977"/>
    <cellStyle name="Normal 21 2 2" xfId="534"/>
    <cellStyle name="Normal 21 2 3" xfId="776"/>
    <cellStyle name="Normal 21 2 4" xfId="852"/>
    <cellStyle name="Normal 21 2 5" xfId="1131"/>
    <cellStyle name="Normal 21 2 6" xfId="1282"/>
    <cellStyle name="Normal 21 2 7" xfId="1610"/>
    <cellStyle name="Normal 21 2 8" xfId="1709"/>
    <cellStyle name="Normal 21 2 9" xfId="1856"/>
    <cellStyle name="Normal 21 3" xfId="407"/>
    <cellStyle name="Normal 21 4" xfId="648"/>
    <cellStyle name="Normal 21 5" xfId="847"/>
    <cellStyle name="Normal 21 6" xfId="1244"/>
    <cellStyle name="Normal 21 7" xfId="1338"/>
    <cellStyle name="Normal 21 8" xfId="1483"/>
    <cellStyle name="Normal 21 9" xfId="2107"/>
    <cellStyle name="Normal 22" xfId="103"/>
    <cellStyle name="Normal 22 10" xfId="1999"/>
    <cellStyle name="Normal 22 11" xfId="2382"/>
    <cellStyle name="Normal 22 12" xfId="1790"/>
    <cellStyle name="Normal 22 13" xfId="2652"/>
    <cellStyle name="Normal 22 14" xfId="2916"/>
    <cellStyle name="Normal 22 15" xfId="3007"/>
    <cellStyle name="Normal 22 16" xfId="3206"/>
    <cellStyle name="Normal 22 17" xfId="3013"/>
    <cellStyle name="Normal 22 18" xfId="3973"/>
    <cellStyle name="Normal 22 2" xfId="230"/>
    <cellStyle name="Normal 22 2 10" xfId="2245"/>
    <cellStyle name="Normal 22 2 11" xfId="2513"/>
    <cellStyle name="Normal 22 2 12" xfId="2779"/>
    <cellStyle name="Normal 22 2 13" xfId="3405"/>
    <cellStyle name="Normal 22 2 14" xfId="2837"/>
    <cellStyle name="Normal 22 2 15" xfId="3426"/>
    <cellStyle name="Normal 22 2 16" xfId="3456"/>
    <cellStyle name="Normal 22 2 17" xfId="3915"/>
    <cellStyle name="Normal 22 2 2" xfId="535"/>
    <cellStyle name="Normal 22 2 3" xfId="777"/>
    <cellStyle name="Normal 22 2 4" xfId="603"/>
    <cellStyle name="Normal 22 2 5" xfId="1063"/>
    <cellStyle name="Normal 22 2 6" xfId="1275"/>
    <cellStyle name="Normal 22 2 7" xfId="1611"/>
    <cellStyle name="Normal 22 2 8" xfId="2155"/>
    <cellStyle name="Normal 22 2 9" xfId="2093"/>
    <cellStyle name="Normal 22 3" xfId="409"/>
    <cellStyle name="Normal 22 4" xfId="650"/>
    <cellStyle name="Normal 22 5" xfId="987"/>
    <cellStyle name="Normal 22 6" xfId="1243"/>
    <cellStyle name="Normal 22 7" xfId="1335"/>
    <cellStyle name="Normal 22 8" xfId="1485"/>
    <cellStyle name="Normal 22 9" xfId="1867"/>
    <cellStyle name="Normal 23" xfId="105"/>
    <cellStyle name="Normal 23 10" xfId="2423"/>
    <cellStyle name="Normal 23 11" xfId="1996"/>
    <cellStyle name="Normal 23 12" xfId="2448"/>
    <cellStyle name="Normal 23 13" xfId="2654"/>
    <cellStyle name="Normal 23 14" xfId="3247"/>
    <cellStyle name="Normal 23 15" xfId="3461"/>
    <cellStyle name="Normal 23 16" xfId="3532"/>
    <cellStyle name="Normal 23 17" xfId="3288"/>
    <cellStyle name="Normal 23 18" xfId="3913"/>
    <cellStyle name="Normal 23 2" xfId="231"/>
    <cellStyle name="Normal 23 2 10" xfId="2377"/>
    <cellStyle name="Normal 23 2 11" xfId="1655"/>
    <cellStyle name="Normal 23 2 12" xfId="2780"/>
    <cellStyle name="Normal 23 2 13" xfId="3331"/>
    <cellStyle name="Normal 23 2 14" xfId="3295"/>
    <cellStyle name="Normal 23 2 15" xfId="3094"/>
    <cellStyle name="Normal 23 2 16" xfId="3632"/>
    <cellStyle name="Normal 23 2 17" xfId="4031"/>
    <cellStyle name="Normal 23 2 2" xfId="536"/>
    <cellStyle name="Normal 23 2 3" xfId="778"/>
    <cellStyle name="Normal 23 2 4" xfId="898"/>
    <cellStyle name="Normal 23 2 5" xfId="1128"/>
    <cellStyle name="Normal 23 2 6" xfId="1272"/>
    <cellStyle name="Normal 23 2 7" xfId="1612"/>
    <cellStyle name="Normal 23 2 8" xfId="1922"/>
    <cellStyle name="Normal 23 2 9" xfId="2414"/>
    <cellStyle name="Normal 23 3" xfId="411"/>
    <cellStyle name="Normal 23 4" xfId="652"/>
    <cellStyle name="Normal 23 5" xfId="981"/>
    <cellStyle name="Normal 23 6" xfId="1242"/>
    <cellStyle name="Normal 23 7" xfId="1332"/>
    <cellStyle name="Normal 23 8" xfId="1487"/>
    <cellStyle name="Normal 23 9" xfId="2205"/>
    <cellStyle name="Normal 24" xfId="110"/>
    <cellStyle name="Normal 24 10" xfId="2179"/>
    <cellStyle name="Normal 24 11" xfId="1440"/>
    <cellStyle name="Normal 24 12" xfId="2506"/>
    <cellStyle name="Normal 24 13" xfId="2659"/>
    <cellStyle name="Normal 24 14" xfId="3257"/>
    <cellStyle name="Normal 24 15" xfId="3125"/>
    <cellStyle name="Normal 24 16" xfId="3060"/>
    <cellStyle name="Normal 24 17" xfId="3542"/>
    <cellStyle name="Normal 24 18" xfId="3903"/>
    <cellStyle name="Normal 24 2" xfId="232"/>
    <cellStyle name="Normal 24 2 10" xfId="2408"/>
    <cellStyle name="Normal 24 2 11" xfId="1436"/>
    <cellStyle name="Normal 24 2 12" xfId="2781"/>
    <cellStyle name="Normal 24 2 13" xfId="3215"/>
    <cellStyle name="Normal 24 2 14" xfId="2982"/>
    <cellStyle name="Normal 24 2 15" xfId="3134"/>
    <cellStyle name="Normal 24 2 16" xfId="3118"/>
    <cellStyle name="Normal 24 2 17" xfId="3881"/>
    <cellStyle name="Normal 24 2 2" xfId="537"/>
    <cellStyle name="Normal 24 2 3" xfId="779"/>
    <cellStyle name="Normal 24 2 4" xfId="1006"/>
    <cellStyle name="Normal 24 2 5" xfId="1129"/>
    <cellStyle name="Normal 24 2 6" xfId="1269"/>
    <cellStyle name="Normal 24 2 7" xfId="1613"/>
    <cellStyle name="Normal 24 2 8" xfId="1934"/>
    <cellStyle name="Normal 24 2 9" xfId="2283"/>
    <cellStyle name="Normal 24 3" xfId="416"/>
    <cellStyle name="Normal 24 4" xfId="657"/>
    <cellStyle name="Normal 24 5" xfId="969"/>
    <cellStyle name="Normal 24 6" xfId="1165"/>
    <cellStyle name="Normal 24 7" xfId="825"/>
    <cellStyle name="Normal 24 8" xfId="1492"/>
    <cellStyle name="Normal 24 9" xfId="2183"/>
    <cellStyle name="Normal 25" xfId="112"/>
    <cellStyle name="Normal 25 10" xfId="1733"/>
    <cellStyle name="Normal 25 11" xfId="2374"/>
    <cellStyle name="Normal 25 12" xfId="1764"/>
    <cellStyle name="Normal 25 13" xfId="2661"/>
    <cellStyle name="Normal 25 14" xfId="2914"/>
    <cellStyle name="Normal 25 15" xfId="3149"/>
    <cellStyle name="Normal 25 16" xfId="3063"/>
    <cellStyle name="Normal 25 17" xfId="2860"/>
    <cellStyle name="Normal 25 18" xfId="4047"/>
    <cellStyle name="Normal 25 2" xfId="233"/>
    <cellStyle name="Normal 25 2 10" xfId="2039"/>
    <cellStyle name="Normal 25 2 11" xfId="2452"/>
    <cellStyle name="Normal 25 2 12" xfId="2782"/>
    <cellStyle name="Normal 25 2 13" xfId="3166"/>
    <cellStyle name="Normal 25 2 14" xfId="2870"/>
    <cellStyle name="Normal 25 2 15" xfId="3440"/>
    <cellStyle name="Normal 25 2 16" xfId="3245"/>
    <cellStyle name="Normal 25 2 17" xfId="3951"/>
    <cellStyle name="Normal 25 2 2" xfId="538"/>
    <cellStyle name="Normal 25 2 3" xfId="780"/>
    <cellStyle name="Normal 25 2 4" xfId="895"/>
    <cellStyle name="Normal 25 2 5" xfId="1122"/>
    <cellStyle name="Normal 25 2 6" xfId="1266"/>
    <cellStyle name="Normal 25 2 7" xfId="1614"/>
    <cellStyle name="Normal 25 2 8" xfId="1892"/>
    <cellStyle name="Normal 25 2 9" xfId="2262"/>
    <cellStyle name="Normal 25 3" xfId="418"/>
    <cellStyle name="Normal 25 4" xfId="659"/>
    <cellStyle name="Normal 25 5" xfId="963"/>
    <cellStyle name="Normal 25 6" xfId="1162"/>
    <cellStyle name="Normal 25 7" xfId="1387"/>
    <cellStyle name="Normal 25 8" xfId="1494"/>
    <cellStyle name="Normal 25 9" xfId="1955"/>
    <cellStyle name="Normal 26" xfId="114"/>
    <cellStyle name="Normal 26 10" xfId="1970"/>
    <cellStyle name="Normal 26 11" xfId="2485"/>
    <cellStyle name="Normal 26 12" xfId="1835"/>
    <cellStyle name="Normal 26 13" xfId="2663"/>
    <cellStyle name="Normal 26 14" xfId="3256"/>
    <cellStyle name="Normal 26 15" xfId="3173"/>
    <cellStyle name="Normal 26 16" xfId="2949"/>
    <cellStyle name="Normal 26 17" xfId="3549"/>
    <cellStyle name="Normal 26 18" xfId="3972"/>
    <cellStyle name="Normal 26 2" xfId="234"/>
    <cellStyle name="Normal 26 2 10" xfId="2456"/>
    <cellStyle name="Normal 26 2 11" xfId="1884"/>
    <cellStyle name="Normal 26 2 12" xfId="2783"/>
    <cellStyle name="Normal 26 2 13" xfId="3064"/>
    <cellStyle name="Normal 26 2 14" xfId="3244"/>
    <cellStyle name="Normal 26 2 15" xfId="2976"/>
    <cellStyle name="Normal 26 2 16" xfId="3517"/>
    <cellStyle name="Normal 26 2 17" xfId="4040"/>
    <cellStyle name="Normal 26 2 2" xfId="539"/>
    <cellStyle name="Normal 26 2 3" xfId="781"/>
    <cellStyle name="Normal 26 2 4" xfId="1005"/>
    <cellStyle name="Normal 26 2 5" xfId="1119"/>
    <cellStyle name="Normal 26 2 6" xfId="826"/>
    <cellStyle name="Normal 26 2 7" xfId="1615"/>
    <cellStyle name="Normal 26 2 8" xfId="1744"/>
    <cellStyle name="Normal 26 2 9" xfId="1783"/>
    <cellStyle name="Normal 26 3" xfId="420"/>
    <cellStyle name="Normal 26 4" xfId="661"/>
    <cellStyle name="Normal 26 5" xfId="957"/>
    <cellStyle name="Normal 26 6" xfId="1159"/>
    <cellStyle name="Normal 26 7" xfId="1381"/>
    <cellStyle name="Normal 26 8" xfId="1496"/>
    <cellStyle name="Normal 26 9" xfId="1723"/>
    <cellStyle name="Normal 27" xfId="119"/>
    <cellStyle name="Normal 27 10" xfId="2242"/>
    <cellStyle name="Normal 27 11" xfId="1650"/>
    <cellStyle name="Normal 27 12" xfId="1796"/>
    <cellStyle name="Normal 27 13" xfId="2668"/>
    <cellStyle name="Normal 27 14" xfId="3102"/>
    <cellStyle name="Normal 27 15" xfId="2890"/>
    <cellStyle name="Normal 27 16" xfId="3197"/>
    <cellStyle name="Normal 27 17" xfId="3501"/>
    <cellStyle name="Normal 27 18" xfId="3964"/>
    <cellStyle name="Normal 27 2" xfId="235"/>
    <cellStyle name="Normal 27 2 10" xfId="1874"/>
    <cellStyle name="Normal 27 2 11" xfId="1761"/>
    <cellStyle name="Normal 27 2 12" xfId="2784"/>
    <cellStyle name="Normal 27 2 13" xfId="3000"/>
    <cellStyle name="Normal 27 2 14" xfId="3151"/>
    <cellStyle name="Normal 27 2 15" xfId="3328"/>
    <cellStyle name="Normal 27 2 16" xfId="3147"/>
    <cellStyle name="Normal 27 2 17" xfId="3888"/>
    <cellStyle name="Normal 27 2 2" xfId="540"/>
    <cellStyle name="Normal 27 2 3" xfId="782"/>
    <cellStyle name="Normal 27 2 4" xfId="892"/>
    <cellStyle name="Normal 27 2 5" xfId="1116"/>
    <cellStyle name="Normal 27 2 6" xfId="833"/>
    <cellStyle name="Normal 27 2 7" xfId="1616"/>
    <cellStyle name="Normal 27 2 8" xfId="2175"/>
    <cellStyle name="Normal 27 2 9" xfId="1834"/>
    <cellStyle name="Normal 27 3" xfId="425"/>
    <cellStyle name="Normal 27 4" xfId="666"/>
    <cellStyle name="Normal 27 5" xfId="944"/>
    <cellStyle name="Normal 27 6" xfId="1235"/>
    <cellStyle name="Normal 27 7" xfId="1370"/>
    <cellStyle name="Normal 27 8" xfId="1501"/>
    <cellStyle name="Normal 27 9" xfId="1755"/>
    <cellStyle name="Normal 28" xfId="122"/>
    <cellStyle name="Normal 28 10" xfId="1823"/>
    <cellStyle name="Normal 28 11" xfId="2230"/>
    <cellStyle name="Normal 28 12" xfId="2061"/>
    <cellStyle name="Normal 28 13" xfId="2671"/>
    <cellStyle name="Normal 28 14" xfId="2833"/>
    <cellStyle name="Normal 28 15" xfId="3186"/>
    <cellStyle name="Normal 28 16" xfId="2867"/>
    <cellStyle name="Normal 28 17" xfId="3524"/>
    <cellStyle name="Normal 28 18" xfId="3892"/>
    <cellStyle name="Normal 28 2" xfId="236"/>
    <cellStyle name="Normal 28 2 10" xfId="2330"/>
    <cellStyle name="Normal 28 2 11" xfId="2558"/>
    <cellStyle name="Normal 28 2 12" xfId="2785"/>
    <cellStyle name="Normal 28 2 13" xfId="2876"/>
    <cellStyle name="Normal 28 2 14" xfId="2986"/>
    <cellStyle name="Normal 28 2 15" xfId="3062"/>
    <cellStyle name="Normal 28 2 16" xfId="3096"/>
    <cellStyle name="Normal 28 2 17" xfId="3902"/>
    <cellStyle name="Normal 28 2 2" xfId="541"/>
    <cellStyle name="Normal 28 2 3" xfId="783"/>
    <cellStyle name="Normal 28 2 4" xfId="1004"/>
    <cellStyle name="Normal 28 2 5" xfId="1113"/>
    <cellStyle name="Normal 28 2 6" xfId="822"/>
    <cellStyle name="Normal 28 2 7" xfId="1617"/>
    <cellStyle name="Normal 28 2 8" xfId="2056"/>
    <cellStyle name="Normal 28 2 9" xfId="2225"/>
    <cellStyle name="Normal 28 3" xfId="428"/>
    <cellStyle name="Normal 28 4" xfId="669"/>
    <cellStyle name="Normal 28 5" xfId="938"/>
    <cellStyle name="Normal 28 6" xfId="1072"/>
    <cellStyle name="Normal 28 7" xfId="1363"/>
    <cellStyle name="Normal 28 8" xfId="1504"/>
    <cellStyle name="Normal 28 9" xfId="1957"/>
    <cellStyle name="Normal 29" xfId="125"/>
    <cellStyle name="Normal 29 10" xfId="1877"/>
    <cellStyle name="Normal 29 11" xfId="2088"/>
    <cellStyle name="Normal 29 12" xfId="2575"/>
    <cellStyle name="Normal 29 13" xfId="2674"/>
    <cellStyle name="Normal 29 14" xfId="3101"/>
    <cellStyle name="Normal 29 15" xfId="3012"/>
    <cellStyle name="Normal 29 16" xfId="3302"/>
    <cellStyle name="Normal 29 17" xfId="3603"/>
    <cellStyle name="Normal 29 18" xfId="3918"/>
    <cellStyle name="Normal 29 2" xfId="237"/>
    <cellStyle name="Normal 29 2 10" xfId="1886"/>
    <cellStyle name="Normal 29 2 11" xfId="2582"/>
    <cellStyle name="Normal 29 2 12" xfId="2786"/>
    <cellStyle name="Normal 29 2 13" xfId="3489"/>
    <cellStyle name="Normal 29 2 14" xfId="3560"/>
    <cellStyle name="Normal 29 2 15" xfId="3609"/>
    <cellStyle name="Normal 29 2 16" xfId="3591"/>
    <cellStyle name="Normal 29 2 17" xfId="4054"/>
    <cellStyle name="Normal 29 2 2" xfId="542"/>
    <cellStyle name="Normal 29 2 3" xfId="784"/>
    <cellStyle name="Normal 29 2 4" xfId="887"/>
    <cellStyle name="Normal 29 2 5" xfId="1110"/>
    <cellStyle name="Normal 29 2 6" xfId="818"/>
    <cellStyle name="Normal 29 2 7" xfId="1618"/>
    <cellStyle name="Normal 29 2 8" xfId="2000"/>
    <cellStyle name="Normal 29 2 9" xfId="2353"/>
    <cellStyle name="Normal 29 3" xfId="431"/>
    <cellStyle name="Normal 29 4" xfId="672"/>
    <cellStyle name="Normal 29 5" xfId="929"/>
    <cellStyle name="Normal 29 6" xfId="1211"/>
    <cellStyle name="Normal 29 7" xfId="1354"/>
    <cellStyle name="Normal 29 8" xfId="1507"/>
    <cellStyle name="Normal 29 9" xfId="2206"/>
    <cellStyle name="Normal 3" xfId="56"/>
    <cellStyle name="Normal 3 10" xfId="76"/>
    <cellStyle name="Normal 3 10 10" xfId="2438"/>
    <cellStyle name="Normal 3 10 11" xfId="2581"/>
    <cellStyle name="Normal 3 10 12" xfId="2627"/>
    <cellStyle name="Normal 3 10 13" xfId="2937"/>
    <cellStyle name="Normal 3 10 14" xfId="2999"/>
    <cellStyle name="Normal 3 10 15" xfId="3308"/>
    <cellStyle name="Normal 3 10 16" xfId="3579"/>
    <cellStyle name="Normal 3 10 17" xfId="4052"/>
    <cellStyle name="Normal 3 10 2" xfId="384"/>
    <cellStyle name="Normal 3 10 3" xfId="623"/>
    <cellStyle name="Normal 3 10 4" xfId="1027"/>
    <cellStyle name="Normal 3 10 5" xfId="1212"/>
    <cellStyle name="Normal 3 10 6" xfId="1372"/>
    <cellStyle name="Normal 3 10 7" xfId="1459"/>
    <cellStyle name="Normal 3 10 8" xfId="2057"/>
    <cellStyle name="Normal 3 10 9" xfId="1662"/>
    <cellStyle name="Normal 3 11" xfId="79"/>
    <cellStyle name="Normal 3 11 10" xfId="2437"/>
    <cellStyle name="Normal 3 11 11" xfId="2215"/>
    <cellStyle name="Normal 3 11 12" xfId="2629"/>
    <cellStyle name="Normal 3 11 13" xfId="2922"/>
    <cellStyle name="Normal 3 11 14" xfId="3152"/>
    <cellStyle name="Normal 3 11 15" xfId="3221"/>
    <cellStyle name="Normal 3 11 16" xfId="3416"/>
    <cellStyle name="Normal 3 11 17" xfId="3873"/>
    <cellStyle name="Normal 3 11 2" xfId="386"/>
    <cellStyle name="Normal 3 11 3" xfId="626"/>
    <cellStyle name="Normal 3 11 4" xfId="1026"/>
    <cellStyle name="Normal 3 11 5" xfId="1210"/>
    <cellStyle name="Normal 3 11 6" xfId="1427"/>
    <cellStyle name="Normal 3 11 7" xfId="1462"/>
    <cellStyle name="Normal 3 11 8" xfId="1759"/>
    <cellStyle name="Normal 3 11 9" xfId="1811"/>
    <cellStyle name="Normal 3 12" xfId="86"/>
    <cellStyle name="Normal 3 12 10" xfId="2372"/>
    <cellStyle name="Normal 3 12 11" xfId="1730"/>
    <cellStyle name="Normal 3 12 12" xfId="2635"/>
    <cellStyle name="Normal 3 12 13" xfId="3110"/>
    <cellStyle name="Normal 3 12 14" xfId="2858"/>
    <cellStyle name="Normal 3 12 15" xfId="2895"/>
    <cellStyle name="Normal 3 12 16" xfId="2928"/>
    <cellStyle name="Normal 3 12 17" xfId="4039"/>
    <cellStyle name="Normal 3 12 2" xfId="392"/>
    <cellStyle name="Normal 3 12 3" xfId="633"/>
    <cellStyle name="Normal 3 12 4" xfId="946"/>
    <cellStyle name="Normal 3 12 5" xfId="1251"/>
    <cellStyle name="Normal 3 12 6" xfId="1257"/>
    <cellStyle name="Normal 3 12 7" xfId="1468"/>
    <cellStyle name="Normal 3 12 8" xfId="2119"/>
    <cellStyle name="Normal 3 12 9" xfId="1968"/>
    <cellStyle name="Normal 3 13" xfId="85"/>
    <cellStyle name="Normal 3 13 10" xfId="2436"/>
    <cellStyle name="Normal 3 13 11" xfId="2525"/>
    <cellStyle name="Normal 3 13 12" xfId="2634"/>
    <cellStyle name="Normal 3 13 13" xfId="3263"/>
    <cellStyle name="Normal 3 13 14" xfId="3293"/>
    <cellStyle name="Normal 3 13 15" xfId="3285"/>
    <cellStyle name="Normal 3 13 16" xfId="3576"/>
    <cellStyle name="Normal 3 13 17" xfId="3896"/>
    <cellStyle name="Normal 3 13 2" xfId="391"/>
    <cellStyle name="Normal 3 13 3" xfId="632"/>
    <cellStyle name="Normal 3 13 4" xfId="1023"/>
    <cellStyle name="Normal 3 13 5" xfId="1201"/>
    <cellStyle name="Normal 3 13 6" xfId="1424"/>
    <cellStyle name="Normal 3 13 7" xfId="1467"/>
    <cellStyle name="Normal 3 13 8" xfId="2204"/>
    <cellStyle name="Normal 3 13 9" xfId="2035"/>
    <cellStyle name="Normal 3 14" xfId="88"/>
    <cellStyle name="Normal 3 14 10" xfId="2137"/>
    <cellStyle name="Normal 3 14 11" xfId="2091"/>
    <cellStyle name="Normal 3 14 12" xfId="2637"/>
    <cellStyle name="Normal 3 14 13" xfId="3270"/>
    <cellStyle name="Normal 3 14 14" xfId="2850"/>
    <cellStyle name="Normal 3 14 15" xfId="2896"/>
    <cellStyle name="Normal 3 14 16" xfId="3133"/>
    <cellStyle name="Normal 3 14 17" xfId="3921"/>
    <cellStyle name="Normal 3 14 2" xfId="394"/>
    <cellStyle name="Normal 3 14 3" xfId="635"/>
    <cellStyle name="Normal 3 14 4" xfId="943"/>
    <cellStyle name="Normal 3 14 5" xfId="1250"/>
    <cellStyle name="Normal 3 14 6" xfId="1423"/>
    <cellStyle name="Normal 3 14 7" xfId="1470"/>
    <cellStyle name="Normal 3 14 8" xfId="1906"/>
    <cellStyle name="Normal 3 14 9" xfId="1918"/>
    <cellStyle name="Normal 3 15" xfId="91"/>
    <cellStyle name="Normal 3 15 10" xfId="1998"/>
    <cellStyle name="Normal 3 15 11" xfId="2595"/>
    <cellStyle name="Normal 3 15 12" xfId="2640"/>
    <cellStyle name="Normal 3 15 13" xfId="2919"/>
    <cellStyle name="Normal 3 15 14" xfId="3441"/>
    <cellStyle name="Normal 3 15 15" xfId="3516"/>
    <cellStyle name="Normal 3 15 16" xfId="3561"/>
    <cellStyle name="Normal 3 15 17" xfId="3990"/>
    <cellStyle name="Normal 3 15 2" xfId="397"/>
    <cellStyle name="Normal 3 15 3" xfId="638"/>
    <cellStyle name="Normal 3 15 4" xfId="1020"/>
    <cellStyle name="Normal 3 15 5" xfId="1190"/>
    <cellStyle name="Normal 3 15 6" xfId="1353"/>
    <cellStyle name="Normal 3 15 7" xfId="1473"/>
    <cellStyle name="Normal 3 15 8" xfId="2106"/>
    <cellStyle name="Normal 3 15 9" xfId="1801"/>
    <cellStyle name="Normal 3 16" xfId="94"/>
    <cellStyle name="Normal 3 16 10" xfId="1670"/>
    <cellStyle name="Normal 3 16 11" xfId="2470"/>
    <cellStyle name="Normal 3 16 12" xfId="2643"/>
    <cellStyle name="Normal 3 16 13" xfId="3108"/>
    <cellStyle name="Normal 3 16 14" xfId="3058"/>
    <cellStyle name="Normal 3 16 15" xfId="3092"/>
    <cellStyle name="Normal 3 16 16" xfId="3420"/>
    <cellStyle name="Normal 3 16 17" xfId="4046"/>
    <cellStyle name="Normal 3 16 2" xfId="400"/>
    <cellStyle name="Normal 3 16 3" xfId="641"/>
    <cellStyle name="Normal 3 16 4" xfId="934"/>
    <cellStyle name="Normal 3 16 5" xfId="1247"/>
    <cellStyle name="Normal 3 16 6" xfId="1420"/>
    <cellStyle name="Normal 3 16 7" xfId="1476"/>
    <cellStyle name="Normal 3 16 8" xfId="1726"/>
    <cellStyle name="Normal 3 16 9" xfId="1668"/>
    <cellStyle name="Normal 3 17" xfId="97"/>
    <cellStyle name="Normal 3 17 10" xfId="2285"/>
    <cellStyle name="Normal 3 17 11" xfId="2473"/>
    <cellStyle name="Normal 3 17 12" xfId="2646"/>
    <cellStyle name="Normal 3 17 13" xfId="3260"/>
    <cellStyle name="Normal 3 17 14" xfId="2840"/>
    <cellStyle name="Normal 3 17 15" xfId="3490"/>
    <cellStyle name="Normal 3 17 16" xfId="3314"/>
    <cellStyle name="Normal 3 17 17" xfId="3924"/>
    <cellStyle name="Normal 3 17 2" xfId="403"/>
    <cellStyle name="Normal 3 17 3" xfId="644"/>
    <cellStyle name="Normal 3 17 4" xfId="1017"/>
    <cellStyle name="Normal 3 17 5" xfId="1183"/>
    <cellStyle name="Normal 3 17 6" xfId="1344"/>
    <cellStyle name="Normal 3 17 7" xfId="1479"/>
    <cellStyle name="Normal 3 17 8" xfId="1802"/>
    <cellStyle name="Normal 3 17 9" xfId="2047"/>
    <cellStyle name="Normal 3 18" xfId="100"/>
    <cellStyle name="Normal 3 18 10" xfId="2042"/>
    <cellStyle name="Normal 3 18 11" xfId="2562"/>
    <cellStyle name="Normal 3 18 12" xfId="2649"/>
    <cellStyle name="Normal 3 18 13" xfId="2933"/>
    <cellStyle name="Normal 3 18 14" xfId="3160"/>
    <cellStyle name="Normal 3 18 15" xfId="3224"/>
    <cellStyle name="Normal 3 18 16" xfId="3514"/>
    <cellStyle name="Normal 3 18 17" xfId="3886"/>
    <cellStyle name="Normal 3 18 2" xfId="406"/>
    <cellStyle name="Normal 3 18 3" xfId="647"/>
    <cellStyle name="Normal 3 18 4" xfId="849"/>
    <cellStyle name="Normal 3 18 5" xfId="1180"/>
    <cellStyle name="Normal 3 18 6" xfId="1417"/>
    <cellStyle name="Normal 3 18 7" xfId="1482"/>
    <cellStyle name="Normal 3 18 8" xfId="1913"/>
    <cellStyle name="Normal 3 18 9" xfId="2201"/>
    <cellStyle name="Normal 3 19" xfId="107"/>
    <cellStyle name="Normal 3 19 10" xfId="1935"/>
    <cellStyle name="Normal 3 19 11" xfId="2534"/>
    <cellStyle name="Normal 3 19 12" xfId="2656"/>
    <cellStyle name="Normal 3 19 13" xfId="3105"/>
    <cellStyle name="Normal 3 19 14" xfId="3303"/>
    <cellStyle name="Normal 3 19 15" xfId="3025"/>
    <cellStyle name="Normal 3 19 16" xfId="2851"/>
    <cellStyle name="Normal 3 19 17" xfId="3928"/>
    <cellStyle name="Normal 3 19 2" xfId="413"/>
    <cellStyle name="Normal 3 19 3" xfId="654"/>
    <cellStyle name="Normal 3 19 4" xfId="975"/>
    <cellStyle name="Normal 3 19 5" xfId="1241"/>
    <cellStyle name="Normal 3 19 6" xfId="1037"/>
    <cellStyle name="Normal 3 19 7" xfId="1489"/>
    <cellStyle name="Normal 3 19 8" xfId="1983"/>
    <cellStyle name="Normal 3 19 9" xfId="2257"/>
    <cellStyle name="Normal 3 2" xfId="58"/>
    <cellStyle name="Normal 3 2 10" xfId="2195"/>
    <cellStyle name="Normal 3 2 11" xfId="2453"/>
    <cellStyle name="Normal 3 2 12" xfId="2610"/>
    <cellStyle name="Normal 3 2 13" xfId="2927"/>
    <cellStyle name="Normal 3 2 14" xfId="3404"/>
    <cellStyle name="Normal 3 2 15" xfId="2910"/>
    <cellStyle name="Normal 3 2 16" xfId="2864"/>
    <cellStyle name="Normal 3 2 17" xfId="3955"/>
    <cellStyle name="Normal 3 2 2" xfId="367"/>
    <cellStyle name="Normal 3 2 3" xfId="605"/>
    <cellStyle name="Normal 3 2 4" xfId="1035"/>
    <cellStyle name="Normal 3 2 5" xfId="1079"/>
    <cellStyle name="Normal 3 2 6" xfId="1215"/>
    <cellStyle name="Normal 3 2 7" xfId="1442"/>
    <cellStyle name="Normal 3 2 8" xfId="1873"/>
    <cellStyle name="Normal 3 2 9" xfId="1809"/>
    <cellStyle name="Normal 3 20" xfId="106"/>
    <cellStyle name="Normal 3 20 10" xfId="1721"/>
    <cellStyle name="Normal 3 20 11" xfId="2297"/>
    <cellStyle name="Normal 3 20 12" xfId="2655"/>
    <cellStyle name="Normal 3 20 13" xfId="3258"/>
    <cellStyle name="Normal 3 20 14" xfId="3098"/>
    <cellStyle name="Normal 3 20 15" xfId="3439"/>
    <cellStyle name="Normal 3 20 16" xfId="3286"/>
    <cellStyle name="Normal 3 20 17" xfId="3937"/>
    <cellStyle name="Normal 3 20 2" xfId="412"/>
    <cellStyle name="Normal 3 20 3" xfId="653"/>
    <cellStyle name="Normal 3 20 4" xfId="978"/>
    <cellStyle name="Normal 3 20 5" xfId="1171"/>
    <cellStyle name="Normal 3 20 6" xfId="1414"/>
    <cellStyle name="Normal 3 20 7" xfId="1488"/>
    <cellStyle name="Normal 3 20 8" xfId="2120"/>
    <cellStyle name="Normal 3 20 9" xfId="2317"/>
    <cellStyle name="Normal 3 21" xfId="109"/>
    <cellStyle name="Normal 3 21 10" xfId="1683"/>
    <cellStyle name="Normal 3 21 11" xfId="2570"/>
    <cellStyle name="Normal 3 21 12" xfId="2658"/>
    <cellStyle name="Normal 3 21 13" xfId="3252"/>
    <cellStyle name="Normal 3 21 14" xfId="2852"/>
    <cellStyle name="Normal 3 21 15" xfId="3078"/>
    <cellStyle name="Normal 3 21 16" xfId="3607"/>
    <cellStyle name="Normal 3 21 17" xfId="3969"/>
    <cellStyle name="Normal 3 21 2" xfId="415"/>
    <cellStyle name="Normal 3 21 3" xfId="656"/>
    <cellStyle name="Normal 3 21 4" xfId="845"/>
    <cellStyle name="Normal 3 21 5" xfId="1240"/>
    <cellStyle name="Normal 3 21 6" xfId="1260"/>
    <cellStyle name="Normal 3 21 7" xfId="1491"/>
    <cellStyle name="Normal 3 21 8" xfId="1756"/>
    <cellStyle name="Normal 3 21 9" xfId="1828"/>
    <cellStyle name="Normal 3 22" xfId="116"/>
    <cellStyle name="Normal 3 22 10" xfId="1824"/>
    <cellStyle name="Normal 3 22 11" xfId="2592"/>
    <cellStyle name="Normal 3 22 12" xfId="2665"/>
    <cellStyle name="Normal 3 22 13" xfId="2913"/>
    <cellStyle name="Normal 3 22 14" xfId="3203"/>
    <cellStyle name="Normal 3 22 15" xfId="3471"/>
    <cellStyle name="Normal 3 22 16" xfId="3127"/>
    <cellStyle name="Normal 3 22 17" xfId="4055"/>
    <cellStyle name="Normal 3 22 2" xfId="422"/>
    <cellStyle name="Normal 3 22 3" xfId="663"/>
    <cellStyle name="Normal 3 22 4" xfId="952"/>
    <cellStyle name="Normal 3 22 5" xfId="1156"/>
    <cellStyle name="Normal 3 22 6" xfId="1375"/>
    <cellStyle name="Normal 3 22 7" xfId="1498"/>
    <cellStyle name="Normal 3 22 8" xfId="2060"/>
    <cellStyle name="Normal 3 22 9" xfId="1950"/>
    <cellStyle name="Normal 3 23" xfId="115"/>
    <cellStyle name="Normal 3 23 10" xfId="1666"/>
    <cellStyle name="Normal 3 23 11" xfId="2222"/>
    <cellStyle name="Normal 3 23 12" xfId="2664"/>
    <cellStyle name="Normal 3 23 13" xfId="3103"/>
    <cellStyle name="Normal 3 23 14" xfId="3486"/>
    <cellStyle name="Normal 3 23 15" xfId="3557"/>
    <cellStyle name="Normal 3 23 16" xfId="3051"/>
    <cellStyle name="Normal 3 23 17" xfId="3944"/>
    <cellStyle name="Normal 3 23 2" xfId="421"/>
    <cellStyle name="Normal 3 23 3" xfId="662"/>
    <cellStyle name="Normal 3 23 4" xfId="954"/>
    <cellStyle name="Normal 3 23 5" xfId="1237"/>
    <cellStyle name="Normal 3 23 6" xfId="1378"/>
    <cellStyle name="Normal 3 23 7" xfId="1497"/>
    <cellStyle name="Normal 3 23 8" xfId="2147"/>
    <cellStyle name="Normal 3 23 9" xfId="1939"/>
    <cellStyle name="Normal 3 24" xfId="118"/>
    <cellStyle name="Normal 3 24 10" xfId="1807"/>
    <cellStyle name="Normal 3 24 11" xfId="2505"/>
    <cellStyle name="Normal 3 24 12" xfId="2667"/>
    <cellStyle name="Normal 3 24 13" xfId="3255"/>
    <cellStyle name="Normal 3 24 14" xfId="3274"/>
    <cellStyle name="Normal 3 24 15" xfId="3091"/>
    <cellStyle name="Normal 3 24 16" xfId="2875"/>
    <cellStyle name="Normal 3 24 17" xfId="4019"/>
    <cellStyle name="Normal 3 24 2" xfId="424"/>
    <cellStyle name="Normal 3 24 3" xfId="665"/>
    <cellStyle name="Normal 3 24 4" xfId="947"/>
    <cellStyle name="Normal 3 24 5" xfId="1153"/>
    <cellStyle name="Normal 3 24 6" xfId="593"/>
    <cellStyle name="Normal 3 24 7" xfId="1500"/>
    <cellStyle name="Normal 3 24 8" xfId="1903"/>
    <cellStyle name="Normal 3 24 9" xfId="2296"/>
    <cellStyle name="Normal 3 25" xfId="121"/>
    <cellStyle name="Normal 3 25 10" xfId="1696"/>
    <cellStyle name="Normal 3 25 11" xfId="2041"/>
    <cellStyle name="Normal 3 25 12" xfId="2670"/>
    <cellStyle name="Normal 3 25 13" xfId="2846"/>
    <cellStyle name="Normal 3 25 14" xfId="3187"/>
    <cellStyle name="Normal 3 25 15" xfId="3321"/>
    <cellStyle name="Normal 3 25 16" xfId="3193"/>
    <cellStyle name="Normal 3 25 17" xfId="3923"/>
    <cellStyle name="Normal 3 25 2" xfId="427"/>
    <cellStyle name="Normal 3 25 3" xfId="668"/>
    <cellStyle name="Normal 3 25 4" xfId="941"/>
    <cellStyle name="Normal 3 25 5" xfId="1074"/>
    <cellStyle name="Normal 3 25 6" xfId="1365"/>
    <cellStyle name="Normal 3 25 7" xfId="1503"/>
    <cellStyle name="Normal 3 25 8" xfId="1920"/>
    <cellStyle name="Normal 3 25 9" xfId="2173"/>
    <cellStyle name="Normal 3 26" xfId="124"/>
    <cellStyle name="Normal 3 26 10" xfId="2309"/>
    <cellStyle name="Normal 3 26 11" xfId="2585"/>
    <cellStyle name="Normal 3 26 12" xfId="2673"/>
    <cellStyle name="Normal 3 26 13" xfId="3254"/>
    <cellStyle name="Normal 3 26 14" xfId="3398"/>
    <cellStyle name="Normal 3 26 15" xfId="2938"/>
    <cellStyle name="Normal 3 26 16" xfId="3596"/>
    <cellStyle name="Normal 3 26 17" xfId="4051"/>
    <cellStyle name="Normal 3 26 2" xfId="430"/>
    <cellStyle name="Normal 3 26 3" xfId="671"/>
    <cellStyle name="Normal 3 26 4" xfId="932"/>
    <cellStyle name="Normal 3 26 5" xfId="1213"/>
    <cellStyle name="Normal 3 26 6" xfId="1357"/>
    <cellStyle name="Normal 3 26 7" xfId="1506"/>
    <cellStyle name="Normal 3 26 8" xfId="1722"/>
    <cellStyle name="Normal 3 26 9" xfId="2161"/>
    <cellStyle name="Normal 3 27" xfId="127"/>
    <cellStyle name="Normal 3 27 10" xfId="2288"/>
    <cellStyle name="Normal 3 27 11" xfId="2282"/>
    <cellStyle name="Normal 3 27 12" xfId="2676"/>
    <cellStyle name="Normal 3 27 13" xfId="2832"/>
    <cellStyle name="Normal 3 27 14" xfId="3348"/>
    <cellStyle name="Normal 3 27 15" xfId="3345"/>
    <cellStyle name="Normal 3 27 16" xfId="3222"/>
    <cellStyle name="Normal 3 27 17" xfId="3931"/>
    <cellStyle name="Normal 3 27 2" xfId="433"/>
    <cellStyle name="Normal 3 27 3" xfId="674"/>
    <cellStyle name="Normal 3 27 4" xfId="922"/>
    <cellStyle name="Normal 3 27 5" xfId="1205"/>
    <cellStyle name="Normal 3 27 6" xfId="1348"/>
    <cellStyle name="Normal 3 27 7" xfId="1509"/>
    <cellStyle name="Normal 3 27 8" xfId="1984"/>
    <cellStyle name="Normal 3 27 9" xfId="1921"/>
    <cellStyle name="Normal 3 28" xfId="134"/>
    <cellStyle name="Normal 3 28 10" xfId="1995"/>
    <cellStyle name="Normal 3 28 11" xfId="2503"/>
    <cellStyle name="Normal 3 28 12" xfId="2683"/>
    <cellStyle name="Normal 3 28 13" xfId="2829"/>
    <cellStyle name="Normal 3 28 14" xfId="2992"/>
    <cellStyle name="Normal 3 28 15" xfId="3309"/>
    <cellStyle name="Normal 3 28 16" xfId="2985"/>
    <cellStyle name="Normal 3 28 17" xfId="3998"/>
    <cellStyle name="Normal 3 28 2" xfId="440"/>
    <cellStyle name="Normal 3 28 3" xfId="681"/>
    <cellStyle name="Normal 3 28 4" xfId="904"/>
    <cellStyle name="Normal 3 28 5" xfId="1187"/>
    <cellStyle name="Normal 3 28 6" xfId="1330"/>
    <cellStyle name="Normal 3 28 7" xfId="1516"/>
    <cellStyle name="Normal 3 28 8" xfId="1720"/>
    <cellStyle name="Normal 3 28 9" xfId="1917"/>
    <cellStyle name="Normal 3 29" xfId="133"/>
    <cellStyle name="Normal 3 29 10" xfId="2013"/>
    <cellStyle name="Normal 3 29 11" xfId="2589"/>
    <cellStyle name="Normal 3 29 12" xfId="2682"/>
    <cellStyle name="Normal 3 29 13" xfId="2907"/>
    <cellStyle name="Normal 3 29 14" xfId="2842"/>
    <cellStyle name="Normal 3 29 15" xfId="3015"/>
    <cellStyle name="Normal 3 29 16" xfId="3142"/>
    <cellStyle name="Normal 3 29 17" xfId="4003"/>
    <cellStyle name="Normal 3 29 2" xfId="439"/>
    <cellStyle name="Normal 3 29 3" xfId="680"/>
    <cellStyle name="Normal 3 29 4" xfId="908"/>
    <cellStyle name="Normal 3 29 5" xfId="1189"/>
    <cellStyle name="Normal 3 29 6" xfId="1333"/>
    <cellStyle name="Normal 3 29 7" xfId="1515"/>
    <cellStyle name="Normal 3 29 8" xfId="1861"/>
    <cellStyle name="Normal 3 29 9" xfId="1947"/>
    <cellStyle name="Normal 3 3" xfId="63"/>
    <cellStyle name="Normal 3 3 10" xfId="2442"/>
    <cellStyle name="Normal 3 3 11" xfId="1883"/>
    <cellStyle name="Normal 3 3 12" xfId="2615"/>
    <cellStyle name="Normal 3 3 13" xfId="3269"/>
    <cellStyle name="Normal 3 3 14" xfId="2970"/>
    <cellStyle name="Normal 3 3 15" xfId="3037"/>
    <cellStyle name="Normal 3 3 16" xfId="3165"/>
    <cellStyle name="Normal 3 3 17" xfId="3930"/>
    <cellStyle name="Normal 3 3 2" xfId="372"/>
    <cellStyle name="Normal 3 3 3" xfId="610"/>
    <cellStyle name="Normal 3 3 4" xfId="977"/>
    <cellStyle name="Normal 3 3 5" xfId="1038"/>
    <cellStyle name="Normal 3 3 6" xfId="1388"/>
    <cellStyle name="Normal 3 3 7" xfId="1447"/>
    <cellStyle name="Normal 3 3 8" xfId="1908"/>
    <cellStyle name="Normal 3 3 9" xfId="2156"/>
    <cellStyle name="Normal 3 30" xfId="136"/>
    <cellStyle name="Normal 3 30 10" xfId="2251"/>
    <cellStyle name="Normal 3 30 11" xfId="2180"/>
    <cellStyle name="Normal 3 30 12" xfId="2685"/>
    <cellStyle name="Normal 3 30 13" xfId="2830"/>
    <cellStyle name="Normal 3 30 14" xfId="2871"/>
    <cellStyle name="Normal 3 30 15" xfId="3121"/>
    <cellStyle name="Normal 3 30 16" xfId="3617"/>
    <cellStyle name="Normal 3 30 17" xfId="4007"/>
    <cellStyle name="Normal 3 30 2" xfId="442"/>
    <cellStyle name="Normal 3 30 3" xfId="683"/>
    <cellStyle name="Normal 3 30 4" xfId="899"/>
    <cellStyle name="Normal 3 30 5" xfId="1181"/>
    <cellStyle name="Normal 3 30 6" xfId="1323"/>
    <cellStyle name="Normal 3 30 7" xfId="1518"/>
    <cellStyle name="Normal 3 30 8" xfId="2062"/>
    <cellStyle name="Normal 3 30 9" xfId="2318"/>
    <cellStyle name="Normal 3 31" xfId="139"/>
    <cellStyle name="Normal 3 31 10" xfId="1660"/>
    <cellStyle name="Normal 3 31 11" xfId="2302"/>
    <cellStyle name="Normal 3 31 12" xfId="2688"/>
    <cellStyle name="Normal 3 31 13" xfId="2824"/>
    <cellStyle name="Normal 3 31 14" xfId="2898"/>
    <cellStyle name="Normal 3 31 15" xfId="2961"/>
    <cellStyle name="Normal 3 31 16" xfId="3584"/>
    <cellStyle name="Normal 3 31 17" xfId="3885"/>
    <cellStyle name="Normal 3 31 2" xfId="445"/>
    <cellStyle name="Normal 3 31 3" xfId="686"/>
    <cellStyle name="Normal 3 31 4" xfId="890"/>
    <cellStyle name="Normal 3 31 5" xfId="1172"/>
    <cellStyle name="Normal 3 31 6" xfId="1315"/>
    <cellStyle name="Normal 3 31 7" xfId="1521"/>
    <cellStyle name="Normal 3 31 8" xfId="1753"/>
    <cellStyle name="Normal 3 31 9" xfId="2040"/>
    <cellStyle name="Normal 3 32" xfId="142"/>
    <cellStyle name="Normal 3 32 10" xfId="2324"/>
    <cellStyle name="Normal 3 32 11" xfId="2523"/>
    <cellStyle name="Normal 3 32 12" xfId="2691"/>
    <cellStyle name="Normal 3 32 13" xfId="3434"/>
    <cellStyle name="Normal 3 32 14" xfId="3511"/>
    <cellStyle name="Normal 3 32 15" xfId="3573"/>
    <cellStyle name="Normal 3 32 16" xfId="3145"/>
    <cellStyle name="Normal 3 32 17" xfId="4044"/>
    <cellStyle name="Normal 3 32 2" xfId="448"/>
    <cellStyle name="Normal 3 32 3" xfId="689"/>
    <cellStyle name="Normal 3 32 4" xfId="837"/>
    <cellStyle name="Normal 3 32 5" xfId="1066"/>
    <cellStyle name="Normal 3 32 6" xfId="1309"/>
    <cellStyle name="Normal 3 32 7" xfId="1524"/>
    <cellStyle name="Normal 3 32 8" xfId="1964"/>
    <cellStyle name="Normal 3 32 9" xfId="2301"/>
    <cellStyle name="Normal 3 33" xfId="145"/>
    <cellStyle name="Normal 3 33 10" xfId="1799"/>
    <cellStyle name="Normal 3 33 11" xfId="2389"/>
    <cellStyle name="Normal 3 33 12" xfId="2694"/>
    <cellStyle name="Normal 3 33 13" xfId="3150"/>
    <cellStyle name="Normal 3 33 14" xfId="3453"/>
    <cellStyle name="Normal 3 33 15" xfId="3526"/>
    <cellStyle name="Normal 3 33 16" xfId="3531"/>
    <cellStyle name="Normal 3 33 17" xfId="3914"/>
    <cellStyle name="Normal 3 33 2" xfId="451"/>
    <cellStyle name="Normal 3 33 3" xfId="692"/>
    <cellStyle name="Normal 3 33 4" xfId="875"/>
    <cellStyle name="Normal 3 33 5" xfId="1157"/>
    <cellStyle name="Normal 3 33 6" xfId="1301"/>
    <cellStyle name="Normal 3 33 7" xfId="1527"/>
    <cellStyle name="Normal 3 33 8" xfId="2143"/>
    <cellStyle name="Normal 3 33 9" xfId="1710"/>
    <cellStyle name="Normal 3 34" xfId="152"/>
    <cellStyle name="Normal 3 34 10" xfId="2367"/>
    <cellStyle name="Normal 3 34 11" xfId="2273"/>
    <cellStyle name="Normal 3 34 12" xfId="2701"/>
    <cellStyle name="Normal 3 34 13" xfId="3232"/>
    <cellStyle name="Normal 3 34 14" xfId="3300"/>
    <cellStyle name="Normal 3 34 15" xfId="3218"/>
    <cellStyle name="Normal 3 34 16" xfId="3621"/>
    <cellStyle name="Normal 3 34 17" xfId="3983"/>
    <cellStyle name="Normal 3 34 2" xfId="458"/>
    <cellStyle name="Normal 3 34 3" xfId="699"/>
    <cellStyle name="Normal 3 34 4" xfId="855"/>
    <cellStyle name="Normal 3 34 5" xfId="1136"/>
    <cellStyle name="Normal 3 34 6" xfId="1283"/>
    <cellStyle name="Normal 3 34 7" xfId="1534"/>
    <cellStyle name="Normal 3 34 8" xfId="1965"/>
    <cellStyle name="Normal 3 34 9" xfId="1981"/>
    <cellStyle name="Normal 3 35" xfId="151"/>
    <cellStyle name="Normal 3 35 10" xfId="2290"/>
    <cellStyle name="Normal 3 35 11" xfId="2400"/>
    <cellStyle name="Normal 3 35 12" xfId="2700"/>
    <cellStyle name="Normal 3 35 13" xfId="3356"/>
    <cellStyle name="Normal 3 35 14" xfId="3290"/>
    <cellStyle name="Normal 3 35 15" xfId="3460"/>
    <cellStyle name="Normal 3 35 16" xfId="3622"/>
    <cellStyle name="Normal 3 35 17" xfId="3868"/>
    <cellStyle name="Normal 3 35 2" xfId="457"/>
    <cellStyle name="Normal 3 35 3" xfId="698"/>
    <cellStyle name="Normal 3 35 4" xfId="856"/>
    <cellStyle name="Normal 3 35 5" xfId="1139"/>
    <cellStyle name="Normal 3 35 6" xfId="591"/>
    <cellStyle name="Normal 3 35 7" xfId="1533"/>
    <cellStyle name="Normal 3 35 8" xfId="2128"/>
    <cellStyle name="Normal 3 35 9" xfId="2167"/>
    <cellStyle name="Normal 3 36" xfId="154"/>
    <cellStyle name="Normal 3 36 10" xfId="1870"/>
    <cellStyle name="Normal 3 36 11" xfId="2250"/>
    <cellStyle name="Normal 3 36 12" xfId="2703"/>
    <cellStyle name="Normal 3 36 13" xfId="3026"/>
    <cellStyle name="Normal 3 36 14" xfId="3383"/>
    <cellStyle name="Normal 3 36 15" xfId="3342"/>
    <cellStyle name="Normal 3 36 16" xfId="2957"/>
    <cellStyle name="Normal 3 36 17" xfId="3927"/>
    <cellStyle name="Normal 3 36 2" xfId="460"/>
    <cellStyle name="Normal 3 36 3" xfId="701"/>
    <cellStyle name="Normal 3 36 4" xfId="928"/>
    <cellStyle name="Normal 3 36 5" xfId="1133"/>
    <cellStyle name="Normal 3 36 6" xfId="1277"/>
    <cellStyle name="Normal 3 36 7" xfId="1536"/>
    <cellStyle name="Normal 3 36 8" xfId="1718"/>
    <cellStyle name="Normal 3 36 9" xfId="1827"/>
    <cellStyle name="Normal 3 37" xfId="157"/>
    <cellStyle name="Normal 3 37 10" xfId="2199"/>
    <cellStyle name="Normal 3 37 11" xfId="2567"/>
    <cellStyle name="Normal 3 37 12" xfId="2706"/>
    <cellStyle name="Normal 3 37 13" xfId="3450"/>
    <cellStyle name="Normal 3 37 14" xfId="3523"/>
    <cellStyle name="Normal 3 37 15" xfId="3582"/>
    <cellStyle name="Normal 3 37 16" xfId="3519"/>
    <cellStyle name="Normal 3 37 17" xfId="3907"/>
    <cellStyle name="Normal 3 37 2" xfId="463"/>
    <cellStyle name="Normal 3 37 3" xfId="704"/>
    <cellStyle name="Normal 3 37 4" xfId="1015"/>
    <cellStyle name="Normal 3 37 5" xfId="1124"/>
    <cellStyle name="Normal 3 37 6" xfId="1268"/>
    <cellStyle name="Normal 3 37 7" xfId="1539"/>
    <cellStyle name="Normal 3 37 8" xfId="1986"/>
    <cellStyle name="Normal 3 37 9" xfId="1910"/>
    <cellStyle name="Normal 3 38" xfId="160"/>
    <cellStyle name="Normal 3 38 10" xfId="2373"/>
    <cellStyle name="Normal 3 38 11" xfId="1653"/>
    <cellStyle name="Normal 3 38 12" xfId="2709"/>
    <cellStyle name="Normal 3 38 13" xfId="3276"/>
    <cellStyle name="Normal 3 38 14" xfId="3363"/>
    <cellStyle name="Normal 3 38 15" xfId="3157"/>
    <cellStyle name="Normal 3 38 16" xfId="3628"/>
    <cellStyle name="Normal 3 38 17" xfId="3905"/>
    <cellStyle name="Normal 3 38 2" xfId="466"/>
    <cellStyle name="Normal 3 38 3" xfId="707"/>
    <cellStyle name="Normal 3 38 4" xfId="919"/>
    <cellStyle name="Normal 3 38 5" xfId="1115"/>
    <cellStyle name="Normal 3 38 6" xfId="821"/>
    <cellStyle name="Normal 3 38 7" xfId="1542"/>
    <cellStyle name="Normal 3 38 8" xfId="2200"/>
    <cellStyle name="Normal 3 38 9" xfId="2319"/>
    <cellStyle name="Normal 3 39" xfId="163"/>
    <cellStyle name="Normal 3 39 10" xfId="1438"/>
    <cellStyle name="Normal 3 39 11" xfId="2096"/>
    <cellStyle name="Normal 3 39 12" xfId="2712"/>
    <cellStyle name="Normal 3 39 13" xfId="3081"/>
    <cellStyle name="Normal 3 39 14" xfId="3311"/>
    <cellStyle name="Normal 3 39 15" xfId="3444"/>
    <cellStyle name="Normal 3 39 16" xfId="3570"/>
    <cellStyle name="Normal 3 39 17" xfId="4059"/>
    <cellStyle name="Normal 3 39 2" xfId="469"/>
    <cellStyle name="Normal 3 39 3" xfId="710"/>
    <cellStyle name="Normal 3 39 4" xfId="1012"/>
    <cellStyle name="Normal 3 39 5" xfId="1106"/>
    <cellStyle name="Normal 3 39 6" xfId="1329"/>
    <cellStyle name="Normal 3 39 7" xfId="1545"/>
    <cellStyle name="Normal 3 39 8" xfId="1857"/>
    <cellStyle name="Normal 3 39 9" xfId="1697"/>
    <cellStyle name="Normal 3 4" xfId="62"/>
    <cellStyle name="Normal 3 4 10" xfId="2063"/>
    <cellStyle name="Normal 3 4 11" xfId="2227"/>
    <cellStyle name="Normal 3 4 12" xfId="2614"/>
    <cellStyle name="Normal 3 4 13" xfId="2926"/>
    <cellStyle name="Normal 3 4 14" xfId="3504"/>
    <cellStyle name="Normal 3 4 15" xfId="3569"/>
    <cellStyle name="Normal 3 4 16" xfId="3248"/>
    <cellStyle name="Normal 3 4 17" xfId="3879"/>
    <cellStyle name="Normal 3 4 2" xfId="371"/>
    <cellStyle name="Normal 3 4 3" xfId="609"/>
    <cellStyle name="Normal 3 4 4" xfId="1033"/>
    <cellStyle name="Normal 3 4 5" xfId="1253"/>
    <cellStyle name="Normal 3 4 6" xfId="1216"/>
    <cellStyle name="Normal 3 4 7" xfId="1446"/>
    <cellStyle name="Normal 3 4 8" xfId="1912"/>
    <cellStyle name="Normal 3 4 9" xfId="2110"/>
    <cellStyle name="Normal 3 40" xfId="166"/>
    <cellStyle name="Normal 3 40 10" xfId="2294"/>
    <cellStyle name="Normal 3 40 11" xfId="2520"/>
    <cellStyle name="Normal 3 40 12" xfId="2715"/>
    <cellStyle name="Normal 3 40 13" xfId="3473"/>
    <cellStyle name="Normal 3 40 14" xfId="3544"/>
    <cellStyle name="Normal 3 40 15" xfId="3597"/>
    <cellStyle name="Normal 3 40 16" xfId="3378"/>
    <cellStyle name="Normal 3 40 17" xfId="4010"/>
    <cellStyle name="Normal 3 40 2" xfId="472"/>
    <cellStyle name="Normal 3 40 3" xfId="713"/>
    <cellStyle name="Normal 3 40 4" xfId="910"/>
    <cellStyle name="Normal 3 40 5" xfId="1099"/>
    <cellStyle name="Normal 3 40 6" xfId="1412"/>
    <cellStyle name="Normal 3 40 7" xfId="1548"/>
    <cellStyle name="Normal 3 40 8" xfId="2123"/>
    <cellStyle name="Normal 3 40 9" xfId="2304"/>
    <cellStyle name="Normal 3 41" xfId="169"/>
    <cellStyle name="Normal 3 41 10" xfId="1654"/>
    <cellStyle name="Normal 3 41 11" xfId="2072"/>
    <cellStyle name="Normal 3 41 12" xfId="2718"/>
    <cellStyle name="Normal 3 41 13" xfId="3153"/>
    <cellStyle name="Normal 3 41 14" xfId="2997"/>
    <cellStyle name="Normal 3 41 15" xfId="3506"/>
    <cellStyle name="Normal 3 41 16" xfId="3385"/>
    <cellStyle name="Normal 3 41 17" xfId="4048"/>
    <cellStyle name="Normal 3 41 2" xfId="475"/>
    <cellStyle name="Normal 3 41 3" xfId="716"/>
    <cellStyle name="Normal 3 41 4" xfId="1009"/>
    <cellStyle name="Normal 3 41 5" xfId="1091"/>
    <cellStyle name="Normal 3 41 6" xfId="1320"/>
    <cellStyle name="Normal 3 41 7" xfId="1551"/>
    <cellStyle name="Normal 3 41 8" xfId="1750"/>
    <cellStyle name="Normal 3 41 9" xfId="1848"/>
    <cellStyle name="Normal 3 42" xfId="172"/>
    <cellStyle name="Normal 3 42 10" xfId="2133"/>
    <cellStyle name="Normal 3 42 11" xfId="2602"/>
    <cellStyle name="Normal 3 42 12" xfId="2721"/>
    <cellStyle name="Normal 3 42 13" xfId="2881"/>
    <cellStyle name="Normal 3 42 14" xfId="3319"/>
    <cellStyle name="Normal 3 42 15" xfId="3393"/>
    <cellStyle name="Normal 3 42 16" xfId="2605"/>
    <cellStyle name="Normal 3 42 17" xfId="4030"/>
    <cellStyle name="Normal 3 42 2" xfId="478"/>
    <cellStyle name="Normal 3 42 3" xfId="719"/>
    <cellStyle name="Normal 3 42 4" xfId="901"/>
    <cellStyle name="Normal 3 42 5" xfId="1083"/>
    <cellStyle name="Normal 3 42 6" xfId="1409"/>
    <cellStyle name="Normal 3 42 7" xfId="1554"/>
    <cellStyle name="Normal 3 42 8" xfId="2012"/>
    <cellStyle name="Normal 3 42 9" xfId="2279"/>
    <cellStyle name="Normal 3 43" xfId="175"/>
    <cellStyle name="Normal 3 43 10" xfId="2238"/>
    <cellStyle name="Normal 3 43 11" xfId="1858"/>
    <cellStyle name="Normal 3 43 12" xfId="2724"/>
    <cellStyle name="Normal 3 43 13" xfId="3355"/>
    <cellStyle name="Normal 3 43 14" xfId="3412"/>
    <cellStyle name="Normal 3 43 15" xfId="2939"/>
    <cellStyle name="Normal 3 43 16" xfId="3634"/>
    <cellStyle name="Normal 3 43 17" xfId="3999"/>
    <cellStyle name="Normal 3 43 2" xfId="481"/>
    <cellStyle name="Normal 3 43 3" xfId="722"/>
    <cellStyle name="Normal 3 43 4" xfId="848"/>
    <cellStyle name="Normal 3 43 5" xfId="817"/>
    <cellStyle name="Normal 3 43 6" xfId="1311"/>
    <cellStyle name="Normal 3 43 7" xfId="1557"/>
    <cellStyle name="Normal 3 43 8" xfId="2144"/>
    <cellStyle name="Normal 3 43 9" xfId="1831"/>
    <cellStyle name="Normal 3 44" xfId="178"/>
    <cellStyle name="Normal 3 44 10" xfId="1702"/>
    <cellStyle name="Normal 3 44 11" xfId="2168"/>
    <cellStyle name="Normal 3 44 12" xfId="2727"/>
    <cellStyle name="Normal 3 44 13" xfId="2960"/>
    <cellStyle name="Normal 3 44 14" xfId="2945"/>
    <cellStyle name="Normal 3 44 15" xfId="3400"/>
    <cellStyle name="Normal 3 44 16" xfId="3554"/>
    <cellStyle name="Normal 3 44 17" xfId="4043"/>
    <cellStyle name="Normal 3 44 2" xfId="484"/>
    <cellStyle name="Normal 3 44 3" xfId="725"/>
    <cellStyle name="Normal 3 44 4" xfId="766"/>
    <cellStyle name="Normal 3 44 5" xfId="1145"/>
    <cellStyle name="Normal 3 44 6" xfId="1406"/>
    <cellStyle name="Normal 3 44 7" xfId="1560"/>
    <cellStyle name="Normal 3 44 8" xfId="1854"/>
    <cellStyle name="Normal 3 44 9" xfId="2307"/>
    <cellStyle name="Normal 3 45" xfId="181"/>
    <cellStyle name="Normal 3 45 10" xfId="2043"/>
    <cellStyle name="Normal 3 45 11" xfId="2541"/>
    <cellStyle name="Normal 3 45 12" xfId="2730"/>
    <cellStyle name="Normal 3 45 13" xfId="3492"/>
    <cellStyle name="Normal 3 45 14" xfId="3563"/>
    <cellStyle name="Normal 3 45 15" xfId="3611"/>
    <cellStyle name="Normal 3 45 16" xfId="3320"/>
    <cellStyle name="Normal 3 45 17" xfId="3917"/>
    <cellStyle name="Normal 3 45 2" xfId="487"/>
    <cellStyle name="Normal 3 45 3" xfId="728"/>
    <cellStyle name="Normal 3 45 4" xfId="979"/>
    <cellStyle name="Normal 3 45 5" xfId="1232"/>
    <cellStyle name="Normal 3 45 6" xfId="1303"/>
    <cellStyle name="Normal 3 45 7" xfId="1563"/>
    <cellStyle name="Normal 3 45 8" xfId="2068"/>
    <cellStyle name="Normal 3 45 9" xfId="2218"/>
    <cellStyle name="Normal 3 46" xfId="184"/>
    <cellStyle name="Normal 3 46 10" xfId="1703"/>
    <cellStyle name="Normal 3 46 11" xfId="1944"/>
    <cellStyle name="Normal 3 46 12" xfId="2733"/>
    <cellStyle name="Normal 3 46 13" xfId="3208"/>
    <cellStyle name="Normal 3 46 14" xfId="3310"/>
    <cellStyle name="Normal 3 46 15" xfId="3483"/>
    <cellStyle name="Normal 3 46 16" xfId="3619"/>
    <cellStyle name="Normal 3 46 17" xfId="3906"/>
    <cellStyle name="Normal 3 46 2" xfId="490"/>
    <cellStyle name="Normal 3 46 3" xfId="731"/>
    <cellStyle name="Normal 3 46 4" xfId="970"/>
    <cellStyle name="Normal 3 46 5" xfId="1138"/>
    <cellStyle name="Normal 3 46 6" xfId="594"/>
    <cellStyle name="Normal 3 46 7" xfId="1566"/>
    <cellStyle name="Normal 3 46 8" xfId="1749"/>
    <cellStyle name="Normal 3 46 9" xfId="2320"/>
    <cellStyle name="Normal 3 47" xfId="187"/>
    <cellStyle name="Normal 3 47 10" xfId="2223"/>
    <cellStyle name="Normal 3 47 11" xfId="1993"/>
    <cellStyle name="Normal 3 47 12" xfId="2736"/>
    <cellStyle name="Normal 3 47 13" xfId="3003"/>
    <cellStyle name="Normal 3 47 14" xfId="3097"/>
    <cellStyle name="Normal 3 47 15" xfId="2981"/>
    <cellStyle name="Normal 3 47 16" xfId="2835"/>
    <cellStyle name="Normal 3 47 17" xfId="3883"/>
    <cellStyle name="Normal 3 47 2" xfId="493"/>
    <cellStyle name="Normal 3 47 3" xfId="734"/>
    <cellStyle name="Normal 3 47 4" xfId="968"/>
    <cellStyle name="Normal 3 47 5" xfId="1229"/>
    <cellStyle name="Normal 3 47 6" xfId="1062"/>
    <cellStyle name="Normal 3 47 7" xfId="1569"/>
    <cellStyle name="Normal 3 47 8" xfId="1976"/>
    <cellStyle name="Normal 3 47 9" xfId="1938"/>
    <cellStyle name="Normal 3 48" xfId="190"/>
    <cellStyle name="Normal 3 48 10" xfId="2291"/>
    <cellStyle name="Normal 3 48 11" xfId="2517"/>
    <cellStyle name="Normal 3 48 12" xfId="2739"/>
    <cellStyle name="Normal 3 48 13" xfId="3446"/>
    <cellStyle name="Normal 3 48 14" xfId="3520"/>
    <cellStyle name="Normal 3 48 15" xfId="3578"/>
    <cellStyle name="Normal 3 48 16" xfId="2968"/>
    <cellStyle name="Normal 3 48 17" xfId="3945"/>
    <cellStyle name="Normal 3 48 2" xfId="496"/>
    <cellStyle name="Normal 3 48 3" xfId="737"/>
    <cellStyle name="Normal 3 48 4" xfId="955"/>
    <cellStyle name="Normal 3 48 5" xfId="1127"/>
    <cellStyle name="Normal 3 48 6" xfId="1379"/>
    <cellStyle name="Normal 3 48 7" xfId="1572"/>
    <cellStyle name="Normal 3 48 8" xfId="2152"/>
    <cellStyle name="Normal 3 48 9" xfId="2086"/>
    <cellStyle name="Normal 3 49" xfId="197"/>
    <cellStyle name="Normal 3 49 10" xfId="1940"/>
    <cellStyle name="Normal 3 49 11" xfId="2554"/>
    <cellStyle name="Normal 3 49 12" xfId="2746"/>
    <cellStyle name="Normal 3 49 13" xfId="3431"/>
    <cellStyle name="Normal 3 49 14" xfId="2930"/>
    <cellStyle name="Normal 3 49 15" xfId="3156"/>
    <cellStyle name="Normal 3 49 16" xfId="3421"/>
    <cellStyle name="Normal 3 49 17" xfId="4023"/>
    <cellStyle name="Normal 3 49 2" xfId="503"/>
    <cellStyle name="Normal 3 49 3" xfId="744"/>
    <cellStyle name="Normal 3 49 4" xfId="839"/>
    <cellStyle name="Normal 3 49 5" xfId="1071"/>
    <cellStyle name="Normal 3 49 6" xfId="1364"/>
    <cellStyle name="Normal 3 49 7" xfId="1579"/>
    <cellStyle name="Normal 3 49 8" xfId="1979"/>
    <cellStyle name="Normal 3 49 9" xfId="1651"/>
    <cellStyle name="Normal 3 5" xfId="65"/>
    <cellStyle name="Normal 3 5 10" xfId="1866"/>
    <cellStyle name="Normal 3 5 11" xfId="2450"/>
    <cellStyle name="Normal 3 5 12" xfId="2617"/>
    <cellStyle name="Normal 3 5 13" xfId="3113"/>
    <cellStyle name="Normal 3 5 14" xfId="3132"/>
    <cellStyle name="Normal 3 5 15" xfId="3281"/>
    <cellStyle name="Normal 3 5 16" xfId="3359"/>
    <cellStyle name="Normal 3 5 17" xfId="3940"/>
    <cellStyle name="Normal 3 5 2" xfId="374"/>
    <cellStyle name="Normal 3 5 3" xfId="612"/>
    <cellStyle name="Normal 3 5 4" xfId="974"/>
    <cellStyle name="Normal 3 5 5" xfId="1036"/>
    <cellStyle name="Normal 3 5 6" xfId="831"/>
    <cellStyle name="Normal 3 5 7" xfId="1449"/>
    <cellStyle name="Normal 3 5 8" xfId="2054"/>
    <cellStyle name="Normal 3 5 9" xfId="1674"/>
    <cellStyle name="Normal 3 50" xfId="196"/>
    <cellStyle name="Normal 3 50 10" xfId="1792"/>
    <cellStyle name="Normal 3 50 11" xfId="2557"/>
    <cellStyle name="Normal 3 50 12" xfId="2745"/>
    <cellStyle name="Normal 3 50 13" xfId="2903"/>
    <cellStyle name="Normal 3 50 14" xfId="3228"/>
    <cellStyle name="Normal 3 50 15" xfId="3054"/>
    <cellStyle name="Normal 3 50 16" xfId="3082"/>
    <cellStyle name="Normal 3 50 17" xfId="3952"/>
    <cellStyle name="Normal 3 50 2" xfId="502"/>
    <cellStyle name="Normal 3 50 3" xfId="743"/>
    <cellStyle name="Normal 3 50 4" xfId="939"/>
    <cellStyle name="Normal 3 50 5" xfId="1073"/>
    <cellStyle name="Normal 3 50 6" xfId="1369"/>
    <cellStyle name="Normal 3 50 7" xfId="1578"/>
    <cellStyle name="Normal 3 50 8" xfId="2131"/>
    <cellStyle name="Normal 3 50 9" xfId="2281"/>
    <cellStyle name="Normal 3 51" xfId="199"/>
    <cellStyle name="Normal 3 51 10" xfId="1690"/>
    <cellStyle name="Normal 3 51 11" xfId="2038"/>
    <cellStyle name="Normal 3 51 12" xfId="2748"/>
    <cellStyle name="Normal 3 51 13" xfId="3335"/>
    <cellStyle name="Normal 3 51 14" xfId="3496"/>
    <cellStyle name="Normal 3 51 15" xfId="3565"/>
    <cellStyle name="Normal 3 51 16" xfId="3620"/>
    <cellStyle name="Normal 3 51 17" xfId="4012"/>
    <cellStyle name="Normal 3 51 2" xfId="505"/>
    <cellStyle name="Normal 3 51 3" xfId="746"/>
    <cellStyle name="Normal 3 51 4" xfId="933"/>
    <cellStyle name="Normal 3 51 5" xfId="1067"/>
    <cellStyle name="Normal 3 51 6" xfId="1358"/>
    <cellStyle name="Normal 3 51 7" xfId="1581"/>
    <cellStyle name="Normal 3 51 8" xfId="1712"/>
    <cellStyle name="Normal 3 51 9" xfId="2089"/>
    <cellStyle name="Normal 3 52" xfId="202"/>
    <cellStyle name="Normal 3 52 10" xfId="2237"/>
    <cellStyle name="Normal 3 52 11" xfId="2105"/>
    <cellStyle name="Normal 3 52 12" xfId="2751"/>
    <cellStyle name="Normal 3 52 13" xfId="3056"/>
    <cellStyle name="Normal 3 52 14" xfId="3364"/>
    <cellStyle name="Normal 3 52 15" xfId="3361"/>
    <cellStyle name="Normal 3 52 16" xfId="3334"/>
    <cellStyle name="Normal 3 52 17" xfId="3929"/>
    <cellStyle name="Normal 3 52 2" xfId="508"/>
    <cellStyle name="Normal 3 52 3" xfId="749"/>
    <cellStyle name="Normal 3 52 4" xfId="924"/>
    <cellStyle name="Normal 3 52 5" xfId="1206"/>
    <cellStyle name="Normal 3 52 6" xfId="1349"/>
    <cellStyle name="Normal 3 52 7" xfId="1584"/>
    <cellStyle name="Normal 3 52 8" xfId="1988"/>
    <cellStyle name="Normal 3 52 9" xfId="2312"/>
    <cellStyle name="Normal 3 53" xfId="205"/>
    <cellStyle name="Normal 3 53 10" xfId="2406"/>
    <cellStyle name="Normal 3 53 11" xfId="2564"/>
    <cellStyle name="Normal 3 53 12" xfId="2754"/>
    <cellStyle name="Normal 3 53 13" xfId="3448"/>
    <cellStyle name="Normal 3 53 14" xfId="3521"/>
    <cellStyle name="Normal 3 53 15" xfId="3580"/>
    <cellStyle name="Normal 3 53 16" xfId="3436"/>
    <cellStyle name="Normal 3 53 17" xfId="3920"/>
    <cellStyle name="Normal 3 53 2" xfId="511"/>
    <cellStyle name="Normal 3 53 3" xfId="752"/>
    <cellStyle name="Normal 3 53 4" xfId="915"/>
    <cellStyle name="Normal 3 53 5" xfId="1197"/>
    <cellStyle name="Normal 3 53 6" xfId="1340"/>
    <cellStyle name="Normal 3 53 7" xfId="1587"/>
    <cellStyle name="Normal 3 53 8" xfId="2219"/>
    <cellStyle name="Normal 3 53 9" xfId="1853"/>
    <cellStyle name="Normal 3 54" xfId="208"/>
    <cellStyle name="Normal 3 54 10" xfId="1876"/>
    <cellStyle name="Normal 3 54 11" xfId="2326"/>
    <cellStyle name="Normal 3 54 12" xfId="2757"/>
    <cellStyle name="Normal 3 54 13" xfId="3029"/>
    <cellStyle name="Normal 3 54 14" xfId="3070"/>
    <cellStyle name="Normal 3 54 15" xfId="3143"/>
    <cellStyle name="Normal 3 54 16" xfId="3623"/>
    <cellStyle name="Normal 3 54 17" xfId="3887"/>
    <cellStyle name="Normal 3 54 2" xfId="514"/>
    <cellStyle name="Normal 3 54 3" xfId="755"/>
    <cellStyle name="Normal 3 54 4" xfId="840"/>
    <cellStyle name="Normal 3 54 5" xfId="1065"/>
    <cellStyle name="Normal 3 54 6" xfId="1334"/>
    <cellStyle name="Normal 3 54 7" xfId="1590"/>
    <cellStyle name="Normal 3 54 8" xfId="1847"/>
    <cellStyle name="Normal 3 54 9" xfId="2275"/>
    <cellStyle name="Normal 3 55" xfId="211"/>
    <cellStyle name="Normal 3 55 10" xfId="1763"/>
    <cellStyle name="Normal 3 55 11" xfId="1781"/>
    <cellStyle name="Normal 3 55 12" xfId="2760"/>
    <cellStyle name="Normal 3 55 13" xfId="3021"/>
    <cellStyle name="Normal 3 55 14" xfId="3299"/>
    <cellStyle name="Normal 3 55 15" xfId="2845"/>
    <cellStyle name="Normal 3 55 16" xfId="3428"/>
    <cellStyle name="Normal 3 55 17" xfId="4017"/>
    <cellStyle name="Normal 3 55 2" xfId="517"/>
    <cellStyle name="Normal 3 55 3" xfId="758"/>
    <cellStyle name="Normal 3 55 4" xfId="900"/>
    <cellStyle name="Normal 3 55 5" xfId="1182"/>
    <cellStyle name="Normal 3 55 6" xfId="1325"/>
    <cellStyle name="Normal 3 55 7" xfId="1593"/>
    <cellStyle name="Normal 3 55 8" xfId="2125"/>
    <cellStyle name="Normal 3 55 9" xfId="2163"/>
    <cellStyle name="Normal 3 56" xfId="214"/>
    <cellStyle name="Normal 3 56 10" xfId="2375"/>
    <cellStyle name="Normal 3 56 11" xfId="2515"/>
    <cellStyle name="Normal 3 56 12" xfId="2763"/>
    <cellStyle name="Normal 3 56 13" xfId="3452"/>
    <cellStyle name="Normal 3 56 14" xfId="3525"/>
    <cellStyle name="Normal 3 56 15" xfId="3583"/>
    <cellStyle name="Normal 3 56 16" xfId="3594"/>
    <cellStyle name="Normal 3 56 17" xfId="3890"/>
    <cellStyle name="Normal 3 56 2" xfId="520"/>
    <cellStyle name="Normal 3 56 3" xfId="761"/>
    <cellStyle name="Normal 3 56 4" xfId="891"/>
    <cellStyle name="Normal 3 56 5" xfId="1173"/>
    <cellStyle name="Normal 3 56 6" xfId="1316"/>
    <cellStyle name="Normal 3 56 7" xfId="1596"/>
    <cellStyle name="Normal 3 56 8" xfId="1746"/>
    <cellStyle name="Normal 3 56 9" xfId="2314"/>
    <cellStyle name="Normal 3 57" xfId="219"/>
    <cellStyle name="Normal 3 6" xfId="67"/>
    <cellStyle name="Normal 3 6 10" xfId="2370"/>
    <cellStyle name="Normal 3 6 11" xfId="2596"/>
    <cellStyle name="Normal 3 6 12" xfId="2619"/>
    <cellStyle name="Normal 3 6 13" xfId="2825"/>
    <cellStyle name="Normal 3 6 14" xfId="3509"/>
    <cellStyle name="Normal 3 6 15" xfId="3572"/>
    <cellStyle name="Normal 3 6 16" xfId="3291"/>
    <cellStyle name="Normal 3 6 17" xfId="3986"/>
    <cellStyle name="Normal 3 6 2" xfId="376"/>
    <cellStyle name="Normal 3 6 3" xfId="614"/>
    <cellStyle name="Normal 3 6 4" xfId="971"/>
    <cellStyle name="Normal 3 6 5" xfId="1254"/>
    <cellStyle name="Normal 3 6 6" xfId="1432"/>
    <cellStyle name="Normal 3 6 7" xfId="1451"/>
    <cellStyle name="Normal 3 6 8" xfId="1977"/>
    <cellStyle name="Normal 3 6 9" xfId="1813"/>
    <cellStyle name="Normal 3 7" xfId="69"/>
    <cellStyle name="Normal 3 7 10" xfId="2440"/>
    <cellStyle name="Normal 3 7 11" xfId="2526"/>
    <cellStyle name="Normal 3 7 12" xfId="2621"/>
    <cellStyle name="Normal 3 7 13" xfId="3266"/>
    <cellStyle name="Normal 3 7 14" xfId="2972"/>
    <cellStyle name="Normal 3 7 15" xfId="3124"/>
    <cellStyle name="Normal 3 7 16" xfId="3236"/>
    <cellStyle name="Normal 3 7 17" xfId="3938"/>
    <cellStyle name="Normal 3 7 2" xfId="378"/>
    <cellStyle name="Normal 3 7 3" xfId="616"/>
    <cellStyle name="Normal 3 7 4" xfId="966"/>
    <cellStyle name="Normal 3 7 5" xfId="1255"/>
    <cellStyle name="Normal 3 7 6" xfId="1431"/>
    <cellStyle name="Normal 3 7 7" xfId="1453"/>
    <cellStyle name="Normal 3 7 8" xfId="1664"/>
    <cellStyle name="Normal 3 7 9" xfId="2005"/>
    <cellStyle name="Normal 3 8" xfId="71"/>
    <cellStyle name="Normal 3 8 10" xfId="2108"/>
    <cellStyle name="Normal 3 8 11" xfId="2410"/>
    <cellStyle name="Normal 3 8 12" xfId="2623"/>
    <cellStyle name="Normal 3 8 13" xfId="2924"/>
    <cellStyle name="Normal 3 8 14" xfId="3005"/>
    <cellStyle name="Normal 3 8 15" xfId="3409"/>
    <cellStyle name="Normal 3 8 16" xfId="2955"/>
    <cellStyle name="Normal 3 8 17" xfId="3901"/>
    <cellStyle name="Normal 3 8 2" xfId="380"/>
    <cellStyle name="Normal 3 8 3" xfId="618"/>
    <cellStyle name="Normal 3 8 4" xfId="964"/>
    <cellStyle name="Normal 3 8 5" xfId="588"/>
    <cellStyle name="Normal 3 8 6" xfId="1430"/>
    <cellStyle name="Normal 3 8 7" xfId="1455"/>
    <cellStyle name="Normal 3 8 8" xfId="2094"/>
    <cellStyle name="Normal 3 8 9" xfId="1888"/>
    <cellStyle name="Normal 3 9" xfId="73"/>
    <cellStyle name="Normal 3 9 10" xfId="1798"/>
    <cellStyle name="Normal 3 9 11" xfId="2234"/>
    <cellStyle name="Normal 3 9 12" xfId="2625"/>
    <cellStyle name="Normal 3 9 13" xfId="3265"/>
    <cellStyle name="Normal 3 9 14" xfId="3077"/>
    <cellStyle name="Normal 3 9 15" xfId="3043"/>
    <cellStyle name="Normal 3 9 16" xfId="3278"/>
    <cellStyle name="Normal 3 9 17" xfId="3967"/>
    <cellStyle name="Normal 3 9 2" xfId="382"/>
    <cellStyle name="Normal 3 9 3" xfId="620"/>
    <cellStyle name="Normal 3 9 4" xfId="962"/>
    <cellStyle name="Normal 3 9 5" xfId="589"/>
    <cellStyle name="Normal 3 9 6" xfId="1429"/>
    <cellStyle name="Normal 3 9 7" xfId="1457"/>
    <cellStyle name="Normal 3 9 8" xfId="1872"/>
    <cellStyle name="Normal 3 9 9" xfId="2136"/>
    <cellStyle name="Normal 30" xfId="128"/>
    <cellStyle name="Normal 30 10" xfId="1679"/>
    <cellStyle name="Normal 30 11" xfId="1734"/>
    <cellStyle name="Normal 30 12" xfId="2434"/>
    <cellStyle name="Normal 30 13" xfId="2677"/>
    <cellStyle name="Normal 30 14" xfId="2906"/>
    <cellStyle name="Normal 30 15" xfId="2959"/>
    <cellStyle name="Normal 30 16" xfId="3451"/>
    <cellStyle name="Normal 30 17" xfId="2855"/>
    <cellStyle name="Normal 30 18" xfId="4049"/>
    <cellStyle name="Normal 30 2" xfId="238"/>
    <cellStyle name="Normal 30 2 10" xfId="2323"/>
    <cellStyle name="Normal 30 2 11" xfId="2512"/>
    <cellStyle name="Normal 30 2 12" xfId="2787"/>
    <cellStyle name="Normal 30 2 13" xfId="3402"/>
    <cellStyle name="Normal 30 2 14" xfId="2839"/>
    <cellStyle name="Normal 30 2 15" xfId="3016"/>
    <cellStyle name="Normal 30 2 16" xfId="3587"/>
    <cellStyle name="Normal 30 2 17" xfId="3897"/>
    <cellStyle name="Normal 30 2 2" xfId="543"/>
    <cellStyle name="Normal 30 2 3" xfId="785"/>
    <cellStyle name="Normal 30 2 4" xfId="1003"/>
    <cellStyle name="Normal 30 2 5" xfId="1111"/>
    <cellStyle name="Normal 30 2 6" xfId="1258"/>
    <cellStyle name="Normal 30 2 7" xfId="1619"/>
    <cellStyle name="Normal 30 2 8" xfId="1843"/>
    <cellStyle name="Normal 30 2 9" xfId="1464"/>
    <cellStyle name="Normal 30 3" xfId="434"/>
    <cellStyle name="Normal 30 4" xfId="675"/>
    <cellStyle name="Normal 30 5" xfId="920"/>
    <cellStyle name="Normal 30 6" xfId="1202"/>
    <cellStyle name="Normal 30 7" xfId="1345"/>
    <cellStyle name="Normal 30 8" xfId="1510"/>
    <cellStyle name="Normal 30 9" xfId="1902"/>
    <cellStyle name="Normal 31" xfId="130"/>
    <cellStyle name="Normal 31 10" xfId="2300"/>
    <cellStyle name="Normal 31 11" xfId="1837"/>
    <cellStyle name="Normal 31 12" xfId="1878"/>
    <cellStyle name="Normal 31 13" xfId="2679"/>
    <cellStyle name="Normal 31 14" xfId="2909"/>
    <cellStyle name="Normal 31 15" xfId="3472"/>
    <cellStyle name="Normal 31 16" xfId="3543"/>
    <cellStyle name="Normal 31 17" xfId="3410"/>
    <cellStyle name="Normal 31 18" xfId="3988"/>
    <cellStyle name="Normal 31 2" xfId="239"/>
    <cellStyle name="Normal 31 2 10" xfId="2310"/>
    <cellStyle name="Normal 31 2 11" xfId="2067"/>
    <cellStyle name="Normal 31 2 12" xfId="2788"/>
    <cellStyle name="Normal 31 2 13" xfId="3351"/>
    <cellStyle name="Normal 31 2 14" xfId="3040"/>
    <cellStyle name="Normal 31 2 15" xfId="3294"/>
    <cellStyle name="Normal 31 2 16" xfId="3633"/>
    <cellStyle name="Normal 31 2 17" xfId="3872"/>
    <cellStyle name="Normal 31 2 2" xfId="544"/>
    <cellStyle name="Normal 31 2 3" xfId="786"/>
    <cellStyle name="Normal 31 2 4" xfId="885"/>
    <cellStyle name="Normal 31 2 5" xfId="1104"/>
    <cellStyle name="Normal 31 2 6" xfId="1264"/>
    <cellStyle name="Normal 31 2 7" xfId="1620"/>
    <cellStyle name="Normal 31 2 8" xfId="1707"/>
    <cellStyle name="Normal 31 2 9" xfId="2277"/>
    <cellStyle name="Normal 31 3" xfId="436"/>
    <cellStyle name="Normal 31 4" xfId="677"/>
    <cellStyle name="Normal 31 5" xfId="914"/>
    <cellStyle name="Normal 31 6" xfId="1196"/>
    <cellStyle name="Normal 31 7" xfId="1342"/>
    <cellStyle name="Normal 31 8" xfId="1512"/>
    <cellStyle name="Normal 31 9" xfId="1782"/>
    <cellStyle name="Normal 32" xfId="132"/>
    <cellStyle name="Normal 32 10" xfId="2181"/>
    <cellStyle name="Normal 32 11" xfId="2484"/>
    <cellStyle name="Normal 32 12" xfId="2576"/>
    <cellStyle name="Normal 32 13" xfId="2681"/>
    <cellStyle name="Normal 32 14" xfId="2823"/>
    <cellStyle name="Normal 32 15" xfId="3017"/>
    <cellStyle name="Normal 32 16" xfId="2977"/>
    <cellStyle name="Normal 32 17" xfId="3377"/>
    <cellStyle name="Normal 32 18" xfId="3925"/>
    <cellStyle name="Normal 32 2" xfId="240"/>
    <cellStyle name="Normal 32 2 10" xfId="2475"/>
    <cellStyle name="Normal 32 2 11" xfId="2298"/>
    <cellStyle name="Normal 32 2 12" xfId="2789"/>
    <cellStyle name="Normal 32 2 13" xfId="3189"/>
    <cellStyle name="Normal 32 2 14" xfId="2866"/>
    <cellStyle name="Normal 32 2 15" xfId="3442"/>
    <cellStyle name="Normal 32 2 16" xfId="3630"/>
    <cellStyle name="Normal 32 2 17" xfId="4037"/>
    <cellStyle name="Normal 32 2 2" xfId="545"/>
    <cellStyle name="Normal 32 2 3" xfId="787"/>
    <cellStyle name="Normal 32 2 4" xfId="1002"/>
    <cellStyle name="Normal 32 2 5" xfId="1101"/>
    <cellStyle name="Normal 32 2 6" xfId="1300"/>
    <cellStyle name="Normal 32 2 7" xfId="1621"/>
    <cellStyle name="Normal 32 2 8" xfId="2211"/>
    <cellStyle name="Normal 32 2 9" xfId="2077"/>
    <cellStyle name="Normal 32 3" xfId="438"/>
    <cellStyle name="Normal 32 4" xfId="679"/>
    <cellStyle name="Normal 32 5" xfId="911"/>
    <cellStyle name="Normal 32 6" xfId="1193"/>
    <cellStyle name="Normal 32 7" xfId="1336"/>
    <cellStyle name="Normal 32 8" xfId="1514"/>
    <cellStyle name="Normal 32 9" xfId="1962"/>
    <cellStyle name="Normal 33" xfId="137"/>
    <cellStyle name="Normal 33 10" xfId="2258"/>
    <cellStyle name="Normal 33 11" xfId="2087"/>
    <cellStyle name="Normal 33 12" xfId="2357"/>
    <cellStyle name="Normal 33 13" xfId="2686"/>
    <cellStyle name="Normal 33 14" xfId="2827"/>
    <cellStyle name="Normal 33 15" xfId="3324"/>
    <cellStyle name="Normal 33 16" xfId="3488"/>
    <cellStyle name="Normal 33 17" xfId="3598"/>
    <cellStyle name="Normal 33 18" xfId="3956"/>
    <cellStyle name="Normal 33 2" xfId="241"/>
    <cellStyle name="Normal 33 2 10" xfId="1961"/>
    <cellStyle name="Normal 33 2 11" xfId="1980"/>
    <cellStyle name="Normal 33 2 12" xfId="2790"/>
    <cellStyle name="Normal 33 2 13" xfId="3135"/>
    <cellStyle name="Normal 33 2 14" xfId="2958"/>
    <cellStyle name="Normal 33 2 15" xfId="3390"/>
    <cellStyle name="Normal 33 2 16" xfId="3057"/>
    <cellStyle name="Normal 33 2 17" xfId="3946"/>
    <cellStyle name="Normal 33 2 2" xfId="546"/>
    <cellStyle name="Normal 33 2 3" xfId="788"/>
    <cellStyle name="Normal 33 2 4" xfId="883"/>
    <cellStyle name="Normal 33 2 5" xfId="1058"/>
    <cellStyle name="Normal 33 2 6" xfId="1403"/>
    <cellStyle name="Normal 33 2 7" xfId="1622"/>
    <cellStyle name="Normal 33 2 8" xfId="2044"/>
    <cellStyle name="Normal 33 2 9" xfId="2055"/>
    <cellStyle name="Normal 33 3" xfId="443"/>
    <cellStyle name="Normal 33 4" xfId="684"/>
    <cellStyle name="Normal 33 5" xfId="896"/>
    <cellStyle name="Normal 33 6" xfId="1178"/>
    <cellStyle name="Normal 33 7" xfId="1321"/>
    <cellStyle name="Normal 33 8" xfId="1519"/>
    <cellStyle name="Normal 33 9" xfId="1806"/>
    <cellStyle name="Normal 34" xfId="140"/>
    <cellStyle name="Normal 34 10" xfId="1815"/>
    <cellStyle name="Normal 34 11" xfId="1821"/>
    <cellStyle name="Normal 34 12" xfId="2535"/>
    <cellStyle name="Normal 34 13" xfId="2689"/>
    <cellStyle name="Normal 34 14" xfId="2819"/>
    <cellStyle name="Normal 34 15" xfId="3349"/>
    <cellStyle name="Normal 34 16" xfId="3196"/>
    <cellStyle name="Normal 34 17" xfId="3575"/>
    <cellStyle name="Normal 34 18" xfId="4053"/>
    <cellStyle name="Normal 34 2" xfId="242"/>
    <cellStyle name="Normal 34 2 10" xfId="2407"/>
    <cellStyle name="Normal 34 2 11" xfId="1797"/>
    <cellStyle name="Normal 34 2 12" xfId="2791"/>
    <cellStyle name="Normal 34 2 13" xfId="2964"/>
    <cellStyle name="Normal 34 2 14" xfId="3407"/>
    <cellStyle name="Normal 34 2 15" xfId="2943"/>
    <cellStyle name="Normal 34 2 16" xfId="2948"/>
    <cellStyle name="Normal 34 2 17" xfId="3911"/>
    <cellStyle name="Normal 34 2 2" xfId="547"/>
    <cellStyle name="Normal 34 2 3" xfId="789"/>
    <cellStyle name="Normal 34 2 4" xfId="1001"/>
    <cellStyle name="Normal 34 2 5" xfId="1102"/>
    <cellStyle name="Normal 34 2 6" xfId="1297"/>
    <cellStyle name="Normal 34 2 7" xfId="1623"/>
    <cellStyle name="Normal 34 2 8" xfId="1919"/>
    <cellStyle name="Normal 34 2 9" xfId="2102"/>
    <cellStyle name="Normal 34 3" xfId="446"/>
    <cellStyle name="Normal 34 4" xfId="687"/>
    <cellStyle name="Normal 34 5" xfId="886"/>
    <cellStyle name="Normal 34 6" xfId="1169"/>
    <cellStyle name="Normal 34 7" xfId="585"/>
    <cellStyle name="Normal 34 8" xfId="1522"/>
    <cellStyle name="Normal 34 9" xfId="2194"/>
    <cellStyle name="Normal 35" xfId="143"/>
    <cellStyle name="Normal 35 10" xfId="2247"/>
    <cellStyle name="Normal 35 11" xfId="2214"/>
    <cellStyle name="Normal 35 12" xfId="1963"/>
    <cellStyle name="Normal 35 13" xfId="2692"/>
    <cellStyle name="Normal 35 14" xfId="3339"/>
    <cellStyle name="Normal 35 15" xfId="3474"/>
    <cellStyle name="Normal 35 16" xfId="3545"/>
    <cellStyle name="Normal 35 17" xfId="3636"/>
    <cellStyle name="Normal 35 18" xfId="4006"/>
    <cellStyle name="Normal 35 2" xfId="243"/>
    <cellStyle name="Normal 35 2 10" xfId="2244"/>
    <cellStyle name="Normal 35 2 11" xfId="1785"/>
    <cellStyle name="Normal 35 2 12" xfId="2792"/>
    <cellStyle name="Normal 35 2 13" xfId="3019"/>
    <cellStyle name="Normal 35 2 14" xfId="3465"/>
    <cellStyle name="Normal 35 2 15" xfId="3536"/>
    <cellStyle name="Normal 35 2 16" xfId="3510"/>
    <cellStyle name="Normal 35 2 17" xfId="3976"/>
    <cellStyle name="Normal 35 2 2" xfId="548"/>
    <cellStyle name="Normal 35 2 3" xfId="790"/>
    <cellStyle name="Normal 35 2 4" xfId="878"/>
    <cellStyle name="Normal 35 2 5" xfId="1095"/>
    <cellStyle name="Normal 35 2 6" xfId="1402"/>
    <cellStyle name="Normal 35 2 7" xfId="1624"/>
    <cellStyle name="Normal 35 2 8" xfId="1891"/>
    <cellStyle name="Normal 35 2 9" xfId="2386"/>
    <cellStyle name="Normal 35 3" xfId="449"/>
    <cellStyle name="Normal 35 4" xfId="690"/>
    <cellStyle name="Normal 35 5" xfId="881"/>
    <cellStyle name="Normal 35 6" xfId="1163"/>
    <cellStyle name="Normal 35 7" xfId="1306"/>
    <cellStyle name="Normal 35 8" xfId="1525"/>
    <cellStyle name="Normal 35 9" xfId="1860"/>
    <cellStyle name="Normal 36" xfId="146"/>
    <cellStyle name="Normal 36 10" xfId="1923"/>
    <cellStyle name="Normal 36 11" xfId="2241"/>
    <cellStyle name="Normal 36 12" xfId="2471"/>
    <cellStyle name="Normal 36 13" xfId="2695"/>
    <cellStyle name="Normal 36 14" xfId="3045"/>
    <cellStyle name="Normal 36 15" xfId="3438"/>
    <cellStyle name="Normal 36 16" xfId="3513"/>
    <cellStyle name="Normal 36 17" xfId="2980"/>
    <cellStyle name="Normal 36 18" xfId="3989"/>
    <cellStyle name="Normal 36 2" xfId="244"/>
    <cellStyle name="Normal 36 2 10" xfId="1846"/>
    <cellStyle name="Normal 36 2 11" xfId="2603"/>
    <cellStyle name="Normal 36 2 12" xfId="2793"/>
    <cellStyle name="Normal 36 2 13" xfId="2900"/>
    <cellStyle name="Normal 36 2 14" xfId="3458"/>
    <cellStyle name="Normal 36 2 15" xfId="3529"/>
    <cellStyle name="Normal 36 2 16" xfId="3571"/>
    <cellStyle name="Normal 36 2 17" xfId="4074"/>
    <cellStyle name="Normal 36 2 2" xfId="549"/>
    <cellStyle name="Normal 36 2 3" xfId="791"/>
    <cellStyle name="Normal 36 2 4" xfId="1000"/>
    <cellStyle name="Normal 36 2 5" xfId="1092"/>
    <cellStyle name="Normal 36 2 6" xfId="1294"/>
    <cellStyle name="Normal 36 2 7" xfId="1625"/>
    <cellStyle name="Normal 36 2 8" xfId="1743"/>
    <cellStyle name="Normal 36 2 9" xfId="2276"/>
    <cellStyle name="Normal 36 3" xfId="452"/>
    <cellStyle name="Normal 36 4" xfId="693"/>
    <cellStyle name="Normal 36 5" xfId="872"/>
    <cellStyle name="Normal 36 6" xfId="1154"/>
    <cellStyle name="Normal 36 7" xfId="1298"/>
    <cellStyle name="Normal 36 8" xfId="1528"/>
    <cellStyle name="Normal 36 9" xfId="2122"/>
    <cellStyle name="Normal 37" xfId="148"/>
    <cellStyle name="Normal 37 10" xfId="2100"/>
    <cellStyle name="Normal 37 11" xfId="2303"/>
    <cellStyle name="Normal 37 12" xfId="2571"/>
    <cellStyle name="Normal 37 13" xfId="2697"/>
    <cellStyle name="Normal 37 14" xfId="2883"/>
    <cellStyle name="Normal 37 15" xfId="3138"/>
    <cellStyle name="Normal 37 16" xfId="3072"/>
    <cellStyle name="Normal 37 17" xfId="3210"/>
    <cellStyle name="Normal 37 18" xfId="4022"/>
    <cellStyle name="Normal 37 2" xfId="245"/>
    <cellStyle name="Normal 37 2 10" xfId="1862"/>
    <cellStyle name="Normal 37 2 11" xfId="2568"/>
    <cellStyle name="Normal 37 2 12" xfId="2794"/>
    <cellStyle name="Normal 37 2 13" xfId="3491"/>
    <cellStyle name="Normal 37 2 14" xfId="3562"/>
    <cellStyle name="Normal 37 2 15" xfId="3610"/>
    <cellStyle name="Normal 37 2 16" xfId="3590"/>
    <cellStyle name="Normal 37 2 17" xfId="3936"/>
    <cellStyle name="Normal 37 2 2" xfId="550"/>
    <cellStyle name="Normal 37 2 3" xfId="792"/>
    <cellStyle name="Normal 37 2 4" xfId="876"/>
    <cellStyle name="Normal 37 2 5" xfId="1090"/>
    <cellStyle name="Normal 37 2 6" xfId="1401"/>
    <cellStyle name="Normal 37 2 7" xfId="1626"/>
    <cellStyle name="Normal 37 2 8" xfId="2224"/>
    <cellStyle name="Normal 37 2 9" xfId="2269"/>
    <cellStyle name="Normal 37 3" xfId="454"/>
    <cellStyle name="Normal 37 4" xfId="695"/>
    <cellStyle name="Normal 37 5" xfId="866"/>
    <cellStyle name="Normal 37 6" xfId="1148"/>
    <cellStyle name="Normal 37 7" xfId="1292"/>
    <cellStyle name="Normal 37 8" xfId="1530"/>
    <cellStyle name="Normal 37 9" xfId="1900"/>
    <cellStyle name="Normal 38" xfId="150"/>
    <cellStyle name="Normal 38 10" xfId="1825"/>
    <cellStyle name="Normal 38 11" xfId="2463"/>
    <cellStyle name="Normal 38 12" xfId="2522"/>
    <cellStyle name="Normal 38 13" xfId="2699"/>
    <cellStyle name="Normal 38 14" xfId="3394"/>
    <cellStyle name="Normal 38 15" xfId="3360"/>
    <cellStyle name="Normal 38 16" xfId="2952"/>
    <cellStyle name="Normal 38 17" xfId="3399"/>
    <cellStyle name="Normal 38 18" xfId="3961"/>
    <cellStyle name="Normal 38 2" xfId="246"/>
    <cellStyle name="Normal 38 2 10" xfId="2445"/>
    <cellStyle name="Normal 38 2 11" xfId="2511"/>
    <cellStyle name="Normal 38 2 12" xfId="2795"/>
    <cellStyle name="Normal 38 2 13" xfId="3479"/>
    <cellStyle name="Normal 38 2 14" xfId="3550"/>
    <cellStyle name="Normal 38 2 15" xfId="3601"/>
    <cellStyle name="Normal 38 2 16" xfId="3539"/>
    <cellStyle name="Normal 38 2 17" xfId="3954"/>
    <cellStyle name="Normal 38 2 2" xfId="551"/>
    <cellStyle name="Normal 38 2 3" xfId="793"/>
    <cellStyle name="Normal 38 2 4" xfId="999"/>
    <cellStyle name="Normal 38 2 5" xfId="1087"/>
    <cellStyle name="Normal 38 2 6" xfId="1289"/>
    <cellStyle name="Normal 38 2 7" xfId="1627"/>
    <cellStyle name="Normal 38 2 8" xfId="2034"/>
    <cellStyle name="Normal 38 2 9" xfId="1737"/>
    <cellStyle name="Normal 38 3" xfId="456"/>
    <cellStyle name="Normal 38 4" xfId="697"/>
    <cellStyle name="Normal 38 5" xfId="860"/>
    <cellStyle name="Normal 38 6" xfId="1142"/>
    <cellStyle name="Normal 38 7" xfId="1286"/>
    <cellStyle name="Normal 38 8" xfId="1532"/>
    <cellStyle name="Normal 38 9" xfId="2196"/>
    <cellStyle name="Normal 39" xfId="155"/>
    <cellStyle name="Normal 39 10" xfId="2249"/>
    <cellStyle name="Normal 39 11" xfId="1715"/>
    <cellStyle name="Normal 39 12" xfId="2365"/>
    <cellStyle name="Normal 39 13" xfId="2704"/>
    <cellStyle name="Normal 39 14" xfId="3024"/>
    <cellStyle name="Normal 39 15" xfId="3036"/>
    <cellStyle name="Normal 39 16" xfId="3370"/>
    <cellStyle name="Normal 39 17" xfId="3327"/>
    <cellStyle name="Normal 39 18" xfId="4071"/>
    <cellStyle name="Normal 39 2" xfId="247"/>
    <cellStyle name="Normal 39 2 10" xfId="1717"/>
    <cellStyle name="Normal 39 2 11" xfId="2405"/>
    <cellStyle name="Normal 39 2 12" xfId="2796"/>
    <cellStyle name="Normal 39 2 13" xfId="3329"/>
    <cellStyle name="Normal 39 2 14" xfId="2889"/>
    <cellStyle name="Normal 39 2 15" xfId="3188"/>
    <cellStyle name="Normal 39 2 16" xfId="3635"/>
    <cellStyle name="Normal 39 2 17" xfId="4038"/>
    <cellStyle name="Normal 39 2 2" xfId="552"/>
    <cellStyle name="Normal 39 2 3" xfId="794"/>
    <cellStyle name="Normal 39 2 4" xfId="874"/>
    <cellStyle name="Normal 39 2 5" xfId="1084"/>
    <cellStyle name="Normal 39 2 6" xfId="1400"/>
    <cellStyle name="Normal 39 2 7" xfId="1628"/>
    <cellStyle name="Normal 39 2 8" xfId="1953"/>
    <cellStyle name="Normal 39 2 9" xfId="2037"/>
    <cellStyle name="Normal 39 3" xfId="461"/>
    <cellStyle name="Normal 39 4" xfId="702"/>
    <cellStyle name="Normal 39 5" xfId="1016"/>
    <cellStyle name="Normal 39 6" xfId="1130"/>
    <cellStyle name="Normal 39 7" xfId="1274"/>
    <cellStyle name="Normal 39 8" xfId="1537"/>
    <cellStyle name="Normal 39 9" xfId="2207"/>
    <cellStyle name="Normal 4" xfId="269"/>
    <cellStyle name="Normal 4 10" xfId="81"/>
    <cellStyle name="Normal 4 10 10" xfId="1705"/>
    <cellStyle name="Normal 4 10 11" xfId="2306"/>
    <cellStyle name="Normal 4 10 12" xfId="2631"/>
    <cellStyle name="Normal 4 10 13" xfId="3264"/>
    <cellStyle name="Normal 4 10 14" xfId="3099"/>
    <cellStyle name="Normal 4 10 15" xfId="3238"/>
    <cellStyle name="Normal 4 10 16" xfId="3318"/>
    <cellStyle name="Normal 4 10 17" xfId="4013"/>
    <cellStyle name="Normal 4 10 2" xfId="387"/>
    <cellStyle name="Normal 4 10 3" xfId="628"/>
    <cellStyle name="Normal 4 10 4" xfId="1025"/>
    <cellStyle name="Normal 4 10 5" xfId="1207"/>
    <cellStyle name="Normal 4 10 6" xfId="1426"/>
    <cellStyle name="Normal 4 10 7" xfId="1463"/>
    <cellStyle name="Normal 4 10 8" xfId="2099"/>
    <cellStyle name="Normal 4 10 9" xfId="1800"/>
    <cellStyle name="Normal 4 11" xfId="83"/>
    <cellStyle name="Normal 4 11 10" xfId="2305"/>
    <cellStyle name="Normal 4 11 11" xfId="2601"/>
    <cellStyle name="Normal 4 11 12" xfId="2632"/>
    <cellStyle name="Normal 4 11 13" xfId="2921"/>
    <cellStyle name="Normal 4 11 14" xfId="3204"/>
    <cellStyle name="Normal 4 11 15" xfId="3313"/>
    <cellStyle name="Normal 4 11 16" xfId="3185"/>
    <cellStyle name="Normal 4 11 17" xfId="3965"/>
    <cellStyle name="Normal 4 11 2" xfId="389"/>
    <cellStyle name="Normal 4 11 3" xfId="630"/>
    <cellStyle name="Normal 4 11 4" xfId="1024"/>
    <cellStyle name="Normal 4 11 5" xfId="1204"/>
    <cellStyle name="Normal 4 11 6" xfId="1425"/>
    <cellStyle name="Normal 4 11 7" xfId="1465"/>
    <cellStyle name="Normal 4 11 8" xfId="1871"/>
    <cellStyle name="Normal 4 11 9" xfId="2006"/>
    <cellStyle name="Normal 4 12" xfId="87"/>
    <cellStyle name="Normal 4 12 10" xfId="2138"/>
    <cellStyle name="Normal 4 12 11" xfId="2182"/>
    <cellStyle name="Normal 4 12 12" xfId="2636"/>
    <cellStyle name="Normal 4 12 13" xfId="2920"/>
    <cellStyle name="Normal 4 12 14" xfId="3338"/>
    <cellStyle name="Normal 4 12 15" xfId="2888"/>
    <cellStyle name="Normal 4 12 16" xfId="3606"/>
    <cellStyle name="Normal 4 12 17" xfId="4045"/>
    <cellStyle name="Normal 4 12 2" xfId="393"/>
    <cellStyle name="Normal 4 12 3" xfId="634"/>
    <cellStyle name="Normal 4 12 4" xfId="1022"/>
    <cellStyle name="Normal 4 12 5" xfId="1198"/>
    <cellStyle name="Normal 4 12 6" xfId="1359"/>
    <cellStyle name="Normal 4 12 7" xfId="1469"/>
    <cellStyle name="Normal 4 12 8" xfId="1982"/>
    <cellStyle name="Normal 4 12 9" xfId="1677"/>
    <cellStyle name="Normal 4 13" xfId="90"/>
    <cellStyle name="Normal 4 13 10" xfId="2435"/>
    <cellStyle name="Normal 4 13 11" xfId="1842"/>
    <cellStyle name="Normal 4 13 12" xfId="2639"/>
    <cellStyle name="Normal 4 13 13" xfId="3109"/>
    <cellStyle name="Normal 4 13 14" xfId="2978"/>
    <cellStyle name="Normal 4 13 15" xfId="3055"/>
    <cellStyle name="Normal 4 13 16" xfId="3167"/>
    <cellStyle name="Normal 4 13 17" xfId="3995"/>
    <cellStyle name="Normal 4 13 2" xfId="396"/>
    <cellStyle name="Normal 4 13 3" xfId="637"/>
    <cellStyle name="Normal 4 13 4" xfId="940"/>
    <cellStyle name="Normal 4 13 5" xfId="1249"/>
    <cellStyle name="Normal 4 13 6" xfId="1422"/>
    <cellStyle name="Normal 4 13 7" xfId="1472"/>
    <cellStyle name="Normal 4 13 8" xfId="2177"/>
    <cellStyle name="Normal 4 13 9" xfId="1925"/>
    <cellStyle name="Normal 4 14" xfId="93"/>
    <cellStyle name="Normal 4 14 10" xfId="2264"/>
    <cellStyle name="Normal 4 14 11" xfId="2507"/>
    <cellStyle name="Normal 4 14 12" xfId="2642"/>
    <cellStyle name="Normal 4 14 13" xfId="3261"/>
    <cellStyle name="Normal 4 14 14" xfId="3485"/>
    <cellStyle name="Normal 4 14 15" xfId="3556"/>
    <cellStyle name="Normal 4 14 16" xfId="2944"/>
    <cellStyle name="Normal 4 14 17" xfId="3958"/>
    <cellStyle name="Normal 4 14 2" xfId="399"/>
    <cellStyle name="Normal 4 14 3" xfId="640"/>
    <cellStyle name="Normal 4 14 4" xfId="1019"/>
    <cellStyle name="Normal 4 14 5" xfId="1188"/>
    <cellStyle name="Normal 4 14 6" xfId="1350"/>
    <cellStyle name="Normal 4 14 7" xfId="1475"/>
    <cellStyle name="Normal 4 14 8" xfId="1869"/>
    <cellStyle name="Normal 4 14 9" xfId="1667"/>
    <cellStyle name="Normal 4 15" xfId="96"/>
    <cellStyle name="Normal 4 15 10" xfId="2379"/>
    <cellStyle name="Normal 4 15 11" xfId="2355"/>
    <cellStyle name="Normal 4 15 12" xfId="2645"/>
    <cellStyle name="Normal 4 15 13" xfId="2942"/>
    <cellStyle name="Normal 4 15 14" xfId="3031"/>
    <cellStyle name="Normal 4 15 15" xfId="3230"/>
    <cellStyle name="Normal 4 15 16" xfId="3494"/>
    <cellStyle name="Normal 4 15 17" xfId="3877"/>
    <cellStyle name="Normal 4 15 2" xfId="402"/>
    <cellStyle name="Normal 4 15 3" xfId="643"/>
    <cellStyle name="Normal 4 15 4" xfId="931"/>
    <cellStyle name="Normal 4 15 5" xfId="1246"/>
    <cellStyle name="Normal 4 15 6" xfId="1419"/>
    <cellStyle name="Normal 4 15 7" xfId="1478"/>
    <cellStyle name="Normal 4 15 8" xfId="2058"/>
    <cellStyle name="Normal 4 15 9" xfId="2036"/>
    <cellStyle name="Normal 4 16" xfId="99"/>
    <cellStyle name="Normal 4 16 10" xfId="1958"/>
    <cellStyle name="Normal 4 16 11" xfId="2559"/>
    <cellStyle name="Normal 4 16 12" xfId="2648"/>
    <cellStyle name="Normal 4 16 13" xfId="2917"/>
    <cellStyle name="Normal 4 16 14" xfId="2884"/>
    <cellStyle name="Normal 4 16 15" xfId="3090"/>
    <cellStyle name="Normal 4 16 16" xfId="3589"/>
    <cellStyle name="Normal 4 16 17" xfId="4067"/>
    <cellStyle name="Normal 4 16 2" xfId="405"/>
    <cellStyle name="Normal 4 16 3" xfId="646"/>
    <cellStyle name="Normal 4 16 4" xfId="851"/>
    <cellStyle name="Normal 4 16 5" xfId="1060"/>
    <cellStyle name="Normal 4 16 6" xfId="1341"/>
    <cellStyle name="Normal 4 16 7" xfId="1481"/>
    <cellStyle name="Normal 4 16 8" xfId="1757"/>
    <cellStyle name="Normal 4 16 9" xfId="2404"/>
    <cellStyle name="Normal 4 17" xfId="102"/>
    <cellStyle name="Normal 4 17 10" xfId="1698"/>
    <cellStyle name="Normal 4 17 11" xfId="2004"/>
    <cellStyle name="Normal 4 17 12" xfId="2651"/>
    <cellStyle name="Normal 4 17 13" xfId="3106"/>
    <cellStyle name="Normal 4 17 14" xfId="3212"/>
    <cellStyle name="Normal 4 17 15" xfId="3117"/>
    <cellStyle name="Normal 4 17 16" xfId="3411"/>
    <cellStyle name="Normal 4 17 17" xfId="3889"/>
    <cellStyle name="Normal 4 17 2" xfId="408"/>
    <cellStyle name="Normal 4 17 3" xfId="649"/>
    <cellStyle name="Normal 4 17 4" xfId="988"/>
    <cellStyle name="Normal 4 17 5" xfId="1177"/>
    <cellStyle name="Normal 4 17 6" xfId="1416"/>
    <cellStyle name="Normal 4 17 7" xfId="1484"/>
    <cellStyle name="Normal 4 17 8" xfId="1952"/>
    <cellStyle name="Normal 4 17 9" xfId="2117"/>
    <cellStyle name="Normal 4 18" xfId="104"/>
    <cellStyle name="Normal 4 18 10" xfId="1974"/>
    <cellStyle name="Normal 4 18 11" xfId="2331"/>
    <cellStyle name="Normal 4 18 12" xfId="2653"/>
    <cellStyle name="Normal 4 18 13" xfId="2821"/>
    <cellStyle name="Normal 4 18 14" xfId="3136"/>
    <cellStyle name="Normal 4 18 15" xfId="3435"/>
    <cellStyle name="Normal 4 18 16" xfId="2965"/>
    <cellStyle name="Normal 4 18 17" xfId="3960"/>
    <cellStyle name="Normal 4 18 2" xfId="410"/>
    <cellStyle name="Normal 4 18 3" xfId="651"/>
    <cellStyle name="Normal 4 18 4" xfId="984"/>
    <cellStyle name="Normal 4 18 5" xfId="1174"/>
    <cellStyle name="Normal 4 18 6" xfId="1415"/>
    <cellStyle name="Normal 4 18 7" xfId="1486"/>
    <cellStyle name="Normal 4 18 8" xfId="1725"/>
    <cellStyle name="Normal 4 18 9" xfId="2186"/>
    <cellStyle name="Normal 4 19" xfId="108"/>
    <cellStyle name="Normal 4 19 10" xfId="2467"/>
    <cellStyle name="Normal 4 19 11" xfId="2553"/>
    <cellStyle name="Normal 4 19 12" xfId="2657"/>
    <cellStyle name="Normal 4 19 13" xfId="2915"/>
    <cellStyle name="Normal 4 19 14" xfId="3044"/>
    <cellStyle name="Normal 4 19 15" xfId="3039"/>
    <cellStyle name="Normal 4 19 16" xfId="3379"/>
    <cellStyle name="Normal 4 19 17" xfId="3860"/>
    <cellStyle name="Normal 4 19 2" xfId="414"/>
    <cellStyle name="Normal 4 19 3" xfId="655"/>
    <cellStyle name="Normal 4 19 4" xfId="972"/>
    <cellStyle name="Normal 4 19 5" xfId="1168"/>
    <cellStyle name="Normal 4 19 6" xfId="595"/>
    <cellStyle name="Normal 4 19 7" xfId="1490"/>
    <cellStyle name="Normal 4 19 8" xfId="1904"/>
    <cellStyle name="Normal 4 19 9" xfId="1945"/>
    <cellStyle name="Normal 4 2" xfId="59"/>
    <cellStyle name="Normal 4 2 10" xfId="2376"/>
    <cellStyle name="Normal 4 2 11" xfId="2594"/>
    <cellStyle name="Normal 4 2 12" xfId="2611"/>
    <cellStyle name="Normal 4 2 13" xfId="3250"/>
    <cellStyle name="Normal 4 2 14" xfId="3079"/>
    <cellStyle name="Normal 4 2 15" xfId="3457"/>
    <cellStyle name="Normal 4 2 16" xfId="3287"/>
    <cellStyle name="Normal 4 2 17" xfId="4072"/>
    <cellStyle name="Normal 4 2 2" xfId="368"/>
    <cellStyle name="Normal 4 2 3" xfId="606"/>
    <cellStyle name="Normal 4 2 4" xfId="983"/>
    <cellStyle name="Normal 4 2 5" xfId="830"/>
    <cellStyle name="Normal 4 2 6" xfId="1085"/>
    <cellStyle name="Normal 4 2 7" xfId="1443"/>
    <cellStyle name="Normal 4 2 8" xfId="1729"/>
    <cellStyle name="Normal 4 2 9" xfId="1928"/>
    <cellStyle name="Normal 4 20" xfId="111"/>
    <cellStyle name="Normal 4 20 10" xfId="2116"/>
    <cellStyle name="Normal 4 20 11" xfId="2371"/>
    <cellStyle name="Normal 4 20 12" xfId="2660"/>
    <cellStyle name="Normal 4 20 13" xfId="3104"/>
    <cellStyle name="Normal 4 20 14" xfId="3425"/>
    <cellStyle name="Normal 4 20 15" xfId="3366"/>
    <cellStyle name="Normal 4 20 16" xfId="3495"/>
    <cellStyle name="Normal 4 20 17" xfId="3974"/>
    <cellStyle name="Normal 4 20 2" xfId="417"/>
    <cellStyle name="Normal 4 20 3" xfId="658"/>
    <cellStyle name="Normal 4 20 4" xfId="965"/>
    <cellStyle name="Normal 4 20 5" xfId="1239"/>
    <cellStyle name="Normal 4 20 6" xfId="1389"/>
    <cellStyle name="Normal 4 20 7" xfId="1493"/>
    <cellStyle name="Normal 4 20 8" xfId="2113"/>
    <cellStyle name="Normal 4 20 9" xfId="2354"/>
    <cellStyle name="Normal 4 21" xfId="113"/>
    <cellStyle name="Normal 4 21 10" xfId="2385"/>
    <cellStyle name="Normal 4 21 11" xfId="1930"/>
    <cellStyle name="Normal 4 21 12" xfId="2662"/>
    <cellStyle name="Normal 4 21 13" xfId="3253"/>
    <cellStyle name="Normal 4 21 14" xfId="3384"/>
    <cellStyle name="Normal 4 21 15" xfId="3042"/>
    <cellStyle name="Normal 4 21 16" xfId="3028"/>
    <cellStyle name="Normal 4 21 17" xfId="3981"/>
    <cellStyle name="Normal 4 21 2" xfId="419"/>
    <cellStyle name="Normal 4 21 3" xfId="660"/>
    <cellStyle name="Normal 4 21 4" xfId="960"/>
    <cellStyle name="Normal 4 21 5" xfId="1238"/>
    <cellStyle name="Normal 4 21 6" xfId="1384"/>
    <cellStyle name="Normal 4 21 7" xfId="1495"/>
    <cellStyle name="Normal 4 21 8" xfId="1865"/>
    <cellStyle name="Normal 4 21 9" xfId="1992"/>
    <cellStyle name="Normal 4 22" xfId="117"/>
    <cellStyle name="Normal 4 22 10" xfId="2274"/>
    <cellStyle name="Normal 4 22 11" xfId="2552"/>
    <cellStyle name="Normal 4 22 12" xfId="2666"/>
    <cellStyle name="Normal 4 22 13" xfId="3273"/>
    <cellStyle name="Normal 4 22 14" xfId="3213"/>
    <cellStyle name="Normal 4 22 15" xfId="3154"/>
    <cellStyle name="Normal 4 22 16" xfId="2868"/>
    <cellStyle name="Normal 4 22 17" xfId="3934"/>
    <cellStyle name="Normal 4 22 2" xfId="423"/>
    <cellStyle name="Normal 4 22 3" xfId="664"/>
    <cellStyle name="Normal 4 22 4" xfId="950"/>
    <cellStyle name="Normal 4 22 5" xfId="1236"/>
    <cellStyle name="Normal 4 22 6" xfId="1373"/>
    <cellStyle name="Normal 4 22 7" xfId="1499"/>
    <cellStyle name="Normal 4 22 8" xfId="1805"/>
    <cellStyle name="Normal 4 22 9" xfId="2403"/>
    <cellStyle name="Normal 4 23" xfId="120"/>
    <cellStyle name="Normal 4 23 10" xfId="2446"/>
    <cellStyle name="Normal 4 23 11" xfId="2447"/>
    <cellStyle name="Normal 4 23 12" xfId="2669"/>
    <cellStyle name="Normal 4 23 13" xfId="2912"/>
    <cellStyle name="Normal 4 23 14" xfId="3340"/>
    <cellStyle name="Normal 4 23 15" xfId="3478"/>
    <cellStyle name="Normal 4 23 16" xfId="3249"/>
    <cellStyle name="Normal 4 23 17" xfId="4005"/>
    <cellStyle name="Normal 4 23 2" xfId="426"/>
    <cellStyle name="Normal 4 23 3" xfId="667"/>
    <cellStyle name="Normal 4 23 4" xfId="843"/>
    <cellStyle name="Normal 4 23 5" xfId="1076"/>
    <cellStyle name="Normal 4 23 6" xfId="1366"/>
    <cellStyle name="Normal 4 23 7" xfId="1502"/>
    <cellStyle name="Normal 4 23 8" xfId="2187"/>
    <cellStyle name="Normal 4 23 9" xfId="2134"/>
    <cellStyle name="Normal 4 24" xfId="123"/>
    <cellStyle name="Normal 4 24 10" xfId="1916"/>
    <cellStyle name="Normal 4 24 11" xfId="2178"/>
    <cellStyle name="Normal 4 24 12" xfId="2672"/>
    <cellStyle name="Normal 4 24 13" xfId="2932"/>
    <cellStyle name="Normal 4 24 14" xfId="3333"/>
    <cellStyle name="Normal 4 24 15" xfId="2974"/>
    <cellStyle name="Normal 4 24 16" xfId="3088"/>
    <cellStyle name="Normal 4 24 17" xfId="4057"/>
    <cellStyle name="Normal 4 24 2" xfId="429"/>
    <cellStyle name="Normal 4 24 3" xfId="670"/>
    <cellStyle name="Normal 4 24 4" xfId="935"/>
    <cellStyle name="Normal 4 24 5" xfId="1070"/>
    <cellStyle name="Normal 4 24 6" xfId="1360"/>
    <cellStyle name="Normal 4 24 7" xfId="1505"/>
    <cellStyle name="Normal 4 24 8" xfId="1864"/>
    <cellStyle name="Normal 4 24 9" xfId="2422"/>
    <cellStyle name="Normal 4 25" xfId="126"/>
    <cellStyle name="Normal 4 25 10" xfId="2466"/>
    <cellStyle name="Normal 4 25 11" xfId="2504"/>
    <cellStyle name="Normal 4 25 12" xfId="2675"/>
    <cellStyle name="Normal 4 25 13" xfId="2911"/>
    <cellStyle name="Normal 4 25 14" xfId="3395"/>
    <cellStyle name="Normal 4 25 15" xfId="2608"/>
    <cellStyle name="Normal 4 25 16" xfId="3033"/>
    <cellStyle name="Normal 4 25 17" xfId="3950"/>
    <cellStyle name="Normal 4 25 2" xfId="432"/>
    <cellStyle name="Normal 4 25 3" xfId="673"/>
    <cellStyle name="Normal 4 25 4" xfId="926"/>
    <cellStyle name="Normal 4 25 5" xfId="1208"/>
    <cellStyle name="Normal 4 25 6" xfId="1351"/>
    <cellStyle name="Normal 4 25 7" xfId="1508"/>
    <cellStyle name="Normal 4 25 8" xfId="2121"/>
    <cellStyle name="Normal 4 25 9" xfId="2174"/>
    <cellStyle name="Normal 4 26" xfId="129"/>
    <cellStyle name="Normal 4 26 10" xfId="2115"/>
    <cellStyle name="Normal 4 26 11" xfId="2329"/>
    <cellStyle name="Normal 4 26 12" xfId="2678"/>
    <cellStyle name="Normal 4 26 13" xfId="2828"/>
    <cellStyle name="Normal 4 26 14" xfId="3069"/>
    <cellStyle name="Normal 4 26 15" xfId="3312"/>
    <cellStyle name="Normal 4 26 16" xfId="3280"/>
    <cellStyle name="Normal 4 26 17" xfId="3993"/>
    <cellStyle name="Normal 4 26 2" xfId="435"/>
    <cellStyle name="Normal 4 26 3" xfId="676"/>
    <cellStyle name="Normal 4 26 4" xfId="917"/>
    <cellStyle name="Normal 4 26 5" xfId="1199"/>
    <cellStyle name="Normal 4 26 6" xfId="828"/>
    <cellStyle name="Normal 4 26 7" xfId="1511"/>
    <cellStyle name="Normal 4 26 8" xfId="1754"/>
    <cellStyle name="Normal 4 26 9" xfId="2402"/>
    <cellStyle name="Normal 4 27" xfId="131"/>
    <cellStyle name="Normal 4 27 10" xfId="2129"/>
    <cellStyle name="Normal 4 27 11" xfId="1942"/>
    <cellStyle name="Normal 4 27 12" xfId="2680"/>
    <cellStyle name="Normal 4 27 13" xfId="2831"/>
    <cellStyle name="Normal 4 27 14" xfId="3481"/>
    <cellStyle name="Normal 4 27 15" xfId="3552"/>
    <cellStyle name="Normal 4 27 16" xfId="3559"/>
    <cellStyle name="Normal 4 27 17" xfId="4060"/>
    <cellStyle name="Normal 4 27 2" xfId="437"/>
    <cellStyle name="Normal 4 27 3" xfId="678"/>
    <cellStyle name="Normal 4 27 4" xfId="841"/>
    <cellStyle name="Normal 4 27 5" xfId="1068"/>
    <cellStyle name="Normal 4 27 6" xfId="1339"/>
    <cellStyle name="Normal 4 27 7" xfId="1513"/>
    <cellStyle name="Normal 4 27 8" xfId="2126"/>
    <cellStyle name="Normal 4 27 9" xfId="2243"/>
    <cellStyle name="Normal 4 28" xfId="135"/>
    <cellStyle name="Normal 4 28 10" xfId="2270"/>
    <cellStyle name="Normal 4 28 11" xfId="2003"/>
    <cellStyle name="Normal 4 28 12" xfId="2684"/>
    <cellStyle name="Normal 4 28 13" xfId="2908"/>
    <cellStyle name="Normal 4 28 14" xfId="3424"/>
    <cellStyle name="Normal 4 28 15" xfId="2940"/>
    <cellStyle name="Normal 4 28 16" xfId="3369"/>
    <cellStyle name="Normal 4 28 17" xfId="3895"/>
    <cellStyle name="Normal 4 28 2" xfId="441"/>
    <cellStyle name="Normal 4 28 3" xfId="682"/>
    <cellStyle name="Normal 4 28 4" xfId="902"/>
    <cellStyle name="Normal 4 28 5" xfId="1184"/>
    <cellStyle name="Normal 4 28 6" xfId="1327"/>
    <cellStyle name="Normal 4 28 7" xfId="1517"/>
    <cellStyle name="Normal 4 28 8" xfId="2149"/>
    <cellStyle name="Normal 4 28 9" xfId="2421"/>
    <cellStyle name="Normal 4 29" xfId="138"/>
    <cellStyle name="Normal 4 29 10" xfId="2464"/>
    <cellStyle name="Normal 4 29 11" xfId="1909"/>
    <cellStyle name="Normal 4 29 12" xfId="2687"/>
    <cellStyle name="Normal 4 29 13" xfId="2826"/>
    <cellStyle name="Normal 4 29 14" xfId="3406"/>
    <cellStyle name="Normal 4 29 15" xfId="2604"/>
    <cellStyle name="Normal 4 29 16" xfId="3343"/>
    <cellStyle name="Normal 4 29 17" xfId="4035"/>
    <cellStyle name="Normal 4 29 2" xfId="444"/>
    <cellStyle name="Normal 4 29 3" xfId="685"/>
    <cellStyle name="Normal 4 29 4" xfId="893"/>
    <cellStyle name="Normal 4 29 5" xfId="1175"/>
    <cellStyle name="Normal 4 29 6" xfId="1318"/>
    <cellStyle name="Normal 4 29 7" xfId="1520"/>
    <cellStyle name="Normal 4 29 8" xfId="1901"/>
    <cellStyle name="Normal 4 29 9" xfId="2092"/>
    <cellStyle name="Normal 4 3" xfId="64"/>
    <cellStyle name="Normal 4 3 10" xfId="2308"/>
    <cellStyle name="Normal 4 3 11" xfId="1692"/>
    <cellStyle name="Normal 4 3 12" xfId="2616"/>
    <cellStyle name="Normal 4 3 13" xfId="3267"/>
    <cellStyle name="Normal 4 3 14" xfId="2853"/>
    <cellStyle name="Normal 4 3 15" xfId="2988"/>
    <cellStyle name="Normal 4 3 16" xfId="2822"/>
    <cellStyle name="Normal 4 3 17" xfId="4009"/>
    <cellStyle name="Normal 4 3 2" xfId="373"/>
    <cellStyle name="Normal 4 3 3" xfId="611"/>
    <cellStyle name="Normal 4 3 4" xfId="1032"/>
    <cellStyle name="Normal 4 3 5" xfId="1256"/>
    <cellStyle name="Normal 4 3 6" xfId="1433"/>
    <cellStyle name="Normal 4 3 7" xfId="1448"/>
    <cellStyle name="Normal 4 3 8" xfId="1760"/>
    <cellStyle name="Normal 4 3 9" xfId="2188"/>
    <cellStyle name="Normal 4 30" xfId="141"/>
    <cellStyle name="Normal 4 30 10" xfId="2393"/>
    <cellStyle name="Normal 4 30 11" xfId="2563"/>
    <cellStyle name="Normal 4 30 12" xfId="2690"/>
    <cellStyle name="Normal 4 30 13" xfId="2820"/>
    <cellStyle name="Normal 4 30 14" xfId="3192"/>
    <cellStyle name="Normal 4 30 15" xfId="3277"/>
    <cellStyle name="Normal 4 30 16" xfId="2606"/>
    <cellStyle name="Normal 4 30 17" xfId="4027"/>
    <cellStyle name="Normal 4 30 2" xfId="447"/>
    <cellStyle name="Normal 4 30 3" xfId="688"/>
    <cellStyle name="Normal 4 30 4" xfId="884"/>
    <cellStyle name="Normal 4 30 5" xfId="1166"/>
    <cellStyle name="Normal 4 30 6" xfId="1312"/>
    <cellStyle name="Normal 4 30 7" xfId="1523"/>
    <cellStyle name="Normal 4 30 8" xfId="2127"/>
    <cellStyle name="Normal 4 30 9" xfId="2401"/>
    <cellStyle name="Normal 4 31" xfId="144"/>
    <cellStyle name="Normal 4 31 10" xfId="2483"/>
    <cellStyle name="Normal 4 31 11" xfId="2157"/>
    <cellStyle name="Normal 4 31 12" xfId="2693"/>
    <cellStyle name="Normal 4 31 13" xfId="3030"/>
    <cellStyle name="Normal 4 31 14" xfId="3396"/>
    <cellStyle name="Normal 4 31 15" xfId="3372"/>
    <cellStyle name="Normal 4 31 16" xfId="2993"/>
    <cellStyle name="Normal 4 31 17" xfId="3980"/>
    <cellStyle name="Normal 4 31 2" xfId="450"/>
    <cellStyle name="Normal 4 31 3" xfId="691"/>
    <cellStyle name="Normal 4 31 4" xfId="877"/>
    <cellStyle name="Normal 4 31 5" xfId="1160"/>
    <cellStyle name="Normal 4 31 6" xfId="1304"/>
    <cellStyle name="Normal 4 31 7" xfId="1526"/>
    <cellStyle name="Normal 4 31 8" xfId="1719"/>
    <cellStyle name="Normal 4 31 9" xfId="1673"/>
    <cellStyle name="Normal 4 32" xfId="147"/>
    <cellStyle name="Normal 4 32 10" xfId="1435"/>
    <cellStyle name="Normal 4 32 11" xfId="2085"/>
    <cellStyle name="Normal 4 32 12" xfId="2696"/>
    <cellStyle name="Normal 4 32 13" xfId="3006"/>
    <cellStyle name="Normal 4 32 14" xfId="3307"/>
    <cellStyle name="Normal 4 32 15" xfId="3423"/>
    <cellStyle name="Normal 4 32 16" xfId="3564"/>
    <cellStyle name="Normal 4 32 17" xfId="4069"/>
    <cellStyle name="Normal 4 32 2" xfId="453"/>
    <cellStyle name="Normal 4 32 3" xfId="694"/>
    <cellStyle name="Normal 4 32 4" xfId="869"/>
    <cellStyle name="Normal 4 32 5" xfId="1151"/>
    <cellStyle name="Normal 4 32 6" xfId="1295"/>
    <cellStyle name="Normal 4 32 7" xfId="1529"/>
    <cellStyle name="Normal 4 32 8" xfId="1985"/>
    <cellStyle name="Normal 4 32 9" xfId="2420"/>
    <cellStyle name="Normal 4 33" xfId="149"/>
    <cellStyle name="Normal 4 33 10" xfId="2380"/>
    <cellStyle name="Normal 4 33 11" xfId="2579"/>
    <cellStyle name="Normal 4 33 12" xfId="2698"/>
    <cellStyle name="Normal 4 33 13" xfId="3498"/>
    <cellStyle name="Normal 4 33 14" xfId="3567"/>
    <cellStyle name="Normal 4 33 15" xfId="3614"/>
    <cellStyle name="Normal 4 33 16" xfId="2967"/>
    <cellStyle name="Normal 4 33 17" xfId="4000"/>
    <cellStyle name="Normal 4 33 2" xfId="455"/>
    <cellStyle name="Normal 4 33 3" xfId="696"/>
    <cellStyle name="Normal 4 33 4" xfId="863"/>
    <cellStyle name="Normal 4 33 5" xfId="1144"/>
    <cellStyle name="Normal 4 33 6" xfId="1288"/>
    <cellStyle name="Normal 4 33 7" xfId="1531"/>
    <cellStyle name="Normal 4 33 8" xfId="1752"/>
    <cellStyle name="Normal 4 33 9" xfId="1460"/>
    <cellStyle name="Normal 4 34" xfId="153"/>
    <cellStyle name="Normal 4 34 10" xfId="1994"/>
    <cellStyle name="Normal 4 34 11" xfId="1839"/>
    <cellStyle name="Normal 4 34 12" xfId="2702"/>
    <cellStyle name="Normal 4 34 13" xfId="3174"/>
    <cellStyle name="Normal 4 34 14" xfId="3075"/>
    <cellStyle name="Normal 4 34 15" xfId="3493"/>
    <cellStyle name="Normal 4 34 16" xfId="3624"/>
    <cellStyle name="Normal 4 34 17" xfId="3962"/>
    <cellStyle name="Normal 4 34 2" xfId="459"/>
    <cellStyle name="Normal 4 34 3" xfId="700"/>
    <cellStyle name="Normal 4 34 4" xfId="816"/>
    <cellStyle name="Normal 4 34 5" xfId="1064"/>
    <cellStyle name="Normal 4 34 6" xfId="1279"/>
    <cellStyle name="Normal 4 34 7" xfId="1535"/>
    <cellStyle name="Normal 4 34 8" xfId="1859"/>
    <cellStyle name="Normal 4 34 9" xfId="2399"/>
    <cellStyle name="Normal 4 35" xfId="156"/>
    <cellStyle name="Normal 4 35 10" xfId="2482"/>
    <cellStyle name="Normal 4 35 11" xfId="2597"/>
    <cellStyle name="Normal 4 35 12" xfId="2705"/>
    <cellStyle name="Normal 4 35 13" xfId="2905"/>
    <cellStyle name="Normal 4 35 14" xfId="3095"/>
    <cellStyle name="Normal 4 35 15" xfId="3306"/>
    <cellStyle name="Normal 4 35 16" xfId="3001"/>
    <cellStyle name="Normal 4 35 17" xfId="4064"/>
    <cellStyle name="Normal 4 35 2" xfId="462"/>
    <cellStyle name="Normal 4 35 3" xfId="703"/>
    <cellStyle name="Normal 4 35 4" xfId="923"/>
    <cellStyle name="Normal 4 35 5" xfId="1126"/>
    <cellStyle name="Normal 4 35 6" xfId="1271"/>
    <cellStyle name="Normal 4 35 7" xfId="1538"/>
    <cellStyle name="Normal 4 35 8" xfId="2064"/>
    <cellStyle name="Normal 4 35 9" xfId="2229"/>
    <cellStyle name="Normal 4 36" xfId="159"/>
    <cellStyle name="Normal 4 36 10" xfId="2217"/>
    <cellStyle name="Normal 4 36 11" xfId="2468"/>
    <cellStyle name="Normal 4 36 12" xfId="2708"/>
    <cellStyle name="Normal 4 36 13" xfId="3459"/>
    <cellStyle name="Normal 4 36 14" xfId="3530"/>
    <cellStyle name="Normal 4 36 15" xfId="3588"/>
    <cellStyle name="Normal 4 36 16" xfId="3380"/>
    <cellStyle name="Normal 4 36 17" xfId="4011"/>
    <cellStyle name="Normal 4 36 2" xfId="465"/>
    <cellStyle name="Normal 4 36 3" xfId="706"/>
    <cellStyle name="Normal 4 36 4" xfId="1014"/>
    <cellStyle name="Normal 4 36 5" xfId="1118"/>
    <cellStyle name="Normal 4 36 6" xfId="824"/>
    <cellStyle name="Normal 4 36 7" xfId="1541"/>
    <cellStyle name="Normal 4 36 8" xfId="1751"/>
    <cellStyle name="Normal 4 36 9" xfId="2419"/>
    <cellStyle name="Normal 4 37" xfId="162"/>
    <cellStyle name="Normal 4 37 10" xfId="2462"/>
    <cellStyle name="Normal 4 37 11" xfId="2246"/>
    <cellStyle name="Normal 4 37 12" xfId="2711"/>
    <cellStyle name="Normal 4 37 13" xfId="2951"/>
    <cellStyle name="Normal 4 37 14" xfId="3139"/>
    <cellStyle name="Normal 4 37 15" xfId="2768"/>
    <cellStyle name="Normal 4 37 16" xfId="3038"/>
    <cellStyle name="Normal 4 37 17" xfId="4020"/>
    <cellStyle name="Normal 4 37 2" xfId="468"/>
    <cellStyle name="Normal 4 37 3" xfId="709"/>
    <cellStyle name="Normal 4 37 4" xfId="916"/>
    <cellStyle name="Normal 4 37 5" xfId="1108"/>
    <cellStyle name="Normal 4 37 6" xfId="1096"/>
    <cellStyle name="Normal 4 37 7" xfId="1544"/>
    <cellStyle name="Normal 4 37 8" xfId="1969"/>
    <cellStyle name="Normal 4 37 9" xfId="1972"/>
    <cellStyle name="Normal 4 38" xfId="165"/>
    <cellStyle name="Normal 4 38 10" xfId="2198"/>
    <cellStyle name="Normal 4 38 11" xfId="2586"/>
    <cellStyle name="Normal 4 38 12" xfId="2714"/>
    <cellStyle name="Normal 4 38 13" xfId="2841"/>
    <cellStyle name="Normal 4 38 14" xfId="3231"/>
    <cellStyle name="Normal 4 38 15" xfId="3061"/>
    <cellStyle name="Normal 4 38 16" xfId="3585"/>
    <cellStyle name="Normal 4 38 17" xfId="3935"/>
    <cellStyle name="Normal 4 38 2" xfId="471"/>
    <cellStyle name="Normal 4 38 3" xfId="712"/>
    <cellStyle name="Normal 4 38 4" xfId="1011"/>
    <cellStyle name="Normal 4 38 5" xfId="1103"/>
    <cellStyle name="Normal 4 38 6" xfId="1324"/>
    <cellStyle name="Normal 4 38 7" xfId="1547"/>
    <cellStyle name="Normal 4 38 8" xfId="2151"/>
    <cellStyle name="Normal 4 38 9" xfId="2396"/>
    <cellStyle name="Normal 4 39" xfId="168"/>
    <cellStyle name="Normal 4 39 10" xfId="2481"/>
    <cellStyle name="Normal 4 39 11" xfId="2409"/>
    <cellStyle name="Normal 4 39 12" xfId="2717"/>
    <cellStyle name="Normal 4 39 13" xfId="3205"/>
    <cellStyle name="Normal 4 39 14" xfId="3041"/>
    <cellStyle name="Normal 4 39 15" xfId="2973"/>
    <cellStyle name="Normal 4 39 16" xfId="3371"/>
    <cellStyle name="Normal 4 39 17" xfId="3971"/>
    <cellStyle name="Normal 4 39 2" xfId="474"/>
    <cellStyle name="Normal 4 39 3" xfId="715"/>
    <cellStyle name="Normal 4 39 4" xfId="905"/>
    <cellStyle name="Normal 4 39 5" xfId="1094"/>
    <cellStyle name="Normal 4 39 6" xfId="1411"/>
    <cellStyle name="Normal 4 39 7" xfId="1550"/>
    <cellStyle name="Normal 4 39 8" xfId="1898"/>
    <cellStyle name="Normal 4 39 9" xfId="1808"/>
    <cellStyle name="Normal 4 4" xfId="66"/>
    <cellStyle name="Normal 4 4 10" xfId="2441"/>
    <cellStyle name="Normal 4 4 11" xfId="2162"/>
    <cellStyle name="Normal 4 4 12" xfId="2618"/>
    <cellStyle name="Normal 4 4 13" xfId="2925"/>
    <cellStyle name="Normal 4 4 14" xfId="2882"/>
    <cellStyle name="Normal 4 4 15" xfId="3100"/>
    <cellStyle name="Normal 4 4 16" xfId="3499"/>
    <cellStyle name="Normal 4 4 17" xfId="3984"/>
    <cellStyle name="Normal 4 4 2" xfId="375"/>
    <cellStyle name="Normal 4 4 3" xfId="613"/>
    <cellStyle name="Normal 4 4 4" xfId="1031"/>
    <cellStyle name="Normal 4 4 5" xfId="834"/>
    <cellStyle name="Normal 4 4 6" xfId="1386"/>
    <cellStyle name="Normal 4 4 7" xfId="1450"/>
    <cellStyle name="Normal 4 4 8" xfId="1786"/>
    <cellStyle name="Normal 4 4 9" xfId="1671"/>
    <cellStyle name="Normal 4 40" xfId="171"/>
    <cellStyle name="Normal 4 40 10" xfId="1685"/>
    <cellStyle name="Normal 4 40 11" xfId="2361"/>
    <cellStyle name="Normal 4 40 12" xfId="2720"/>
    <cellStyle name="Normal 4 40 13" xfId="3004"/>
    <cellStyle name="Normal 4 40 14" xfId="3454"/>
    <cellStyle name="Normal 4 40 15" xfId="3527"/>
    <cellStyle name="Normal 4 40 16" xfId="3246"/>
    <cellStyle name="Normal 4 40 17" xfId="4075"/>
    <cellStyle name="Normal 4 40 2" xfId="477"/>
    <cellStyle name="Normal 4 40 3" xfId="718"/>
    <cellStyle name="Normal 4 40 4" xfId="1008"/>
    <cellStyle name="Normal 4 40 5" xfId="1086"/>
    <cellStyle name="Normal 4 40 6" xfId="1317"/>
    <cellStyle name="Normal 4 40 7" xfId="1553"/>
    <cellStyle name="Normal 4 40 8" xfId="2145"/>
    <cellStyle name="Normal 4 40 9" xfId="2418"/>
    <cellStyle name="Normal 4 41" xfId="174"/>
    <cellStyle name="Normal 4 41 10" xfId="2461"/>
    <cellStyle name="Normal 4 41 11" xfId="2519"/>
    <cellStyle name="Normal 4 41 12" xfId="2723"/>
    <cellStyle name="Normal 4 41 13" xfId="3422"/>
    <cellStyle name="Normal 4 41 14" xfId="2934"/>
    <cellStyle name="Normal 4 41 15" xfId="3330"/>
    <cellStyle name="Normal 4 41 16" xfId="3322"/>
    <cellStyle name="Normal 4 41 17" xfId="3991"/>
    <cellStyle name="Normal 4 41 2" xfId="480"/>
    <cellStyle name="Normal 4 41 3" xfId="721"/>
    <cellStyle name="Normal 4 41 4" xfId="850"/>
    <cellStyle name="Normal 4 41 5" xfId="1078"/>
    <cellStyle name="Normal 4 41 6" xfId="1408"/>
    <cellStyle name="Normal 4 41 7" xfId="1556"/>
    <cellStyle name="Normal 4 41 8" xfId="1663"/>
    <cellStyle name="Normal 4 41 9" xfId="2033"/>
    <cellStyle name="Normal 4 42" xfId="177"/>
    <cellStyle name="Normal 4 42 10" xfId="2073"/>
    <cellStyle name="Normal 4 42 11" xfId="2394"/>
    <cellStyle name="Normal 4 42 12" xfId="2726"/>
    <cellStyle name="Normal 4 42 13" xfId="3130"/>
    <cellStyle name="Normal 4 42 14" xfId="2843"/>
    <cellStyle name="Normal 4 42 15" xfId="2897"/>
    <cellStyle name="Normal 4 42 16" xfId="2836"/>
    <cellStyle name="Normal 4 42 17" xfId="4050"/>
    <cellStyle name="Normal 4 42 2" xfId="483"/>
    <cellStyle name="Normal 4 42 3" xfId="724"/>
    <cellStyle name="Normal 4 42 4" xfId="844"/>
    <cellStyle name="Normal 4 42 5" xfId="1234"/>
    <cellStyle name="Normal 4 42 6" xfId="1307"/>
    <cellStyle name="Normal 4 42 7" xfId="1559"/>
    <cellStyle name="Normal 4 42 8" xfId="1971"/>
    <cellStyle name="Normal 4 42 9" xfId="2395"/>
    <cellStyle name="Normal 4 43" xfId="180"/>
    <cellStyle name="Normal 4 43 10" xfId="2480"/>
    <cellStyle name="Normal 4 43 11" xfId="2590"/>
    <cellStyle name="Normal 4 43 12" xfId="2729"/>
    <cellStyle name="Normal 4 43 13" xfId="2904"/>
    <cellStyle name="Normal 4 43 14" xfId="3032"/>
    <cellStyle name="Normal 4 43 15" xfId="2975"/>
    <cellStyle name="Normal 4 43 16" xfId="2953"/>
    <cellStyle name="Normal 4 43 17" xfId="3899"/>
    <cellStyle name="Normal 4 43 2" xfId="486"/>
    <cellStyle name="Normal 4 43 3" xfId="727"/>
    <cellStyle name="Normal 4 43 4" xfId="982"/>
    <cellStyle name="Normal 4 43 5" xfId="1143"/>
    <cellStyle name="Normal 4 43 6" xfId="1405"/>
    <cellStyle name="Normal 4 43 7" xfId="1562"/>
    <cellStyle name="Normal 4 43 8" xfId="2208"/>
    <cellStyle name="Normal 4 43 9" xfId="1804"/>
    <cellStyle name="Normal 4 44" xfId="183"/>
    <cellStyle name="Normal 4 44 10" xfId="2271"/>
    <cellStyle name="Normal 4 44 11" xfId="2176"/>
    <cellStyle name="Normal 4 44 12" xfId="2732"/>
    <cellStyle name="Normal 4 44 13" xfId="3336"/>
    <cellStyle name="Normal 4 44 14" xfId="3191"/>
    <cellStyle name="Normal 4 44 15" xfId="3414"/>
    <cellStyle name="Normal 4 44 16" xfId="3376"/>
    <cellStyle name="Normal 4 44 17" xfId="3875"/>
    <cellStyle name="Normal 4 44 2" xfId="489"/>
    <cellStyle name="Normal 4 44 3" xfId="730"/>
    <cellStyle name="Normal 4 44 4" xfId="973"/>
    <cellStyle name="Normal 4 44 5" xfId="1231"/>
    <cellStyle name="Normal 4 44 6" xfId="597"/>
    <cellStyle name="Normal 4 44 7" xfId="1565"/>
    <cellStyle name="Normal 4 44 8" xfId="1897"/>
    <cellStyle name="Normal 4 44 9" xfId="2417"/>
    <cellStyle name="Normal 4 45" xfId="186"/>
    <cellStyle name="Normal 4 45 10" xfId="2460"/>
    <cellStyle name="Normal 4 45 11" xfId="2189"/>
    <cellStyle name="Normal 4 45 12" xfId="2735"/>
    <cellStyle name="Normal 4 45 13" xfId="3052"/>
    <cellStyle name="Normal 4 45 14" xfId="2848"/>
    <cellStyle name="Normal 4 45 15" xfId="3362"/>
    <cellStyle name="Normal 4 45 16" xfId="2607"/>
    <cellStyle name="Normal 4 45 17" xfId="3926"/>
    <cellStyle name="Normal 4 45 2" xfId="492"/>
    <cellStyle name="Normal 4 45 3" xfId="733"/>
    <cellStyle name="Normal 4 45 4" xfId="842"/>
    <cellStyle name="Normal 4 45 5" xfId="1135"/>
    <cellStyle name="Normal 4 45 6" xfId="586"/>
    <cellStyle name="Normal 4 45 7" xfId="1568"/>
    <cellStyle name="Normal 4 45 8" xfId="2081"/>
    <cellStyle name="Normal 4 45 9" xfId="1819"/>
    <cellStyle name="Normal 4 46" xfId="189"/>
    <cellStyle name="Normal 4 46 10" xfId="1708"/>
    <cellStyle name="Normal 4 46 11" xfId="2580"/>
    <cellStyle name="Normal 4 46 12" xfId="2738"/>
    <cellStyle name="Normal 4 46 13" xfId="3389"/>
    <cellStyle name="Normal 4 46 14" xfId="3202"/>
    <cellStyle name="Normal 4 46 15" xfId="3315"/>
    <cellStyle name="Normal 4 46 16" xfId="3137"/>
    <cellStyle name="Normal 4 46 17" xfId="4028"/>
    <cellStyle name="Normal 4 46 2" xfId="495"/>
    <cellStyle name="Normal 4 46 3" xfId="736"/>
    <cellStyle name="Normal 4 46 4" xfId="958"/>
    <cellStyle name="Normal 4 46 5" xfId="1228"/>
    <cellStyle name="Normal 4 46 6" xfId="1382"/>
    <cellStyle name="Normal 4 46 7" xfId="1571"/>
    <cellStyle name="Normal 4 46 8" xfId="1713"/>
    <cellStyle name="Normal 4 46 9" xfId="2392"/>
    <cellStyle name="Normal 4 47" xfId="192"/>
    <cellStyle name="Normal 4 47 10" xfId="2479"/>
    <cellStyle name="Normal 4 47 11" xfId="1946"/>
    <cellStyle name="Normal 4 47 12" xfId="2741"/>
    <cellStyle name="Normal 4 47 13" xfId="3233"/>
    <cellStyle name="Normal 4 47 14" xfId="3220"/>
    <cellStyle name="Normal 4 47 15" xfId="3413"/>
    <cellStyle name="Normal 4 47 16" xfId="3577"/>
    <cellStyle name="Normal 4 47 17" xfId="4021"/>
    <cellStyle name="Normal 4 47 2" xfId="498"/>
    <cellStyle name="Normal 4 47 3" xfId="739"/>
    <cellStyle name="Normal 4 47 4" xfId="951"/>
    <cellStyle name="Normal 4 47 5" xfId="1125"/>
    <cellStyle name="Normal 4 47 6" xfId="1374"/>
    <cellStyle name="Normal 4 47 7" xfId="1574"/>
    <cellStyle name="Normal 4 47 8" xfId="1931"/>
    <cellStyle name="Normal 4 47 9" xfId="1686"/>
    <cellStyle name="Normal 4 48" xfId="194"/>
    <cellStyle name="Normal 4 48 10" xfId="2065"/>
    <cellStyle name="Normal 4 48 11" xfId="2362"/>
    <cellStyle name="Normal 4 48 12" xfId="2743"/>
    <cellStyle name="Normal 4 48 13" xfId="3083"/>
    <cellStyle name="Normal 4 48 14" xfId="3199"/>
    <cellStyle name="Normal 4 48 15" xfId="3317"/>
    <cellStyle name="Normal 4 48 16" xfId="3182"/>
    <cellStyle name="Normal 4 48 17" xfId="4024"/>
    <cellStyle name="Normal 4 48 2" xfId="500"/>
    <cellStyle name="Normal 4 48 3" xfId="741"/>
    <cellStyle name="Normal 4 48 4" xfId="945"/>
    <cellStyle name="Normal 4 48 5" xfId="1123"/>
    <cellStyle name="Normal 4 48 6" xfId="1368"/>
    <cellStyle name="Normal 4 48 7" xfId="1576"/>
    <cellStyle name="Normal 4 48 8" xfId="1748"/>
    <cellStyle name="Normal 4 48 9" xfId="1795"/>
    <cellStyle name="Normal 4 49" xfId="198"/>
    <cellStyle name="Normal 4 49 10" xfId="2459"/>
    <cellStyle name="Normal 4 49 11" xfId="2502"/>
    <cellStyle name="Normal 4 49 12" xfId="2747"/>
    <cellStyle name="Normal 4 49 13" xfId="3367"/>
    <cellStyle name="Normal 4 49 14" xfId="3443"/>
    <cellStyle name="Normal 4 49 15" xfId="3518"/>
    <cellStyle name="Normal 4 49 16" xfId="3050"/>
    <cellStyle name="Normal 4 49 17" xfId="4014"/>
    <cellStyle name="Normal 4 49 2" xfId="504"/>
    <cellStyle name="Normal 4 49 3" xfId="745"/>
    <cellStyle name="Normal 4 49 4" xfId="936"/>
    <cellStyle name="Normal 4 49 5" xfId="1069"/>
    <cellStyle name="Normal 4 49 6" xfId="1361"/>
    <cellStyle name="Normal 4 49 7" xfId="1580"/>
    <cellStyle name="Normal 4 49 8" xfId="1849"/>
    <cellStyle name="Normal 4 49 9" xfId="1885"/>
    <cellStyle name="Normal 4 5" xfId="68"/>
    <cellStyle name="Normal 4 5 10" xfId="1695"/>
    <cellStyle name="Normal 4 5 11" xfId="2587"/>
    <cellStyle name="Normal 4 5 12" xfId="2620"/>
    <cellStyle name="Normal 4 5 13" xfId="3271"/>
    <cellStyle name="Normal 4 5 14" xfId="3381"/>
    <cellStyle name="Normal 4 5 15" xfId="2630"/>
    <cellStyle name="Normal 4 5 16" xfId="3437"/>
    <cellStyle name="Normal 4 5 17" xfId="4016"/>
    <cellStyle name="Normal 4 5 2" xfId="377"/>
    <cellStyle name="Normal 4 5 3" xfId="615"/>
    <cellStyle name="Normal 4 5 4" xfId="1030"/>
    <cellStyle name="Normal 4 5 5" xfId="829"/>
    <cellStyle name="Normal 4 5 6" xfId="1383"/>
    <cellStyle name="Normal 4 5 7" xfId="1452"/>
    <cellStyle name="Normal 4 5 8" xfId="1794"/>
    <cellStyle name="Normal 4 5 9" xfId="1810"/>
    <cellStyle name="Normal 4 50" xfId="201"/>
    <cellStyle name="Normal 4 50 10" xfId="1676"/>
    <cellStyle name="Normal 4 50 11" xfId="2449"/>
    <cellStyle name="Normal 4 50 12" xfId="2750"/>
    <cellStyle name="Normal 4 50 13" xfId="3161"/>
    <cellStyle name="Normal 4 50 14" xfId="3119"/>
    <cellStyle name="Normal 4 50 15" xfId="3047"/>
    <cellStyle name="Normal 4 50 16" xfId="3284"/>
    <cellStyle name="Normal 4 50 17" xfId="3870"/>
    <cellStyle name="Normal 4 50 2" xfId="507"/>
    <cellStyle name="Normal 4 50 3" xfId="748"/>
    <cellStyle name="Normal 4 50 4" xfId="927"/>
    <cellStyle name="Normal 4 50 5" xfId="1209"/>
    <cellStyle name="Normal 4 50 6" xfId="1352"/>
    <cellStyle name="Normal 4 50 7" xfId="1583"/>
    <cellStyle name="Normal 4 50 8" xfId="2069"/>
    <cellStyle name="Normal 4 50 9" xfId="2390"/>
    <cellStyle name="Normal 4 51" xfId="204"/>
    <cellStyle name="Normal 4 51 10" xfId="2478"/>
    <cellStyle name="Normal 4 51 11" xfId="2565"/>
    <cellStyle name="Normal 4 51 12" xfId="2753"/>
    <cellStyle name="Normal 4 51 13" xfId="2878"/>
    <cellStyle name="Normal 4 51 14" xfId="3123"/>
    <cellStyle name="Normal 4 51 15" xfId="3214"/>
    <cellStyle name="Normal 4 51 16" xfId="3190"/>
    <cellStyle name="Normal 4 51 17" xfId="4068"/>
    <cellStyle name="Normal 4 51 2" xfId="510"/>
    <cellStyle name="Normal 4 51 3" xfId="751"/>
    <cellStyle name="Normal 4 51 4" xfId="918"/>
    <cellStyle name="Normal 4 51 5" xfId="1200"/>
    <cellStyle name="Normal 4 51 6" xfId="1343"/>
    <cellStyle name="Normal 4 51 7" xfId="1586"/>
    <cellStyle name="Normal 4 51 8" xfId="1747"/>
    <cellStyle name="Normal 4 51 9" xfId="2190"/>
    <cellStyle name="Normal 4 52" xfId="207"/>
    <cellStyle name="Normal 4 52 10" xfId="1738"/>
    <cellStyle name="Normal 4 52 11" xfId="1735"/>
    <cellStyle name="Normal 4 52 12" xfId="2756"/>
    <cellStyle name="Normal 4 52 13" xfId="3353"/>
    <cellStyle name="Normal 4 52 14" xfId="2886"/>
    <cellStyle name="Normal 4 52 15" xfId="2891"/>
    <cellStyle name="Normal 4 52 16" xfId="3631"/>
    <cellStyle name="Normal 4 52 17" xfId="3966"/>
    <cellStyle name="Normal 4 52 2" xfId="513"/>
    <cellStyle name="Normal 4 52 3" xfId="754"/>
    <cellStyle name="Normal 4 52 4" xfId="909"/>
    <cellStyle name="Normal 4 52 5" xfId="1191"/>
    <cellStyle name="Normal 4 52 6" xfId="1337"/>
    <cellStyle name="Normal 4 52 7" xfId="1589"/>
    <cellStyle name="Normal 4 52 8" xfId="1924"/>
    <cellStyle name="Normal 4 52 9" xfId="2415"/>
    <cellStyle name="Normal 4 53" xfId="210"/>
    <cellStyle name="Normal 4 53 10" xfId="2458"/>
    <cellStyle name="Normal 4 53 11" xfId="1672"/>
    <cellStyle name="Normal 4 53 12" xfId="2759"/>
    <cellStyle name="Normal 4 53 13" xfId="2962"/>
    <cellStyle name="Normal 4 53 14" xfId="2990"/>
    <cellStyle name="Normal 4 53 15" xfId="3200"/>
    <cellStyle name="Normal 4 53 16" xfId="3500"/>
    <cellStyle name="Normal 4 53 17" xfId="3982"/>
    <cellStyle name="Normal 4 53 2" xfId="516"/>
    <cellStyle name="Normal 4 53 3" xfId="757"/>
    <cellStyle name="Normal 4 53 4" xfId="907"/>
    <cellStyle name="Normal 4 53 5" xfId="1185"/>
    <cellStyle name="Normal 4 53 6" xfId="1328"/>
    <cellStyle name="Normal 4 53 7" xfId="1592"/>
    <cellStyle name="Normal 4 53 8" xfId="2154"/>
    <cellStyle name="Normal 4 53 9" xfId="1682"/>
    <cellStyle name="Normal 4 54" xfId="213"/>
    <cellStyle name="Normal 4 54 10" xfId="2135"/>
    <cellStyle name="Normal 4 54 11" xfId="2542"/>
    <cellStyle name="Normal 4 54 12" xfId="2762"/>
    <cellStyle name="Normal 4 54 13" xfId="3487"/>
    <cellStyle name="Normal 4 54 14" xfId="3558"/>
    <cellStyle name="Normal 4 54 15" xfId="3608"/>
    <cellStyle name="Normal 4 54 16" xfId="3195"/>
    <cellStyle name="Normal 4 54 17" xfId="3876"/>
    <cellStyle name="Normal 4 54 2" xfId="519"/>
    <cellStyle name="Normal 4 54 3" xfId="760"/>
    <cellStyle name="Normal 4 54 4" xfId="894"/>
    <cellStyle name="Normal 4 54 5" xfId="1176"/>
    <cellStyle name="Normal 4 54 6" xfId="1319"/>
    <cellStyle name="Normal 4 54 7" xfId="1595"/>
    <cellStyle name="Normal 4 54 8" xfId="1894"/>
    <cellStyle name="Normal 4 54 9" xfId="2388"/>
    <cellStyle name="Normal 4 55" xfId="216"/>
    <cellStyle name="Normal 4 55 10" xfId="2477"/>
    <cellStyle name="Normal 4 55 11" xfId="1975"/>
    <cellStyle name="Normal 4 55 12" xfId="2765"/>
    <cellStyle name="Normal 4 55 13" xfId="3027"/>
    <cellStyle name="Normal 4 55 14" xfId="3297"/>
    <cellStyle name="Normal 4 55 15" xfId="3171"/>
    <cellStyle name="Normal 4 55 16" xfId="3237"/>
    <cellStyle name="Normal 4 55 17" xfId="3910"/>
    <cellStyle name="Normal 4 55 2" xfId="522"/>
    <cellStyle name="Normal 4 55 3" xfId="763"/>
    <cellStyle name="Normal 4 55 4" xfId="889"/>
    <cellStyle name="Normal 4 55 5" xfId="1167"/>
    <cellStyle name="Normal 4 55 6" xfId="1310"/>
    <cellStyle name="Normal 4 55 7" xfId="1598"/>
    <cellStyle name="Normal 4 55 8" xfId="2046"/>
    <cellStyle name="Normal 4 55 9" xfId="1914"/>
    <cellStyle name="Normal 4 56" xfId="218"/>
    <cellStyle name="Normal 4 56 10" xfId="1855"/>
    <cellStyle name="Normal 4 56 11" xfId="2472"/>
    <cellStyle name="Normal 4 56 12" xfId="2767"/>
    <cellStyle name="Normal 4 56 13" xfId="3059"/>
    <cellStyle name="Normal 4 56 14" xfId="2966"/>
    <cellStyle name="Normal 4 56 15" xfId="3382"/>
    <cellStyle name="Normal 4 56 16" xfId="3223"/>
    <cellStyle name="Normal 4 56 17" xfId="4008"/>
    <cellStyle name="Normal 4 56 2" xfId="524"/>
    <cellStyle name="Normal 4 56 3" xfId="765"/>
    <cellStyle name="Normal 4 56 4" xfId="879"/>
    <cellStyle name="Normal 4 56 5" xfId="1161"/>
    <cellStyle name="Normal 4 56 6" xfId="1308"/>
    <cellStyle name="Normal 4 56 7" xfId="1600"/>
    <cellStyle name="Normal 4 56 8" xfId="1845"/>
    <cellStyle name="Normal 4 56 9" xfId="1694"/>
    <cellStyle name="Normal 4 6" xfId="70"/>
    <cellStyle name="Normal 4 6 10" xfId="2220"/>
    <cellStyle name="Normal 4 6 11" xfId="2359"/>
    <cellStyle name="Normal 4 6 12" xfId="2622"/>
    <cellStyle name="Normal 4 6 13" xfId="3112"/>
    <cellStyle name="Normal 4 6 14" xfId="3201"/>
    <cellStyle name="Normal 4 6 15" xfId="3391"/>
    <cellStyle name="Normal 4 6 16" xfId="3120"/>
    <cellStyle name="Normal 4 6 17" xfId="3908"/>
    <cellStyle name="Normal 4 6 2" xfId="379"/>
    <cellStyle name="Normal 4 6 3" xfId="617"/>
    <cellStyle name="Normal 4 6 4" xfId="1029"/>
    <cellStyle name="Normal 4 6 5" xfId="587"/>
    <cellStyle name="Normal 4 6 6" xfId="1380"/>
    <cellStyle name="Normal 4 6 7" xfId="1454"/>
    <cellStyle name="Normal 4 6 8" xfId="2170"/>
    <cellStyle name="Normal 4 6 9" xfId="1960"/>
    <cellStyle name="Normal 4 7" xfId="72"/>
    <cellStyle name="Normal 4 7 10" xfId="2439"/>
    <cellStyle name="Normal 4 7 11" xfId="2254"/>
    <cellStyle name="Normal 4 7 12" xfId="2624"/>
    <cellStyle name="Normal 4 7 13" xfId="2941"/>
    <cellStyle name="Normal 4 7 14" xfId="3229"/>
    <cellStyle name="Normal 4 7 15" xfId="3216"/>
    <cellStyle name="Normal 4 7 16" xfId="3602"/>
    <cellStyle name="Normal 4 7 17" xfId="3894"/>
    <cellStyle name="Normal 4 7 2" xfId="381"/>
    <cellStyle name="Normal 4 7 3" xfId="619"/>
    <cellStyle name="Normal 4 7 4" xfId="1028"/>
    <cellStyle name="Normal 4 7 5" xfId="832"/>
    <cellStyle name="Normal 4 7 6" xfId="1377"/>
    <cellStyle name="Normal 4 7 7" xfId="1456"/>
    <cellStyle name="Normal 4 7 8" xfId="1943"/>
    <cellStyle name="Normal 4 7 9" xfId="2103"/>
    <cellStyle name="Normal 4 8" xfId="75"/>
    <cellStyle name="Normal 4 8 10" xfId="2411"/>
    <cellStyle name="Normal 4 8 11" xfId="2584"/>
    <cellStyle name="Normal 4 8 12" xfId="2626"/>
    <cellStyle name="Normal 4 8 13" xfId="2923"/>
    <cellStyle name="Normal 4 8 14" xfId="3049"/>
    <cellStyle name="Normal 4 8 15" xfId="2849"/>
    <cellStyle name="Normal 4 8 16" xfId="2854"/>
    <cellStyle name="Normal 4 8 17" xfId="4073"/>
    <cellStyle name="Normal 4 8 2" xfId="383"/>
    <cellStyle name="Normal 4 8 3" xfId="622"/>
    <cellStyle name="Normal 4 8 4" xfId="959"/>
    <cellStyle name="Normal 4 8 5" xfId="590"/>
    <cellStyle name="Normal 4 8 6" xfId="1428"/>
    <cellStyle name="Normal 4 8 7" xfId="1458"/>
    <cellStyle name="Normal 4 8 8" xfId="1784"/>
    <cellStyle name="Normal 4 8 9" xfId="2228"/>
    <cellStyle name="Normal 4 9" xfId="78"/>
    <cellStyle name="Normal 4 9 10" xfId="2378"/>
    <cellStyle name="Normal 4 9 11" xfId="2292"/>
    <cellStyle name="Normal 4 9 12" xfId="2628"/>
    <cellStyle name="Normal 4 9 13" xfId="3111"/>
    <cellStyle name="Normal 4 9 14" xfId="3480"/>
    <cellStyle name="Normal 4 9 15" xfId="3551"/>
    <cellStyle name="Normal 4 9 16" xfId="3146"/>
    <cellStyle name="Normal 4 9 17" xfId="3978"/>
    <cellStyle name="Normal 4 9 2" xfId="385"/>
    <cellStyle name="Normal 4 9 3" xfId="625"/>
    <cellStyle name="Normal 4 9 4" xfId="956"/>
    <cellStyle name="Normal 4 9 5" xfId="1061"/>
    <cellStyle name="Normal 4 9 6" xfId="1367"/>
    <cellStyle name="Normal 4 9 7" xfId="1461"/>
    <cellStyle name="Normal 4 9 8" xfId="1907"/>
    <cellStyle name="Normal 4 9 9" xfId="1791"/>
    <cellStyle name="Normal 40" xfId="158"/>
    <cellStyle name="Normal 40 10" xfId="1691"/>
    <cellStyle name="Normal 40 11" xfId="1780"/>
    <cellStyle name="Normal 40 12" xfId="2521"/>
    <cellStyle name="Normal 40 13" xfId="2707"/>
    <cellStyle name="Normal 40 14" xfId="3449"/>
    <cellStyle name="Normal 40 15" xfId="3522"/>
    <cellStyle name="Normal 40 16" xfId="3581"/>
    <cellStyle name="Normal 40 17" xfId="2885"/>
    <cellStyle name="Normal 40 18" xfId="3947"/>
    <cellStyle name="Normal 40 2" xfId="248"/>
    <cellStyle name="Normal 40 2 10" xfId="1665"/>
    <cellStyle name="Normal 40 2 11" xfId="1911"/>
    <cellStyle name="Normal 40 2 12" xfId="2797"/>
    <cellStyle name="Normal 40 2 13" xfId="3219"/>
    <cellStyle name="Normal 40 2 14" xfId="2859"/>
    <cellStyle name="Normal 40 2 15" xfId="3239"/>
    <cellStyle name="Normal 40 2 16" xfId="3073"/>
    <cellStyle name="Normal 40 2 17" xfId="3891"/>
    <cellStyle name="Normal 40 2 2" xfId="553"/>
    <cellStyle name="Normal 40 2 3" xfId="795"/>
    <cellStyle name="Normal 40 2 4" xfId="998"/>
    <cellStyle name="Normal 40 2 5" xfId="1081"/>
    <cellStyle name="Normal 40 2 6" xfId="1287"/>
    <cellStyle name="Normal 40 2 7" xfId="1629"/>
    <cellStyle name="Normal 40 2 8" xfId="1841"/>
    <cellStyle name="Normal 40 2 9" xfId="1830"/>
    <cellStyle name="Normal 40 3" xfId="464"/>
    <cellStyle name="Normal 40 4" xfId="705"/>
    <cellStyle name="Normal 40 5" xfId="921"/>
    <cellStyle name="Normal 40 6" xfId="1121"/>
    <cellStyle name="Normal 40 7" xfId="1265"/>
    <cellStyle name="Normal 40 8" xfId="1540"/>
    <cellStyle name="Normal 40 9" xfId="1899"/>
    <cellStyle name="Normal 41" xfId="161"/>
    <cellStyle name="Normal 41 10" xfId="2259"/>
    <cellStyle name="Normal 41 11" xfId="1836"/>
    <cellStyle name="Normal 41 12" xfId="2368"/>
    <cellStyle name="Normal 41 13" xfId="2710"/>
    <cellStyle name="Normal 41 14" xfId="3129"/>
    <cellStyle name="Normal 41 15" xfId="3283"/>
    <cellStyle name="Normal 41 16" xfId="3159"/>
    <cellStyle name="Normal 41 17" xfId="3534"/>
    <cellStyle name="Normal 41 18" xfId="3882"/>
    <cellStyle name="Normal 41 2" xfId="249"/>
    <cellStyle name="Normal 41 2 10" xfId="2050"/>
    <cellStyle name="Normal 41 2 11" xfId="1728"/>
    <cellStyle name="Normal 41 2 12" xfId="2798"/>
    <cellStyle name="Normal 41 2 13" xfId="3034"/>
    <cellStyle name="Normal 41 2 14" xfId="3296"/>
    <cellStyle name="Normal 41 2 15" xfId="2963"/>
    <cellStyle name="Normal 41 2 16" xfId="3447"/>
    <cellStyle name="Normal 41 2 17" xfId="4025"/>
    <cellStyle name="Normal 41 2 2" xfId="554"/>
    <cellStyle name="Normal 41 2 3" xfId="796"/>
    <cellStyle name="Normal 41 2 4" xfId="871"/>
    <cellStyle name="Normal 41 2 5" xfId="1082"/>
    <cellStyle name="Normal 41 2 6" xfId="1399"/>
    <cellStyle name="Normal 41 2 7" xfId="1630"/>
    <cellStyle name="Normal 41 2 8" xfId="1706"/>
    <cellStyle name="Normal 41 2 9" xfId="2413"/>
    <cellStyle name="Normal 41 3" xfId="467"/>
    <cellStyle name="Normal 41 4" xfId="708"/>
    <cellStyle name="Normal 41 5" xfId="1013"/>
    <cellStyle name="Normal 41 6" xfId="1112"/>
    <cellStyle name="Normal 41 7" xfId="1039"/>
    <cellStyle name="Normal 41 8" xfId="1543"/>
    <cellStyle name="Normal 41 9" xfId="2076"/>
    <cellStyle name="Normal 42" xfId="164"/>
    <cellStyle name="Normal 42 10" xfId="2098"/>
    <cellStyle name="Normal 42 11" xfId="2239"/>
    <cellStyle name="Normal 42 12" xfId="2532"/>
    <cellStyle name="Normal 42 13" xfId="2713"/>
    <cellStyle name="Normal 42 14" xfId="2956"/>
    <cellStyle name="Normal 42 15" xfId="2991"/>
    <cellStyle name="Normal 42 16" xfId="3368"/>
    <cellStyle name="Normal 42 17" xfId="2931"/>
    <cellStyle name="Normal 42 18" xfId="4058"/>
    <cellStyle name="Normal 42 2" xfId="250"/>
    <cellStyle name="Normal 42 2 10" xfId="2369"/>
    <cellStyle name="Normal 42 2 11" xfId="2160"/>
    <cellStyle name="Normal 42 2 12" xfId="2799"/>
    <cellStyle name="Normal 42 2 13" xfId="3066"/>
    <cellStyle name="Normal 42 2 14" xfId="2818"/>
    <cellStyle name="Normal 42 2 15" xfId="3508"/>
    <cellStyle name="Normal 42 2 16" xfId="3298"/>
    <cellStyle name="Normal 42 2 17" xfId="3957"/>
    <cellStyle name="Normal 42 2 2" xfId="555"/>
    <cellStyle name="Normal 42 2 3" xfId="797"/>
    <cellStyle name="Normal 42 2 4" xfId="997"/>
    <cellStyle name="Normal 42 2 5" xfId="1077"/>
    <cellStyle name="Normal 42 2 6" xfId="1285"/>
    <cellStyle name="Normal 42 2 7" xfId="1631"/>
    <cellStyle name="Normal 42 2 8" xfId="2158"/>
    <cellStyle name="Normal 42 2 9" xfId="2322"/>
    <cellStyle name="Normal 42 3" xfId="470"/>
    <cellStyle name="Normal 42 4" xfId="711"/>
    <cellStyle name="Normal 42 5" xfId="913"/>
    <cellStyle name="Normal 42 6" xfId="1059"/>
    <cellStyle name="Normal 42 7" xfId="1413"/>
    <cellStyle name="Normal 42 8" xfId="1546"/>
    <cellStyle name="Normal 42 9" xfId="1716"/>
    <cellStyle name="Normal 43" xfId="167"/>
    <cellStyle name="Normal 43 10" xfId="2252"/>
    <cellStyle name="Normal 43 11" xfId="2315"/>
    <cellStyle name="Normal 43 12" xfId="2398"/>
    <cellStyle name="Normal 43 13" xfId="2716"/>
    <cellStyle name="Normal 43 14" xfId="3337"/>
    <cellStyle name="Normal 43 15" xfId="3009"/>
    <cellStyle name="Normal 43 16" xfId="3463"/>
    <cellStyle name="Normal 43 17" xfId="3637"/>
    <cellStyle name="Normal 43 18" xfId="3953"/>
    <cellStyle name="Normal 43 2" xfId="251"/>
    <cellStyle name="Normal 43 2 10" xfId="2104"/>
    <cellStyle name="Normal 43 2 11" xfId="2236"/>
    <cellStyle name="Normal 43 2 12" xfId="2800"/>
    <cellStyle name="Normal 43 2 13" xfId="2998"/>
    <cellStyle name="Normal 43 2 14" xfId="3464"/>
    <cellStyle name="Normal 43 2 15" xfId="3535"/>
    <cellStyle name="Normal 43 2 16" xfId="3604"/>
    <cellStyle name="Normal 43 2 17" xfId="3867"/>
    <cellStyle name="Normal 43 2 2" xfId="556"/>
    <cellStyle name="Normal 43 2 3" xfId="798"/>
    <cellStyle name="Normal 43 2 4" xfId="835"/>
    <cellStyle name="Normal 43 2 5" xfId="1075"/>
    <cellStyle name="Normal 43 2 6" xfId="1398"/>
    <cellStyle name="Normal 43 2 7" xfId="1632"/>
    <cellStyle name="Normal 43 2 8" xfId="2045"/>
    <cellStyle name="Normal 43 2 9" xfId="1437"/>
    <cellStyle name="Normal 43 3" xfId="473"/>
    <cellStyle name="Normal 43 4" xfId="714"/>
    <cellStyle name="Normal 43 5" xfId="1010"/>
    <cellStyle name="Normal 43 6" xfId="1097"/>
    <cellStyle name="Normal 43 7" xfId="1322"/>
    <cellStyle name="Normal 43 8" xfId="1549"/>
    <cellStyle name="Normal 43 9" xfId="1927"/>
    <cellStyle name="Normal 44" xfId="170"/>
    <cellStyle name="Normal 44 10" xfId="2101"/>
    <cellStyle name="Normal 44 11" xfId="2090"/>
    <cellStyle name="Normal 44 12" xfId="2248"/>
    <cellStyle name="Normal 44 13" xfId="2719"/>
    <cellStyle name="Normal 44 14" xfId="3048"/>
    <cellStyle name="Normal 44 15" xfId="2969"/>
    <cellStyle name="Normal 44 16" xfId="3429"/>
    <cellStyle name="Normal 44 17" xfId="2838"/>
    <cellStyle name="Normal 44 18" xfId="3987"/>
    <cellStyle name="Normal 44 2" xfId="252"/>
    <cellStyle name="Normal 44 2 10" xfId="2455"/>
    <cellStyle name="Normal 44 2 11" xfId="2556"/>
    <cellStyle name="Normal 44 2 12" xfId="2801"/>
    <cellStyle name="Normal 44 2 13" xfId="2874"/>
    <cellStyle name="Normal 44 2 14" xfId="3241"/>
    <cellStyle name="Normal 44 2 15" xfId="3468"/>
    <cellStyle name="Normal 44 2 16" xfId="3430"/>
    <cellStyle name="Normal 44 2 17" xfId="3996"/>
    <cellStyle name="Normal 44 2 2" xfId="557"/>
    <cellStyle name="Normal 44 2 3" xfId="799"/>
    <cellStyle name="Normal 44 2 4" xfId="868"/>
    <cellStyle name="Normal 44 2 5" xfId="838"/>
    <cellStyle name="Normal 44 2 6" xfId="1280"/>
    <cellStyle name="Normal 44 2 7" xfId="1633"/>
    <cellStyle name="Normal 44 2 8" xfId="1990"/>
    <cellStyle name="Normal 44 2 9" xfId="2074"/>
    <cellStyle name="Normal 44 3" xfId="476"/>
    <cellStyle name="Normal 44 4" xfId="717"/>
    <cellStyle name="Normal 44 5" xfId="903"/>
    <cellStyle name="Normal 44 6" xfId="1089"/>
    <cellStyle name="Normal 44 7" xfId="1410"/>
    <cellStyle name="Normal 44 8" xfId="1552"/>
    <cellStyle name="Normal 44 9" xfId="2051"/>
    <cellStyle name="Normal 45" xfId="173"/>
    <cellStyle name="Normal 45 10" xfId="1731"/>
    <cellStyle name="Normal 45 11" xfId="2193"/>
    <cellStyle name="Normal 45 12" xfId="2572"/>
    <cellStyle name="Normal 45 13" xfId="2722"/>
    <cellStyle name="Normal 45 14" xfId="3502"/>
    <cellStyle name="Normal 45 15" xfId="3568"/>
    <cellStyle name="Normal 45 16" xfId="3615"/>
    <cellStyle name="Normal 45 17" xfId="2857"/>
    <cellStyle name="Normal 45 18" xfId="3869"/>
    <cellStyle name="Normal 45 2" xfId="253"/>
    <cellStyle name="Normal 45 2 10" xfId="2191"/>
    <cellStyle name="Normal 45 2 11" xfId="2591"/>
    <cellStyle name="Normal 45 2 12" xfId="2802"/>
    <cellStyle name="Normal 45 2 13" xfId="3497"/>
    <cellStyle name="Normal 45 2 14" xfId="3566"/>
    <cellStyle name="Normal 45 2 15" xfId="3613"/>
    <cellStyle name="Normal 45 2 16" xfId="3144"/>
    <cellStyle name="Normal 45 2 17" xfId="4063"/>
    <cellStyle name="Normal 45 2 2" xfId="558"/>
    <cellStyle name="Normal 45 2 3" xfId="800"/>
    <cellStyle name="Normal 45 2 4" xfId="996"/>
    <cellStyle name="Normal 45 2 5" xfId="1120"/>
    <cellStyle name="Normal 45 2 6" xfId="1397"/>
    <cellStyle name="Normal 45 2 7" xfId="1634"/>
    <cellStyle name="Normal 45 2 8" xfId="1890"/>
    <cellStyle name="Normal 45 2 9" xfId="1926"/>
    <cellStyle name="Normal 45 3" xfId="479"/>
    <cellStyle name="Normal 45 4" xfId="720"/>
    <cellStyle name="Normal 45 5" xfId="1007"/>
    <cellStyle name="Normal 45 6" xfId="1080"/>
    <cellStyle name="Normal 45 7" xfId="1314"/>
    <cellStyle name="Normal 45 8" xfId="1555"/>
    <cellStyle name="Normal 45 9" xfId="1793"/>
    <cellStyle name="Normal 46" xfId="176"/>
    <cellStyle name="Normal 46 10" xfId="2226"/>
    <cellStyle name="Normal 46 11" xfId="2132"/>
    <cellStyle name="Normal 46 12" xfId="2364"/>
    <cellStyle name="Normal 46 13" xfId="2725"/>
    <cellStyle name="Normal 46 14" xfId="2950"/>
    <cellStyle name="Normal 46 15" xfId="3325"/>
    <cellStyle name="Normal 46 16" xfId="3403"/>
    <cellStyle name="Normal 46 17" xfId="3093"/>
    <cellStyle name="Normal 46 18" xfId="3898"/>
    <cellStyle name="Normal 46 2" xfId="254"/>
    <cellStyle name="Normal 46 2 10" xfId="2272"/>
    <cellStyle name="Normal 46 2 11" xfId="2510"/>
    <cellStyle name="Normal 46 2 12" xfId="2803"/>
    <cellStyle name="Normal 46 2 13" xfId="3418"/>
    <cellStyle name="Normal 46 2 14" xfId="2935"/>
    <cellStyle name="Normal 46 2 15" xfId="3170"/>
    <cellStyle name="Normal 46 2 16" xfId="3344"/>
    <cellStyle name="Normal 46 2 17" xfId="3893"/>
    <cellStyle name="Normal 46 2 2" xfId="559"/>
    <cellStyle name="Normal 46 2 3" xfId="801"/>
    <cellStyle name="Normal 46 2 4" xfId="865"/>
    <cellStyle name="Normal 46 2 5" xfId="1224"/>
    <cellStyle name="Normal 46 2 6" xfId="1278"/>
    <cellStyle name="Normal 46 2 7" xfId="1635"/>
    <cellStyle name="Normal 46 2 8" xfId="1742"/>
    <cellStyle name="Normal 46 2 9" xfId="1681"/>
    <cellStyle name="Normal 46 3" xfId="482"/>
    <cellStyle name="Normal 46 4" xfId="723"/>
    <cellStyle name="Normal 46 5" xfId="846"/>
    <cellStyle name="Normal 46 6" xfId="1150"/>
    <cellStyle name="Normal 46 7" xfId="1407"/>
    <cellStyle name="Normal 46 8" xfId="1558"/>
    <cellStyle name="Normal 46 9" xfId="2130"/>
    <cellStyle name="Normal 47" xfId="179"/>
    <cellStyle name="Normal 47 10" xfId="1689"/>
    <cellStyle name="Normal 47 11" xfId="1973"/>
    <cellStyle name="Normal 47 12" xfId="2311"/>
    <cellStyle name="Normal 47 13" xfId="2728"/>
    <cellStyle name="Normal 47 14" xfId="3023"/>
    <cellStyle name="Normal 47 15" xfId="3122"/>
    <cellStyle name="Normal 47 16" xfId="3301"/>
    <cellStyle name="Normal 47 17" xfId="3116"/>
    <cellStyle name="Normal 47 18" xfId="4070"/>
    <cellStyle name="Normal 47 2" xfId="255"/>
    <cellStyle name="Normal 47 2 10" xfId="1863"/>
    <cellStyle name="Normal 47 2 11" xfId="1652"/>
    <cellStyle name="Normal 47 2 12" xfId="2804"/>
    <cellStyle name="Normal 47 2 13" xfId="3350"/>
    <cellStyle name="Normal 47 2 14" xfId="3141"/>
    <cellStyle name="Normal 47 2 15" xfId="2880"/>
    <cellStyle name="Normal 47 2 16" xfId="3386"/>
    <cellStyle name="Normal 47 2 17" xfId="4001"/>
    <cellStyle name="Normal 47 2 2" xfId="560"/>
    <cellStyle name="Normal 47 2 3" xfId="802"/>
    <cellStyle name="Normal 47 2 4" xfId="995"/>
    <cellStyle name="Normal 47 2 5" xfId="1117"/>
    <cellStyle name="Normal 47 2 6" xfId="1396"/>
    <cellStyle name="Normal 47 2 7" xfId="1636"/>
    <cellStyle name="Normal 47 2 8" xfId="2014"/>
    <cellStyle name="Normal 47 2 9" xfId="2384"/>
    <cellStyle name="Normal 47 3" xfId="485"/>
    <cellStyle name="Normal 47 4" xfId="726"/>
    <cellStyle name="Normal 47 5" xfId="985"/>
    <cellStyle name="Normal 47 6" xfId="1233"/>
    <cellStyle name="Normal 47 7" xfId="1305"/>
    <cellStyle name="Normal 47 8" xfId="1561"/>
    <cellStyle name="Normal 47 9" xfId="1714"/>
    <cellStyle name="Normal 48" xfId="182"/>
    <cellStyle name="Normal 48 10" xfId="1826"/>
    <cellStyle name="Normal 48 11" xfId="2059"/>
    <cellStyle name="Normal 48 12" xfId="2518"/>
    <cellStyle name="Normal 48 13" xfId="2731"/>
    <cellStyle name="Normal 48 14" xfId="3417"/>
    <cellStyle name="Normal 48 15" xfId="2936"/>
    <cellStyle name="Normal 48 16" xfId="3065"/>
    <cellStyle name="Normal 48 17" xfId="3211"/>
    <cellStyle name="Normal 48 18" xfId="3880"/>
    <cellStyle name="Normal 48 2" xfId="256"/>
    <cellStyle name="Normal 48 2 10" xfId="1868"/>
    <cellStyle name="Normal 48 2 11" xfId="2327"/>
    <cellStyle name="Normal 48 2 12" xfId="2805"/>
    <cellStyle name="Normal 48 2 13" xfId="3235"/>
    <cellStyle name="Normal 48 2 14" xfId="3067"/>
    <cellStyle name="Normal 48 2 15" xfId="3316"/>
    <cellStyle name="Normal 48 2 16" xfId="3627"/>
    <cellStyle name="Normal 48 2 17" xfId="3949"/>
    <cellStyle name="Normal 48 2 2" xfId="561"/>
    <cellStyle name="Normal 48 2 3" xfId="803"/>
    <cellStyle name="Normal 48 2 4" xfId="862"/>
    <cellStyle name="Normal 48 2 5" xfId="1223"/>
    <cellStyle name="Normal 48 2 6" xfId="1276"/>
    <cellStyle name="Normal 48 2 7" xfId="1637"/>
    <cellStyle name="Normal 48 2 8" xfId="2066"/>
    <cellStyle name="Normal 48 2 9" xfId="2325"/>
    <cellStyle name="Normal 48 3" xfId="488"/>
    <cellStyle name="Normal 48 4" xfId="729"/>
    <cellStyle name="Normal 48 5" xfId="976"/>
    <cellStyle name="Normal 48 6" xfId="1141"/>
    <cellStyle name="Normal 48 7" xfId="1404"/>
    <cellStyle name="Normal 48 8" xfId="1564"/>
    <cellStyle name="Normal 48 9" xfId="1987"/>
    <cellStyle name="Normal 49" xfId="185"/>
    <cellStyle name="Normal 49 10" xfId="2260"/>
    <cellStyle name="Normal 49 11" xfId="1816"/>
    <cellStyle name="Normal 49 12" xfId="2112"/>
    <cellStyle name="Normal 49 13" xfId="2734"/>
    <cellStyle name="Normal 49 14" xfId="3155"/>
    <cellStyle name="Normal 49 15" xfId="2873"/>
    <cellStyle name="Normal 49 16" xfId="2893"/>
    <cellStyle name="Normal 49 17" xfId="3605"/>
    <cellStyle name="Normal 49 18" xfId="4018"/>
    <cellStyle name="Normal 49 2" xfId="257"/>
    <cellStyle name="Normal 49 2 10" xfId="1693"/>
    <cellStyle name="Normal 49 2 11" xfId="2451"/>
    <cellStyle name="Normal 49 2 12" xfId="2806"/>
    <cellStyle name="Normal 49 2 13" xfId="3177"/>
    <cellStyle name="Normal 49 2 14" xfId="3482"/>
    <cellStyle name="Normal 49 2 15" xfId="3553"/>
    <cellStyle name="Normal 49 2 16" xfId="3408"/>
    <cellStyle name="Normal 49 2 17" xfId="3939"/>
    <cellStyle name="Normal 49 2 2" xfId="562"/>
    <cellStyle name="Normal 49 2 3" xfId="804"/>
    <cellStyle name="Normal 49 2 4" xfId="994"/>
    <cellStyle name="Normal 49 2 5" xfId="1114"/>
    <cellStyle name="Normal 49 2 6" xfId="1395"/>
    <cellStyle name="Normal 49 2 7" xfId="1638"/>
    <cellStyle name="Normal 49 2 8" xfId="2002"/>
    <cellStyle name="Normal 49 2 9" xfId="1658"/>
    <cellStyle name="Normal 49 3" xfId="491"/>
    <cellStyle name="Normal 49 4" xfId="732"/>
    <cellStyle name="Normal 49 5" xfId="967"/>
    <cellStyle name="Normal 49 6" xfId="1230"/>
    <cellStyle name="Normal 49 7" xfId="1261"/>
    <cellStyle name="Normal 49 8" xfId="1567"/>
    <cellStyle name="Normal 49 9" xfId="2216"/>
    <cellStyle name="Normal 5" xfId="60"/>
    <cellStyle name="Normal 5 10" xfId="2443"/>
    <cellStyle name="Normal 5 11" xfId="2539"/>
    <cellStyle name="Normal 5 12" xfId="2612"/>
    <cellStyle name="Normal 5 13" xfId="3268"/>
    <cellStyle name="Normal 5 14" xfId="3477"/>
    <cellStyle name="Normal 5 15" xfId="3548"/>
    <cellStyle name="Normal 5 16" xfId="3046"/>
    <cellStyle name="Normal 5 17" xfId="4056"/>
    <cellStyle name="Normal 5 2" xfId="369"/>
    <cellStyle name="Normal 5 3" xfId="607"/>
    <cellStyle name="Normal 5 4" xfId="1034"/>
    <cellStyle name="Normal 5 5" xfId="1262"/>
    <cellStyle name="Normal 5 6" xfId="1088"/>
    <cellStyle name="Normal 5 7" xfId="1444"/>
    <cellStyle name="Normal 5 8" xfId="2203"/>
    <cellStyle name="Normal 5 9" xfId="2008"/>
    <cellStyle name="Normal 50" xfId="188"/>
    <cellStyle name="Normal 50 10" xfId="1680"/>
    <cellStyle name="Normal 50 11" xfId="2356"/>
    <cellStyle name="Normal 50 12" xfId="2598"/>
    <cellStyle name="Normal 50 13" xfId="2737"/>
    <cellStyle name="Normal 50 14" xfId="2879"/>
    <cellStyle name="Normal 50 15" xfId="2892"/>
    <cellStyle name="Normal 50 16" xfId="3226"/>
    <cellStyle name="Normal 50 17" xfId="3183"/>
    <cellStyle name="Normal 50 18" xfId="3985"/>
    <cellStyle name="Normal 50 2" xfId="258"/>
    <cellStyle name="Normal 50 2 10" xfId="2474"/>
    <cellStyle name="Normal 50 2 11" xfId="1739"/>
    <cellStyle name="Normal 50 2 12" xfId="2807"/>
    <cellStyle name="Normal 50 2 13" xfId="3085"/>
    <cellStyle name="Normal 50 2 14" xfId="3086"/>
    <cellStyle name="Normal 50 2 15" xfId="2983"/>
    <cellStyle name="Normal 50 2 16" xfId="3194"/>
    <cellStyle name="Normal 50 2 17" xfId="3919"/>
    <cellStyle name="Normal 50 2 2" xfId="563"/>
    <cellStyle name="Normal 50 2 3" xfId="805"/>
    <cellStyle name="Normal 50 2 4" xfId="857"/>
    <cellStyle name="Normal 50 2 5" xfId="1222"/>
    <cellStyle name="Normal 50 2 6" xfId="1273"/>
    <cellStyle name="Normal 50 2 7" xfId="1639"/>
    <cellStyle name="Normal 50 2 8" xfId="1840"/>
    <cellStyle name="Normal 50 2 9" xfId="1882"/>
    <cellStyle name="Normal 50 3" xfId="494"/>
    <cellStyle name="Normal 50 4" xfId="735"/>
    <cellStyle name="Normal 50 5" xfId="961"/>
    <cellStyle name="Normal 50 6" xfId="1132"/>
    <cellStyle name="Normal 50 7" xfId="1385"/>
    <cellStyle name="Normal 50 8" xfId="1570"/>
    <cellStyle name="Normal 50 9" xfId="1852"/>
    <cellStyle name="Normal 51" xfId="191"/>
    <cellStyle name="Normal 51 10" xfId="2265"/>
    <cellStyle name="Normal 51 11" xfId="2313"/>
    <cellStyle name="Normal 51 12" xfId="2184"/>
    <cellStyle name="Normal 51 13" xfId="2740"/>
    <cellStyle name="Normal 51 14" xfId="3354"/>
    <cellStyle name="Normal 51 15" xfId="3484"/>
    <cellStyle name="Normal 51 16" xfId="3555"/>
    <cellStyle name="Normal 51 17" xfId="3076"/>
    <cellStyle name="Normal 51 18" xfId="3932"/>
    <cellStyle name="Normal 51 2" xfId="259"/>
    <cellStyle name="Normal 51 2 10" xfId="1439"/>
    <cellStyle name="Normal 51 2 11" xfId="1762"/>
    <cellStyle name="Normal 51 2 12" xfId="2808"/>
    <cellStyle name="Normal 51 2 13" xfId="3018"/>
    <cellStyle name="Normal 51 2 14" xfId="2856"/>
    <cellStyle name="Normal 51 2 15" xfId="2987"/>
    <cellStyle name="Normal 51 2 16" xfId="3533"/>
    <cellStyle name="Normal 51 2 17" xfId="4002"/>
    <cellStyle name="Normal 51 2 2" xfId="564"/>
    <cellStyle name="Normal 51 2 3" xfId="806"/>
    <cellStyle name="Normal 51 2 4" xfId="993"/>
    <cellStyle name="Normal 51 2 5" xfId="1109"/>
    <cellStyle name="Normal 51 2 6" xfId="1394"/>
    <cellStyle name="Normal 51 2 7" xfId="1640"/>
    <cellStyle name="Normal 51 2 8" xfId="1704"/>
    <cellStyle name="Normal 51 2 9" xfId="1966"/>
    <cellStyle name="Normal 51 3" xfId="497"/>
    <cellStyle name="Normal 51 4" xfId="738"/>
    <cellStyle name="Normal 51 5" xfId="953"/>
    <cellStyle name="Normal 51 6" xfId="1227"/>
    <cellStyle name="Normal 51 7" xfId="1376"/>
    <cellStyle name="Normal 51 8" xfId="1573"/>
    <cellStyle name="Normal 51 9" xfId="2124"/>
    <cellStyle name="Normal 52" xfId="193"/>
    <cellStyle name="Normal 52 10" xfId="2164"/>
    <cellStyle name="Normal 52 11" xfId="2185"/>
    <cellStyle name="Normal 52 12" xfId="2233"/>
    <cellStyle name="Normal 52 13" xfId="2742"/>
    <cellStyle name="Normal 52 14" xfId="3175"/>
    <cellStyle name="Normal 52 15" xfId="2989"/>
    <cellStyle name="Normal 52 16" xfId="3433"/>
    <cellStyle name="Normal 52 17" xfId="3612"/>
    <cellStyle name="Normal 52 18" xfId="4015"/>
    <cellStyle name="Normal 52 2" xfId="260"/>
    <cellStyle name="Normal 52 2 10" xfId="2328"/>
    <cellStyle name="Normal 52 2 11" xfId="2600"/>
    <cellStyle name="Normal 52 2 12" xfId="2809"/>
    <cellStyle name="Normal 52 2 13" xfId="2899"/>
    <cellStyle name="Normal 52 2 14" xfId="2844"/>
    <cellStyle name="Normal 52 2 15" xfId="3365"/>
    <cellStyle name="Normal 52 2 16" xfId="3184"/>
    <cellStyle name="Normal 52 2 17" xfId="4076"/>
    <cellStyle name="Normal 52 2 2" xfId="565"/>
    <cellStyle name="Normal 52 2 3" xfId="807"/>
    <cellStyle name="Normal 52 2 4" xfId="992"/>
    <cellStyle name="Normal 52 2 5" xfId="1221"/>
    <cellStyle name="Normal 52 2 6" xfId="1259"/>
    <cellStyle name="Normal 52 2 7" xfId="1641"/>
    <cellStyle name="Normal 52 2 8" xfId="2212"/>
    <cellStyle name="Normal 52 2 9" xfId="2165"/>
    <cellStyle name="Normal 52 3" xfId="499"/>
    <cellStyle name="Normal 52 4" xfId="740"/>
    <cellStyle name="Normal 52 5" xfId="948"/>
    <cellStyle name="Normal 52 6" xfId="1226"/>
    <cellStyle name="Normal 52 7" xfId="1371"/>
    <cellStyle name="Normal 52 8" xfId="1575"/>
    <cellStyle name="Normal 52 9" xfId="1896"/>
    <cellStyle name="Normal 53" xfId="195"/>
    <cellStyle name="Normal 53 10" xfId="2416"/>
    <cellStyle name="Normal 53 11" xfId="2109"/>
    <cellStyle name="Normal 53 12" xfId="2010"/>
    <cellStyle name="Normal 53 13" xfId="2744"/>
    <cellStyle name="Normal 53 14" xfId="3022"/>
    <cellStyle name="Normal 53 15" xfId="3225"/>
    <cellStyle name="Normal 53 16" xfId="3304"/>
    <cellStyle name="Normal 53 17" xfId="3242"/>
    <cellStyle name="Normal 53 18" xfId="3909"/>
    <cellStyle name="Normal 53 2" xfId="261"/>
    <cellStyle name="Normal 53 2 10" xfId="2287"/>
    <cellStyle name="Normal 53 2 11" xfId="2577"/>
    <cellStyle name="Normal 53 2 12" xfId="2810"/>
    <cellStyle name="Normal 53 2 13" xfId="3388"/>
    <cellStyle name="Normal 53 2 14" xfId="3341"/>
    <cellStyle name="Normal 53 2 15" xfId="3292"/>
    <cellStyle name="Normal 53 2 16" xfId="3323"/>
    <cellStyle name="Normal 53 2 17" xfId="3968"/>
    <cellStyle name="Normal 53 2 2" xfId="566"/>
    <cellStyle name="Normal 53 2 3" xfId="808"/>
    <cellStyle name="Normal 53 2 4" xfId="629"/>
    <cellStyle name="Normal 53 2 5" xfId="1107"/>
    <cellStyle name="Normal 53 2 6" xfId="1270"/>
    <cellStyle name="Normal 53 2 7" xfId="1642"/>
    <cellStyle name="Normal 53 2 8" xfId="2048"/>
    <cellStyle name="Normal 53 2 9" xfId="2412"/>
    <cellStyle name="Normal 53 3" xfId="501"/>
    <cellStyle name="Normal 53 4" xfId="742"/>
    <cellStyle name="Normal 53 5" xfId="942"/>
    <cellStyle name="Normal 53 6" xfId="1225"/>
    <cellStyle name="Normal 53 7" xfId="592"/>
    <cellStyle name="Normal 53 8" xfId="1577"/>
    <cellStyle name="Normal 53 9" xfId="2166"/>
    <cellStyle name="Normal 54" xfId="200"/>
    <cellStyle name="Normal 54 10" xfId="1817"/>
    <cellStyle name="Normal 54 11" xfId="1881"/>
    <cellStyle name="Normal 54 12" xfId="1850"/>
    <cellStyle name="Normal 54 13" xfId="2749"/>
    <cellStyle name="Normal 54 14" xfId="3209"/>
    <cellStyle name="Normal 54 15" xfId="2862"/>
    <cellStyle name="Normal 54 16" xfId="3179"/>
    <cellStyle name="Normal 54 17" xfId="3626"/>
    <cellStyle name="Normal 54 18" xfId="3943"/>
    <cellStyle name="Normal 54 2" xfId="262"/>
    <cellStyle name="Normal 54 2 10" xfId="2140"/>
    <cellStyle name="Normal 54 2 11" xfId="2509"/>
    <cellStyle name="Normal 54 2 12" xfId="2811"/>
    <cellStyle name="Normal 54 2 13" xfId="3470"/>
    <cellStyle name="Normal 54 2 14" xfId="3541"/>
    <cellStyle name="Normal 54 2 15" xfId="3595"/>
    <cellStyle name="Normal 54 2 16" xfId="3181"/>
    <cellStyle name="Normal 54 2 17" xfId="3941"/>
    <cellStyle name="Normal 54 2 2" xfId="567"/>
    <cellStyle name="Normal 54 2 3" xfId="809"/>
    <cellStyle name="Normal 54 2 4" xfId="991"/>
    <cellStyle name="Normal 54 2 5" xfId="1220"/>
    <cellStyle name="Normal 54 2 6" xfId="1393"/>
    <cellStyle name="Normal 54 2 7" xfId="1643"/>
    <cellStyle name="Normal 54 2 8" xfId="1936"/>
    <cellStyle name="Normal 54 2 9" xfId="2284"/>
    <cellStyle name="Normal 54 3" xfId="506"/>
    <cellStyle name="Normal 54 4" xfId="747"/>
    <cellStyle name="Normal 54 5" xfId="930"/>
    <cellStyle name="Normal 54 6" xfId="836"/>
    <cellStyle name="Normal 54 7" xfId="1355"/>
    <cellStyle name="Normal 54 8" xfId="1582"/>
    <cellStyle name="Normal 54 9" xfId="2209"/>
    <cellStyle name="Normal 55" xfId="203"/>
    <cellStyle name="Normal 55 10" xfId="2266"/>
    <cellStyle name="Normal 55 11" xfId="1659"/>
    <cellStyle name="Normal 55 12" xfId="1829"/>
    <cellStyle name="Normal 55 13" xfId="2752"/>
    <cellStyle name="Normal 55 14" xfId="3002"/>
    <cellStyle name="Normal 55 15" xfId="3279"/>
    <cellStyle name="Normal 55 16" xfId="3243"/>
    <cellStyle name="Normal 55 17" xfId="3586"/>
    <cellStyle name="Normal 55 18" xfId="3916"/>
    <cellStyle name="Normal 55 2" xfId="263"/>
    <cellStyle name="Normal 55 2 10" xfId="1812"/>
    <cellStyle name="Normal 55 2 11" xfId="2469"/>
    <cellStyle name="Normal 55 2 12" xfId="2812"/>
    <cellStyle name="Normal 55 2 13" xfId="3326"/>
    <cellStyle name="Normal 55 2 14" xfId="3346"/>
    <cellStyle name="Normal 55 2 15" xfId="2887"/>
    <cellStyle name="Normal 55 2 16" xfId="3638"/>
    <cellStyle name="Normal 55 2 17" xfId="3904"/>
    <cellStyle name="Normal 55 2 2" xfId="568"/>
    <cellStyle name="Normal 55 2 3" xfId="810"/>
    <cellStyle name="Normal 55 2 4" xfId="627"/>
    <cellStyle name="Normal 55 2 5" xfId="1105"/>
    <cellStyle name="Normal 55 2 6" xfId="1267"/>
    <cellStyle name="Normal 55 2 7" xfId="1644"/>
    <cellStyle name="Normal 55 2 8" xfId="1889"/>
    <cellStyle name="Normal 55 2 9" xfId="2263"/>
    <cellStyle name="Normal 55 3" xfId="509"/>
    <cellStyle name="Normal 55 4" xfId="750"/>
    <cellStyle name="Normal 55 5" xfId="925"/>
    <cellStyle name="Normal 55 6" xfId="1203"/>
    <cellStyle name="Normal 55 7" xfId="1346"/>
    <cellStyle name="Normal 55 8" xfId="1585"/>
    <cellStyle name="Normal 55 9" xfId="1895"/>
    <cellStyle name="Normal 56" xfId="206"/>
    <cellStyle name="Normal 56 10" xfId="2142"/>
    <cellStyle name="Normal 56 11" xfId="2363"/>
    <cellStyle name="Normal 56 12" xfId="2516"/>
    <cellStyle name="Normal 56 13" xfId="2755"/>
    <cellStyle name="Normal 56 14" xfId="3467"/>
    <cellStyle name="Normal 56 15" xfId="3538"/>
    <cellStyle name="Normal 56 16" xfId="3593"/>
    <cellStyle name="Normal 56 17" xfId="3053"/>
    <cellStyle name="Normal 56 18" xfId="3942"/>
    <cellStyle name="Normal 56 2" xfId="264"/>
    <cellStyle name="Normal 56 2 10" xfId="2454"/>
    <cellStyle name="Normal 56 2 11" xfId="2295"/>
    <cellStyle name="Normal 56 2 12" xfId="2813"/>
    <cellStyle name="Normal 56 2 13" xfId="2947"/>
    <cellStyle name="Normal 56 2 14" xfId="2996"/>
    <cellStyle name="Normal 56 2 15" xfId="2861"/>
    <cellStyle name="Normal 56 2 16" xfId="3618"/>
    <cellStyle name="Normal 56 2 17" xfId="4041"/>
    <cellStyle name="Normal 56 2 2" xfId="569"/>
    <cellStyle name="Normal 56 2 3" xfId="811"/>
    <cellStyle name="Normal 56 2 4" xfId="990"/>
    <cellStyle name="Normal 56 2 5" xfId="1219"/>
    <cellStyle name="Normal 56 2 6" xfId="1392"/>
    <cellStyle name="Normal 56 2 7" xfId="1645"/>
    <cellStyle name="Normal 56 2 8" xfId="1741"/>
    <cellStyle name="Normal 56 2 9" xfId="2197"/>
    <cellStyle name="Normal 56 3" xfId="512"/>
    <cellStyle name="Normal 56 4" xfId="753"/>
    <cellStyle name="Normal 56 5" xfId="912"/>
    <cellStyle name="Normal 56 6" xfId="1194"/>
    <cellStyle name="Normal 56 7" xfId="820"/>
    <cellStyle name="Normal 56 8" xfId="1588"/>
    <cellStyle name="Normal 56 9" xfId="2084"/>
    <cellStyle name="Normal 57" xfId="209"/>
    <cellStyle name="Normal 57 10" xfId="2261"/>
    <cellStyle name="Normal 57 11" xfId="2299"/>
    <cellStyle name="Normal 57 12" xfId="2366"/>
    <cellStyle name="Normal 57 13" xfId="2758"/>
    <cellStyle name="Normal 57 14" xfId="3131"/>
    <cellStyle name="Normal 57 15" xfId="3455"/>
    <cellStyle name="Normal 57 16" xfId="3528"/>
    <cellStyle name="Normal 57 17" xfId="2894"/>
    <cellStyle name="Normal 57 18" xfId="3874"/>
    <cellStyle name="Normal 57 2" xfId="265"/>
    <cellStyle name="Normal 57 2 10" xfId="1669"/>
    <cellStyle name="Normal 57 2 11" xfId="2465"/>
    <cellStyle name="Normal 57 2 12" xfId="2814"/>
    <cellStyle name="Normal 57 2 13" xfId="3180"/>
    <cellStyle name="Normal 57 2 14" xfId="3080"/>
    <cellStyle name="Normal 57 2 15" xfId="3462"/>
    <cellStyle name="Normal 57 2 16" xfId="3140"/>
    <cellStyle name="Normal 57 2 17" xfId="3979"/>
    <cellStyle name="Normal 57 2 2" xfId="570"/>
    <cellStyle name="Normal 57 2 3" xfId="812"/>
    <cellStyle name="Normal 57 2 4" xfId="624"/>
    <cellStyle name="Normal 57 2 5" xfId="1100"/>
    <cellStyle name="Normal 57 2 6" xfId="823"/>
    <cellStyle name="Normal 57 2 7" xfId="1646"/>
    <cellStyle name="Normal 57 2 8" xfId="2146"/>
    <cellStyle name="Normal 57 2 9" xfId="2078"/>
    <cellStyle name="Normal 57 3" xfId="515"/>
    <cellStyle name="Normal 57 4" xfId="756"/>
    <cellStyle name="Normal 57 5" xfId="906"/>
    <cellStyle name="Normal 57 6" xfId="1192"/>
    <cellStyle name="Normal 57 7" xfId="1331"/>
    <cellStyle name="Normal 57 8" xfId="1591"/>
    <cellStyle name="Normal 57 9" xfId="1711"/>
    <cellStyle name="Normal 58" xfId="212"/>
    <cellStyle name="Normal 58 10" xfId="1978"/>
    <cellStyle name="Normal 58 11" xfId="2001"/>
    <cellStyle name="Normal 58 12" xfId="2555"/>
    <cellStyle name="Normal 58 13" xfId="2761"/>
    <cellStyle name="Normal 58 14" xfId="2902"/>
    <cellStyle name="Normal 58 15" xfId="3282"/>
    <cellStyle name="Normal 58 16" xfId="3217"/>
    <cellStyle name="Normal 58 17" xfId="3445"/>
    <cellStyle name="Normal 58 18" xfId="4061"/>
    <cellStyle name="Normal 58 2" xfId="266"/>
    <cellStyle name="Normal 58 2 10" xfId="1951"/>
    <cellStyle name="Normal 58 2 11" xfId="2011"/>
    <cellStyle name="Normal 58 2 12" xfId="2815"/>
    <cellStyle name="Normal 58 2 13" xfId="3068"/>
    <cellStyle name="Normal 58 2 14" xfId="3126"/>
    <cellStyle name="Normal 58 2 15" xfId="3347"/>
    <cellStyle name="Normal 58 2 16" xfId="3164"/>
    <cellStyle name="Normal 58 2 17" xfId="3997"/>
    <cellStyle name="Normal 58 2 2" xfId="571"/>
    <cellStyle name="Normal 58 2 3" xfId="813"/>
    <cellStyle name="Normal 58 2 4" xfId="989"/>
    <cellStyle name="Normal 58 2 5" xfId="1218"/>
    <cellStyle name="Normal 58 2 6" xfId="1391"/>
    <cellStyle name="Normal 58 2 7" xfId="1647"/>
    <cellStyle name="Normal 58 2 8" xfId="2071"/>
    <cellStyle name="Normal 58 2 9" xfId="1818"/>
    <cellStyle name="Normal 58 3" xfId="518"/>
    <cellStyle name="Normal 58 4" xfId="759"/>
    <cellStyle name="Normal 58 5" xfId="897"/>
    <cellStyle name="Normal 58 6" xfId="1179"/>
    <cellStyle name="Normal 58 7" xfId="1326"/>
    <cellStyle name="Normal 58 8" xfId="1594"/>
    <cellStyle name="Normal 58 9" xfId="1932"/>
    <cellStyle name="Normal 59" xfId="215"/>
    <cellStyle name="Normal 59 10" xfId="2267"/>
    <cellStyle name="Normal 59 11" xfId="2391"/>
    <cellStyle name="Normal 59 12" xfId="2231"/>
    <cellStyle name="Normal 59 13" xfId="2764"/>
    <cellStyle name="Normal 59 14" xfId="3332"/>
    <cellStyle name="Normal 59 15" xfId="3074"/>
    <cellStyle name="Normal 59 16" xfId="2863"/>
    <cellStyle name="Normal 59 17" xfId="3629"/>
    <cellStyle name="Normal 59 18" xfId="4029"/>
    <cellStyle name="Normal 59 2" xfId="267"/>
    <cellStyle name="Normal 59 2 10" xfId="2280"/>
    <cellStyle name="Normal 59 2 11" xfId="2268"/>
    <cellStyle name="Normal 59 2 12" xfId="2816"/>
    <cellStyle name="Normal 59 2 13" xfId="2994"/>
    <cellStyle name="Normal 59 2 14" xfId="3148"/>
    <cellStyle name="Normal 59 2 15" xfId="3168"/>
    <cellStyle name="Normal 59 2 16" xfId="3574"/>
    <cellStyle name="Normal 59 2 17" xfId="4036"/>
    <cellStyle name="Normal 59 2 2" xfId="572"/>
    <cellStyle name="Normal 59 2 3" xfId="814"/>
    <cellStyle name="Normal 59 2 4" xfId="621"/>
    <cellStyle name="Normal 59 2 5" xfId="1098"/>
    <cellStyle name="Normal 59 2 6" xfId="596"/>
    <cellStyle name="Normal 59 2 7" xfId="1648"/>
    <cellStyle name="Normal 59 2 8" xfId="1954"/>
    <cellStyle name="Normal 59 2 9" xfId="2383"/>
    <cellStyle name="Normal 59 3" xfId="521"/>
    <cellStyle name="Normal 59 4" xfId="762"/>
    <cellStyle name="Normal 59 5" xfId="888"/>
    <cellStyle name="Normal 59 6" xfId="1170"/>
    <cellStyle name="Normal 59 7" xfId="1313"/>
    <cellStyle name="Normal 59 8" xfId="1597"/>
    <cellStyle name="Normal 59 9" xfId="2171"/>
    <cellStyle name="Normal 6" xfId="61"/>
    <cellStyle name="Normal 6 10" xfId="2256"/>
    <cellStyle name="Normal 6 11" xfId="2508"/>
    <cellStyle name="Normal 6 12" xfId="2613"/>
    <cellStyle name="Normal 6 13" xfId="3114"/>
    <cellStyle name="Normal 6 14" xfId="3087"/>
    <cellStyle name="Normal 6 15" xfId="3503"/>
    <cellStyle name="Normal 6 16" xfId="3616"/>
    <cellStyle name="Normal 6 17" xfId="4004"/>
    <cellStyle name="Normal 6 2" xfId="370"/>
    <cellStyle name="Normal 6 3" xfId="608"/>
    <cellStyle name="Normal 6 4" xfId="980"/>
    <cellStyle name="Normal 6 5" xfId="598"/>
    <cellStyle name="Normal 6 6" xfId="1093"/>
    <cellStyle name="Normal 6 7" xfId="1445"/>
    <cellStyle name="Normal 6 8" xfId="2118"/>
    <cellStyle name="Normal 6 9" xfId="2079"/>
    <cellStyle name="Normal 60" xfId="217"/>
    <cellStyle name="Normal 60 10" xfId="2080"/>
    <cellStyle name="Normal 60 11" xfId="2286"/>
    <cellStyle name="Normal 60 12" xfId="2397"/>
    <cellStyle name="Normal 60 13" xfId="2766"/>
    <cellStyle name="Normal 60 14" xfId="3163"/>
    <cellStyle name="Normal 60 15" xfId="2995"/>
    <cellStyle name="Normal 60 16" xfId="2984"/>
    <cellStyle name="Normal 60 17" xfId="3505"/>
    <cellStyle name="Normal 60 18" xfId="4034"/>
    <cellStyle name="Normal 60 2" xfId="268"/>
    <cellStyle name="Normal 60 2 10" xfId="2289"/>
    <cellStyle name="Normal 60 2 11" xfId="2578"/>
    <cellStyle name="Normal 60 2 12" xfId="2817"/>
    <cellStyle name="Normal 60 2 13" xfId="2872"/>
    <cellStyle name="Normal 60 2 14" xfId="3014"/>
    <cellStyle name="Normal 60 2 15" xfId="3169"/>
    <cellStyle name="Normal 60 2 16" xfId="3158"/>
    <cellStyle name="Normal 60 2 17" xfId="4066"/>
    <cellStyle name="Normal 60 2 2" xfId="573"/>
    <cellStyle name="Normal 60 2 3" xfId="815"/>
    <cellStyle name="Normal 60 2 4" xfId="819"/>
    <cellStyle name="Normal 60 2 5" xfId="1217"/>
    <cellStyle name="Normal 60 2 6" xfId="1390"/>
    <cellStyle name="Normal 60 2 7" xfId="1649"/>
    <cellStyle name="Normal 60 2 8" xfId="1838"/>
    <cellStyle name="Normal 60 2 9" xfId="2293"/>
    <cellStyle name="Normal 60 3" xfId="523"/>
    <cellStyle name="Normal 60 4" xfId="764"/>
    <cellStyle name="Normal 60 5" xfId="882"/>
    <cellStyle name="Normal 60 6" xfId="1164"/>
    <cellStyle name="Normal 60 7" xfId="827"/>
    <cellStyle name="Normal 60 8" xfId="1599"/>
    <cellStyle name="Normal 60 9" xfId="1997"/>
    <cellStyle name="Normal 61" xfId="272"/>
    <cellStyle name="Normal 62" xfId="271"/>
    <cellStyle name="Normal 63" xfId="276"/>
    <cellStyle name="Normal 64" xfId="278"/>
    <cellStyle name="Normal 65" xfId="279"/>
    <cellStyle name="Normal 65 10" xfId="3922"/>
    <cellStyle name="Normal 65 11" xfId="4081"/>
    <cellStyle name="Normal 65 12" xfId="4086"/>
    <cellStyle name="Normal 65 2" xfId="340"/>
    <cellStyle name="Normal 65 3" xfId="3640"/>
    <cellStyle name="Normal 65 4" xfId="3787"/>
    <cellStyle name="Normal 65 5" xfId="3803"/>
    <cellStyle name="Normal 65 6" xfId="3810"/>
    <cellStyle name="Normal 65 7" xfId="3840"/>
    <cellStyle name="Normal 65 8" xfId="3801"/>
    <cellStyle name="Normal 65 9" xfId="3871"/>
    <cellStyle name="Normal 68" xfId="343"/>
    <cellStyle name="Normal 68 2" xfId="576"/>
    <cellStyle name="Normal 69" xfId="342"/>
    <cellStyle name="Normal 69 2" xfId="575"/>
    <cellStyle name="Normal 7" xfId="275"/>
    <cellStyle name="Normal 70" xfId="344"/>
    <cellStyle name="Normal 70 2" xfId="577"/>
    <cellStyle name="Normal 71" xfId="341"/>
    <cellStyle name="Normal 71 2" xfId="574"/>
    <cellStyle name="Normal 72" xfId="345"/>
    <cellStyle name="Normal 73" xfId="1040"/>
    <cellStyle name="Normal 73 2" xfId="2015"/>
    <cellStyle name="Normal 73 3" xfId="2335"/>
    <cellStyle name="Normal 73 4" xfId="2141"/>
    <cellStyle name="Normal 74" xfId="346"/>
    <cellStyle name="Normal 75" xfId="388"/>
    <cellStyle name="Normal 76" xfId="1041"/>
    <cellStyle name="Normal 76 2" xfId="2016"/>
    <cellStyle name="Normal 76 3" xfId="2336"/>
    <cellStyle name="Normal 76 4" xfId="2501"/>
    <cellStyle name="Normal 77" xfId="1042"/>
    <cellStyle name="Normal 77 2" xfId="2017"/>
    <cellStyle name="Normal 77 3" xfId="2337"/>
    <cellStyle name="Normal 77 4" xfId="2492"/>
    <cellStyle name="Normal 78" xfId="1043"/>
    <cellStyle name="Normal 78 2" xfId="2018"/>
    <cellStyle name="Normal 78 3" xfId="2338"/>
    <cellStyle name="Normal 78 4" xfId="2491"/>
    <cellStyle name="Normal 79" xfId="1044"/>
    <cellStyle name="Normal 79 2" xfId="2019"/>
    <cellStyle name="Normal 79 3" xfId="2339"/>
    <cellStyle name="Normal 79 4" xfId="1959"/>
    <cellStyle name="Normal 8" xfId="273"/>
    <cellStyle name="Normal 80" xfId="1045"/>
    <cellStyle name="Normal 80 2" xfId="2020"/>
    <cellStyle name="Normal 80 3" xfId="2340"/>
    <cellStyle name="Normal 80 4" xfId="2358"/>
    <cellStyle name="Normal 81" xfId="1046"/>
    <cellStyle name="Normal 81 2" xfId="2021"/>
    <cellStyle name="Normal 81 3" xfId="2341"/>
    <cellStyle name="Normal 81 4" xfId="1956"/>
    <cellStyle name="Normal 82" xfId="1047"/>
    <cellStyle name="Normal 82 2" xfId="2022"/>
    <cellStyle name="Normal 82 3" xfId="2342"/>
    <cellStyle name="Normal 82 4" xfId="2500"/>
    <cellStyle name="Normal 84" xfId="1048"/>
    <cellStyle name="Normal 84 2" xfId="2023"/>
    <cellStyle name="Normal 84 3" xfId="2343"/>
    <cellStyle name="Normal 84 4" xfId="2497"/>
    <cellStyle name="Normal 85" xfId="1049"/>
    <cellStyle name="Normal 85 2" xfId="2024"/>
    <cellStyle name="Normal 85 3" xfId="2344"/>
    <cellStyle name="Normal 85 4" xfId="2490"/>
    <cellStyle name="Normal 86" xfId="1050"/>
    <cellStyle name="Normal 86 2" xfId="2025"/>
    <cellStyle name="Normal 86 3" xfId="2345"/>
    <cellStyle name="Normal 86 4" xfId="2486"/>
    <cellStyle name="Normal 87" xfId="1051"/>
    <cellStyle name="Normal 87 2" xfId="2026"/>
    <cellStyle name="Normal 87 3" xfId="2346"/>
    <cellStyle name="Normal 87 4" xfId="2360"/>
    <cellStyle name="Normal 88" xfId="1052"/>
    <cellStyle name="Normal 88 2" xfId="2027"/>
    <cellStyle name="Normal 88 3" xfId="2347"/>
    <cellStyle name="Normal 88 4" xfId="2172"/>
    <cellStyle name="Normal 89" xfId="1053"/>
    <cellStyle name="Normal 89 2" xfId="2028"/>
    <cellStyle name="Normal 89 3" xfId="2348"/>
    <cellStyle name="Normal 89 4" xfId="2499"/>
    <cellStyle name="Normal 9" xfId="277"/>
    <cellStyle name="Normal 90" xfId="1054"/>
    <cellStyle name="Normal 90 2" xfId="2029"/>
    <cellStyle name="Normal 90 3" xfId="2349"/>
    <cellStyle name="Normal 90 4" xfId="2496"/>
    <cellStyle name="Normal 91" xfId="1055"/>
    <cellStyle name="Normal 91 2" xfId="2030"/>
    <cellStyle name="Normal 91 3" xfId="2350"/>
    <cellStyle name="Normal 91 4" xfId="2489"/>
    <cellStyle name="Normal 92" xfId="1056"/>
    <cellStyle name="Normal 92 2" xfId="2031"/>
    <cellStyle name="Normal 92 3" xfId="2351"/>
    <cellStyle name="Normal 92 4" xfId="2487"/>
    <cellStyle name="Normal 93" xfId="1057"/>
    <cellStyle name="Normal 93 2" xfId="2032"/>
    <cellStyle name="Normal 93 3" xfId="2352"/>
    <cellStyle name="Normal 93 4" xfId="2075"/>
    <cellStyle name="Normal_جداول السكان والأسر" xfId="4100"/>
    <cellStyle name="إخراج" xfId="10" builtinId="21" customBuiltin="1"/>
    <cellStyle name="إدخال" xfId="9" builtinId="20" customBuiltin="1"/>
    <cellStyle name="الإجمالي" xfId="17" builtinId="25" customBuiltin="1"/>
    <cellStyle name="تمييز1" xfId="18" builtinId="29" customBuiltin="1"/>
    <cellStyle name="تمييز2" xfId="22" builtinId="33" customBuiltin="1"/>
    <cellStyle name="تمييز3" xfId="26" builtinId="37" customBuiltin="1"/>
    <cellStyle name="تمييز4" xfId="30" builtinId="41" customBuiltin="1"/>
    <cellStyle name="تمييز5" xfId="34" builtinId="45" customBuiltin="1"/>
    <cellStyle name="تمييز6" xfId="38" builtinId="49" customBuiltin="1"/>
    <cellStyle name="جيد" xfId="6" builtinId="26" customBuiltin="1"/>
    <cellStyle name="حساب" xfId="11" builtinId="22" customBuiltin="1"/>
    <cellStyle name="خلية تدقيق" xfId="13" builtinId="23" customBuiltin="1"/>
    <cellStyle name="خلية مرتبطة" xfId="12" builtinId="24" customBuiltin="1"/>
    <cellStyle name="سيئ" xfId="7" builtinId="27" customBuiltin="1"/>
    <cellStyle name="عنوان" xfId="1" builtinId="15" customBuiltin="1"/>
    <cellStyle name="عنوان 1" xfId="2" builtinId="16" customBuiltin="1"/>
    <cellStyle name="عنوان 2" xfId="3" builtinId="17" customBuiltin="1"/>
    <cellStyle name="عنوان 3" xfId="4" builtinId="18" customBuiltin="1"/>
    <cellStyle name="عنوان 4" xfId="5" builtinId="19" customBuiltin="1"/>
    <cellStyle name="محايد" xfId="8" builtinId="28" customBuiltin="1"/>
    <cellStyle name="ملاحظة" xfId="15" builtinId="10" customBuiltin="1"/>
    <cellStyle name="ملاحظة 10" xfId="3759"/>
    <cellStyle name="ملاحظة 11" xfId="3740"/>
    <cellStyle name="ملاحظة 12" xfId="3807"/>
    <cellStyle name="ملاحظة 2" xfId="43"/>
    <cellStyle name="ملاحظة 2 10" xfId="3690"/>
    <cellStyle name="ملاحظة 2 11" xfId="3728"/>
    <cellStyle name="ملاحظة 2 2" xfId="348"/>
    <cellStyle name="ملاحظة 2 3" xfId="1774"/>
    <cellStyle name="ملاحظة 2 4" xfId="1937"/>
    <cellStyle name="ملاحظة 2 5" xfId="1875"/>
    <cellStyle name="ملاحظة 2 6" xfId="3644"/>
    <cellStyle name="ملاحظة 2 7" xfId="3769"/>
    <cellStyle name="ملاحظة 2 8" xfId="3710"/>
    <cellStyle name="ملاحظة 2 9" xfId="3835"/>
    <cellStyle name="ملاحظة 3" xfId="284"/>
    <cellStyle name="ملاحظة 3 2" xfId="357"/>
    <cellStyle name="ملاحظة 3 3" xfId="3653"/>
    <cellStyle name="ملاحظة 3 4" xfId="3817"/>
    <cellStyle name="ملاحظة 3 5" xfId="3808"/>
    <cellStyle name="ملاحظة 3 6" xfId="3699"/>
    <cellStyle name="ملاحظة 3 7" xfId="3775"/>
    <cellStyle name="ملاحظة 3 8" xfId="3724"/>
    <cellStyle name="ملاحظة 4" xfId="1765"/>
    <cellStyle name="ملاحظة 4 2" xfId="2424"/>
    <cellStyle name="ملاحظة 4 3" xfId="2543"/>
    <cellStyle name="ملاحظة 5" xfId="2232"/>
    <cellStyle name="ملاحظة 5 2" xfId="2593"/>
    <cellStyle name="ملاحظة 6" xfId="1678"/>
    <cellStyle name="ملاحظة 7" xfId="281"/>
    <cellStyle name="ملاحظة 8" xfId="283"/>
    <cellStyle name="ملاحظة 9" xfId="3805"/>
    <cellStyle name="نص تحذير" xfId="14" builtinId="11" customBuiltin="1"/>
    <cellStyle name="نص توضيحي" xfId="16" builtinId="53" customBuiltin="1"/>
  </cellStyles>
  <dxfs count="0"/>
  <tableStyles count="0" defaultTableStyle="TableStyleMedium9" defaultPivotStyle="PivotStyleLight16"/>
  <colors>
    <mruColors>
      <color rgb="FF007A37"/>
      <color rgb="FF9FD3E1"/>
      <color rgb="FFFFC9C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180975</xdr:colOff>
      <xdr:row>1</xdr:row>
      <xdr:rowOff>104775</xdr:rowOff>
    </xdr:from>
    <xdr:to>
      <xdr:col>1</xdr:col>
      <xdr:colOff>2076450</xdr:colOff>
      <xdr:row>3</xdr:row>
      <xdr:rowOff>0</xdr:rowOff>
    </xdr:to>
    <xdr:pic>
      <xdr:nvPicPr>
        <xdr:cNvPr id="3" name="Picture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41528825" y="352425"/>
          <a:ext cx="18954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1</xdr:row>
      <xdr:rowOff>47625</xdr:rowOff>
    </xdr:from>
    <xdr:to>
      <xdr:col>1</xdr:col>
      <xdr:colOff>1914525</xdr:colOff>
      <xdr:row>2</xdr:row>
      <xdr:rowOff>323850</xdr:rowOff>
    </xdr:to>
    <xdr:pic>
      <xdr:nvPicPr>
        <xdr:cNvPr id="2" name="Picture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9957200" y="295275"/>
          <a:ext cx="18954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285750</xdr:colOff>
      <xdr:row>1</xdr:row>
      <xdr:rowOff>104775</xdr:rowOff>
    </xdr:from>
    <xdr:to>
      <xdr:col>1</xdr:col>
      <xdr:colOff>2181225</xdr:colOff>
      <xdr:row>3</xdr:row>
      <xdr:rowOff>0</xdr:rowOff>
    </xdr:to>
    <xdr:pic>
      <xdr:nvPicPr>
        <xdr:cNvPr id="3" name="Picture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40004825" y="352425"/>
          <a:ext cx="18954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200025</xdr:colOff>
      <xdr:row>1</xdr:row>
      <xdr:rowOff>114300</xdr:rowOff>
    </xdr:from>
    <xdr:to>
      <xdr:col>1</xdr:col>
      <xdr:colOff>2095500</xdr:colOff>
      <xdr:row>3</xdr:row>
      <xdr:rowOff>9525</xdr:rowOff>
    </xdr:to>
    <xdr:pic>
      <xdr:nvPicPr>
        <xdr:cNvPr id="3" name="Picture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40014350" y="361950"/>
          <a:ext cx="18954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409575</xdr:colOff>
      <xdr:row>1</xdr:row>
      <xdr:rowOff>38100</xdr:rowOff>
    </xdr:from>
    <xdr:to>
      <xdr:col>1</xdr:col>
      <xdr:colOff>2305050</xdr:colOff>
      <xdr:row>2</xdr:row>
      <xdr:rowOff>314325</xdr:rowOff>
    </xdr:to>
    <xdr:pic>
      <xdr:nvPicPr>
        <xdr:cNvPr id="2" name="Picture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41052575" y="285750"/>
          <a:ext cx="18954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542925</xdr:colOff>
      <xdr:row>1</xdr:row>
      <xdr:rowOff>133350</xdr:rowOff>
    </xdr:from>
    <xdr:to>
      <xdr:col>1</xdr:col>
      <xdr:colOff>2438400</xdr:colOff>
      <xdr:row>3</xdr:row>
      <xdr:rowOff>28575</xdr:rowOff>
    </xdr:to>
    <xdr:pic>
      <xdr:nvPicPr>
        <xdr:cNvPr id="2" name="Picture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40862075" y="381000"/>
          <a:ext cx="18954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371475</xdr:colOff>
      <xdr:row>1</xdr:row>
      <xdr:rowOff>76200</xdr:rowOff>
    </xdr:from>
    <xdr:to>
      <xdr:col>1</xdr:col>
      <xdr:colOff>2266950</xdr:colOff>
      <xdr:row>2</xdr:row>
      <xdr:rowOff>352425</xdr:rowOff>
    </xdr:to>
    <xdr:pic>
      <xdr:nvPicPr>
        <xdr:cNvPr id="2" name="Picture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41338325" y="323850"/>
          <a:ext cx="18954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314325</xdr:colOff>
      <xdr:row>1</xdr:row>
      <xdr:rowOff>85725</xdr:rowOff>
    </xdr:from>
    <xdr:to>
      <xdr:col>1</xdr:col>
      <xdr:colOff>2209800</xdr:colOff>
      <xdr:row>2</xdr:row>
      <xdr:rowOff>361950</xdr:rowOff>
    </xdr:to>
    <xdr:pic>
      <xdr:nvPicPr>
        <xdr:cNvPr id="2" name="Picture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40747775" y="333375"/>
          <a:ext cx="18954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342900</xdr:colOff>
      <xdr:row>1</xdr:row>
      <xdr:rowOff>76200</xdr:rowOff>
    </xdr:from>
    <xdr:to>
      <xdr:col>1</xdr:col>
      <xdr:colOff>2238375</xdr:colOff>
      <xdr:row>2</xdr:row>
      <xdr:rowOff>352425</xdr:rowOff>
    </xdr:to>
    <xdr:pic>
      <xdr:nvPicPr>
        <xdr:cNvPr id="2" name="Picture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40690625" y="323850"/>
          <a:ext cx="18954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0"/>
  <sheetViews>
    <sheetView rightToLeft="1" workbookViewId="0">
      <selection activeCell="C4" sqref="C4:G4"/>
    </sheetView>
  </sheetViews>
  <sheetFormatPr defaultColWidth="9" defaultRowHeight="20.100000000000001" customHeight="1" x14ac:dyDescent="0.2"/>
  <cols>
    <col min="1" max="1" width="3.625" style="7" customWidth="1"/>
    <col min="2" max="2" width="40.625" style="12" customWidth="1"/>
    <col min="3" max="6" width="14.625" style="7" customWidth="1"/>
    <col min="7" max="7" width="61.75" style="15" bestFit="1" customWidth="1"/>
    <col min="8" max="16384" width="9" style="7"/>
  </cols>
  <sheetData>
    <row r="1" spans="1:7" s="17" customFormat="1" ht="20.100000000000001" customHeight="1" x14ac:dyDescent="0.2">
      <c r="B1" s="12"/>
      <c r="G1" s="15"/>
    </row>
    <row r="2" spans="1:7" s="17" customFormat="1" ht="30" customHeight="1" x14ac:dyDescent="0.2">
      <c r="C2" s="57" t="s">
        <v>200</v>
      </c>
      <c r="D2" s="57"/>
      <c r="E2" s="57"/>
      <c r="F2" s="57"/>
      <c r="G2" s="57"/>
    </row>
    <row r="3" spans="1:7" ht="30" customHeight="1" x14ac:dyDescent="0.2">
      <c r="B3" s="7"/>
      <c r="C3" s="57" t="s">
        <v>198</v>
      </c>
      <c r="D3" s="57"/>
      <c r="E3" s="57"/>
      <c r="F3" s="57"/>
      <c r="G3" s="57"/>
    </row>
    <row r="4" spans="1:7" s="17" customFormat="1" ht="30" customHeight="1" x14ac:dyDescent="0.2">
      <c r="B4" s="50"/>
      <c r="C4" s="57" t="s">
        <v>208</v>
      </c>
      <c r="D4" s="57"/>
      <c r="E4" s="57"/>
      <c r="F4" s="57"/>
      <c r="G4" s="57"/>
    </row>
    <row r="5" spans="1:7" s="17" customFormat="1" ht="20.100000000000001" customHeight="1" x14ac:dyDescent="0.2">
      <c r="B5" s="50"/>
      <c r="C5" s="48"/>
      <c r="D5" s="48"/>
      <c r="E5" s="48"/>
      <c r="F5" s="48"/>
      <c r="G5" s="48"/>
    </row>
    <row r="6" spans="1:7" ht="20.100000000000001" customHeight="1" x14ac:dyDescent="0.2">
      <c r="A6" s="56" t="s">
        <v>0</v>
      </c>
      <c r="B6" s="56"/>
      <c r="C6" s="56" t="s">
        <v>201</v>
      </c>
      <c r="D6" s="56"/>
      <c r="E6" s="56"/>
      <c r="F6" s="56"/>
      <c r="G6" s="56" t="s">
        <v>160</v>
      </c>
    </row>
    <row r="7" spans="1:7" ht="20.100000000000001" customHeight="1" x14ac:dyDescent="0.2">
      <c r="A7" s="56"/>
      <c r="B7" s="56"/>
      <c r="C7" s="23" t="s">
        <v>161</v>
      </c>
      <c r="D7" s="23" t="s">
        <v>185</v>
      </c>
      <c r="E7" s="23" t="s">
        <v>162</v>
      </c>
      <c r="F7" s="23" t="s">
        <v>1</v>
      </c>
      <c r="G7" s="56"/>
    </row>
    <row r="8" spans="1:7" ht="20.100000000000001" customHeight="1" x14ac:dyDescent="0.2">
      <c r="A8" s="56"/>
      <c r="B8" s="56"/>
      <c r="C8" s="23" t="s">
        <v>188</v>
      </c>
      <c r="D8" s="23" t="s">
        <v>189</v>
      </c>
      <c r="E8" s="23" t="s">
        <v>190</v>
      </c>
      <c r="F8" s="23" t="s">
        <v>159</v>
      </c>
      <c r="G8" s="56"/>
    </row>
    <row r="9" spans="1:7" ht="20.100000000000001" customHeight="1" x14ac:dyDescent="0.2">
      <c r="A9" s="27" t="s">
        <v>78</v>
      </c>
      <c r="B9" s="31" t="s">
        <v>76</v>
      </c>
      <c r="C9" s="27">
        <v>75329</v>
      </c>
      <c r="D9" s="27">
        <v>3974</v>
      </c>
      <c r="E9" s="27">
        <v>343</v>
      </c>
      <c r="F9" s="27">
        <f>SUM(C9:E9)</f>
        <v>79646</v>
      </c>
      <c r="G9" s="29" t="s">
        <v>86</v>
      </c>
    </row>
    <row r="10" spans="1:7" ht="20.100000000000001" customHeight="1" x14ac:dyDescent="0.2">
      <c r="A10" s="28" t="s">
        <v>79</v>
      </c>
      <c r="B10" s="32" t="s">
        <v>2</v>
      </c>
      <c r="C10" s="28">
        <v>474</v>
      </c>
      <c r="D10" s="28">
        <v>23</v>
      </c>
      <c r="E10" s="28">
        <v>1</v>
      </c>
      <c r="F10" s="28">
        <f t="shared" ref="F10:F73" si="0">SUM(C10:E10)</f>
        <v>498</v>
      </c>
      <c r="G10" s="30" t="s">
        <v>87</v>
      </c>
    </row>
    <row r="11" spans="1:7" ht="20.100000000000001" customHeight="1" x14ac:dyDescent="0.2">
      <c r="A11" s="27" t="s">
        <v>80</v>
      </c>
      <c r="B11" s="31" t="s">
        <v>3</v>
      </c>
      <c r="C11" s="27">
        <v>36</v>
      </c>
      <c r="D11" s="27">
        <v>8</v>
      </c>
      <c r="E11" s="27">
        <v>8</v>
      </c>
      <c r="F11" s="27">
        <f t="shared" si="0"/>
        <v>52</v>
      </c>
      <c r="G11" s="29" t="s">
        <v>88</v>
      </c>
    </row>
    <row r="12" spans="1:7" ht="20.100000000000001" customHeight="1" x14ac:dyDescent="0.2">
      <c r="A12" s="28" t="s">
        <v>81</v>
      </c>
      <c r="B12" s="32" t="s">
        <v>4</v>
      </c>
      <c r="C12" s="28">
        <v>3</v>
      </c>
      <c r="D12" s="28">
        <v>0</v>
      </c>
      <c r="E12" s="28">
        <v>0</v>
      </c>
      <c r="F12" s="28">
        <f t="shared" si="0"/>
        <v>3</v>
      </c>
      <c r="G12" s="30" t="s">
        <v>89</v>
      </c>
    </row>
    <row r="13" spans="1:7" ht="20.100000000000001" customHeight="1" x14ac:dyDescent="0.2">
      <c r="A13" s="27" t="s">
        <v>82</v>
      </c>
      <c r="B13" s="31" t="s">
        <v>5</v>
      </c>
      <c r="C13" s="27">
        <v>6</v>
      </c>
      <c r="D13" s="27">
        <v>10</v>
      </c>
      <c r="E13" s="27">
        <v>47</v>
      </c>
      <c r="F13" s="27">
        <f t="shared" si="0"/>
        <v>63</v>
      </c>
      <c r="G13" s="29" t="s">
        <v>90</v>
      </c>
    </row>
    <row r="14" spans="1:7" ht="20.100000000000001" customHeight="1" x14ac:dyDescent="0.2">
      <c r="A14" s="28" t="s">
        <v>83</v>
      </c>
      <c r="B14" s="32" t="s">
        <v>6</v>
      </c>
      <c r="C14" s="28">
        <v>7</v>
      </c>
      <c r="D14" s="28">
        <v>11</v>
      </c>
      <c r="E14" s="28">
        <v>15</v>
      </c>
      <c r="F14" s="28">
        <f t="shared" si="0"/>
        <v>33</v>
      </c>
      <c r="G14" s="30" t="s">
        <v>91</v>
      </c>
    </row>
    <row r="15" spans="1:7" ht="20.100000000000001" customHeight="1" x14ac:dyDescent="0.2">
      <c r="A15" s="27" t="s">
        <v>84</v>
      </c>
      <c r="B15" s="31" t="s">
        <v>7</v>
      </c>
      <c r="C15" s="27">
        <v>25</v>
      </c>
      <c r="D15" s="27">
        <v>169</v>
      </c>
      <c r="E15" s="27">
        <v>102</v>
      </c>
      <c r="F15" s="27">
        <f t="shared" si="0"/>
        <v>296</v>
      </c>
      <c r="G15" s="29" t="s">
        <v>92</v>
      </c>
    </row>
    <row r="16" spans="1:7" ht="20.100000000000001" customHeight="1" x14ac:dyDescent="0.2">
      <c r="A16" s="28" t="s">
        <v>85</v>
      </c>
      <c r="B16" s="32" t="s">
        <v>8</v>
      </c>
      <c r="C16" s="28">
        <v>12</v>
      </c>
      <c r="D16" s="28">
        <v>30</v>
      </c>
      <c r="E16" s="28">
        <v>57</v>
      </c>
      <c r="F16" s="28">
        <f t="shared" si="0"/>
        <v>99</v>
      </c>
      <c r="G16" s="30" t="s">
        <v>93</v>
      </c>
    </row>
    <row r="17" spans="1:7" ht="20.100000000000001" customHeight="1" x14ac:dyDescent="0.2">
      <c r="A17" s="27">
        <v>10</v>
      </c>
      <c r="B17" s="31" t="s">
        <v>9</v>
      </c>
      <c r="C17" s="27">
        <v>8065</v>
      </c>
      <c r="D17" s="27">
        <v>1333</v>
      </c>
      <c r="E17" s="27">
        <v>492</v>
      </c>
      <c r="F17" s="27">
        <f t="shared" si="0"/>
        <v>9890</v>
      </c>
      <c r="G17" s="29" t="s">
        <v>94</v>
      </c>
    </row>
    <row r="18" spans="1:7" ht="20.100000000000001" customHeight="1" x14ac:dyDescent="0.2">
      <c r="A18" s="28">
        <v>11</v>
      </c>
      <c r="B18" s="32" t="s">
        <v>10</v>
      </c>
      <c r="C18" s="28">
        <v>513</v>
      </c>
      <c r="D18" s="28">
        <v>176</v>
      </c>
      <c r="E18" s="28">
        <v>92</v>
      </c>
      <c r="F18" s="28">
        <f t="shared" si="0"/>
        <v>781</v>
      </c>
      <c r="G18" s="30" t="s">
        <v>95</v>
      </c>
    </row>
    <row r="19" spans="1:7" ht="20.100000000000001" customHeight="1" x14ac:dyDescent="0.2">
      <c r="A19" s="27">
        <v>12</v>
      </c>
      <c r="B19" s="31" t="s">
        <v>11</v>
      </c>
      <c r="C19" s="27">
        <v>52</v>
      </c>
      <c r="D19" s="27">
        <v>6</v>
      </c>
      <c r="E19" s="27">
        <v>1</v>
      </c>
      <c r="F19" s="27">
        <f t="shared" si="0"/>
        <v>59</v>
      </c>
      <c r="G19" s="29" t="s">
        <v>96</v>
      </c>
    </row>
    <row r="20" spans="1:7" ht="20.100000000000001" customHeight="1" x14ac:dyDescent="0.2">
      <c r="A20" s="28">
        <v>13</v>
      </c>
      <c r="B20" s="32" t="s">
        <v>12</v>
      </c>
      <c r="C20" s="28">
        <v>1662</v>
      </c>
      <c r="D20" s="28">
        <v>217</v>
      </c>
      <c r="E20" s="28">
        <v>52</v>
      </c>
      <c r="F20" s="28">
        <f t="shared" si="0"/>
        <v>1931</v>
      </c>
      <c r="G20" s="30" t="s">
        <v>97</v>
      </c>
    </row>
    <row r="21" spans="1:7" ht="20.100000000000001" customHeight="1" x14ac:dyDescent="0.2">
      <c r="A21" s="27">
        <v>14</v>
      </c>
      <c r="B21" s="31" t="s">
        <v>13</v>
      </c>
      <c r="C21" s="27">
        <v>26069</v>
      </c>
      <c r="D21" s="27">
        <v>1527</v>
      </c>
      <c r="E21" s="27">
        <v>87</v>
      </c>
      <c r="F21" s="27">
        <f t="shared" si="0"/>
        <v>27683</v>
      </c>
      <c r="G21" s="29" t="s">
        <v>98</v>
      </c>
    </row>
    <row r="22" spans="1:7" ht="20.100000000000001" customHeight="1" x14ac:dyDescent="0.2">
      <c r="A22" s="28">
        <v>15</v>
      </c>
      <c r="B22" s="32" t="s">
        <v>14</v>
      </c>
      <c r="C22" s="28">
        <v>79</v>
      </c>
      <c r="D22" s="28">
        <v>11</v>
      </c>
      <c r="E22" s="28">
        <v>12</v>
      </c>
      <c r="F22" s="28">
        <f t="shared" si="0"/>
        <v>102</v>
      </c>
      <c r="G22" s="30" t="s">
        <v>99</v>
      </c>
    </row>
    <row r="23" spans="1:7" ht="20.100000000000001" customHeight="1" x14ac:dyDescent="0.2">
      <c r="A23" s="27">
        <v>16</v>
      </c>
      <c r="B23" s="31" t="s">
        <v>15</v>
      </c>
      <c r="C23" s="27">
        <v>2909</v>
      </c>
      <c r="D23" s="27">
        <v>1252</v>
      </c>
      <c r="E23" s="27">
        <v>118</v>
      </c>
      <c r="F23" s="27">
        <f t="shared" si="0"/>
        <v>4279</v>
      </c>
      <c r="G23" s="29" t="s">
        <v>170</v>
      </c>
    </row>
    <row r="24" spans="1:7" ht="20.100000000000001" customHeight="1" x14ac:dyDescent="0.2">
      <c r="A24" s="28">
        <v>17</v>
      </c>
      <c r="B24" s="32" t="s">
        <v>16</v>
      </c>
      <c r="C24" s="28">
        <v>68</v>
      </c>
      <c r="D24" s="28">
        <v>82</v>
      </c>
      <c r="E24" s="28">
        <v>88</v>
      </c>
      <c r="F24" s="28">
        <f t="shared" si="0"/>
        <v>238</v>
      </c>
      <c r="G24" s="30" t="s">
        <v>100</v>
      </c>
    </row>
    <row r="25" spans="1:7" ht="20.100000000000001" customHeight="1" x14ac:dyDescent="0.2">
      <c r="A25" s="27">
        <v>18</v>
      </c>
      <c r="B25" s="31" t="s">
        <v>17</v>
      </c>
      <c r="C25" s="27">
        <v>617</v>
      </c>
      <c r="D25" s="27">
        <v>338</v>
      </c>
      <c r="E25" s="27">
        <v>135</v>
      </c>
      <c r="F25" s="27">
        <f t="shared" si="0"/>
        <v>1090</v>
      </c>
      <c r="G25" s="29" t="s">
        <v>101</v>
      </c>
    </row>
    <row r="26" spans="1:7" ht="20.100000000000001" customHeight="1" x14ac:dyDescent="0.2">
      <c r="A26" s="28">
        <v>19</v>
      </c>
      <c r="B26" s="32" t="s">
        <v>18</v>
      </c>
      <c r="C26" s="28">
        <v>13</v>
      </c>
      <c r="D26" s="28">
        <v>31</v>
      </c>
      <c r="E26" s="28">
        <v>32</v>
      </c>
      <c r="F26" s="28">
        <f t="shared" si="0"/>
        <v>76</v>
      </c>
      <c r="G26" s="30" t="s">
        <v>102</v>
      </c>
    </row>
    <row r="27" spans="1:7" ht="20.100000000000001" customHeight="1" x14ac:dyDescent="0.2">
      <c r="A27" s="27">
        <v>20</v>
      </c>
      <c r="B27" s="31" t="s">
        <v>19</v>
      </c>
      <c r="C27" s="27">
        <v>308</v>
      </c>
      <c r="D27" s="27">
        <v>474</v>
      </c>
      <c r="E27" s="27">
        <v>337</v>
      </c>
      <c r="F27" s="27">
        <f t="shared" si="0"/>
        <v>1119</v>
      </c>
      <c r="G27" s="29" t="s">
        <v>103</v>
      </c>
    </row>
    <row r="28" spans="1:7" ht="29.25" customHeight="1" x14ac:dyDescent="0.2">
      <c r="A28" s="28">
        <v>21</v>
      </c>
      <c r="B28" s="32" t="s">
        <v>20</v>
      </c>
      <c r="C28" s="28">
        <v>17</v>
      </c>
      <c r="D28" s="28">
        <v>15</v>
      </c>
      <c r="E28" s="28">
        <v>33</v>
      </c>
      <c r="F28" s="28">
        <f t="shared" si="0"/>
        <v>65</v>
      </c>
      <c r="G28" s="30" t="s">
        <v>168</v>
      </c>
    </row>
    <row r="29" spans="1:7" ht="20.100000000000001" customHeight="1" x14ac:dyDescent="0.2">
      <c r="A29" s="27">
        <v>22</v>
      </c>
      <c r="B29" s="31" t="s">
        <v>21</v>
      </c>
      <c r="C29" s="27">
        <v>187</v>
      </c>
      <c r="D29" s="27">
        <v>242</v>
      </c>
      <c r="E29" s="27">
        <v>157</v>
      </c>
      <c r="F29" s="27">
        <f t="shared" si="0"/>
        <v>586</v>
      </c>
      <c r="G29" s="29" t="s">
        <v>104</v>
      </c>
    </row>
    <row r="30" spans="1:7" ht="20.100000000000001" customHeight="1" x14ac:dyDescent="0.2">
      <c r="A30" s="28">
        <v>23</v>
      </c>
      <c r="B30" s="32" t="s">
        <v>22</v>
      </c>
      <c r="C30" s="28">
        <v>1496</v>
      </c>
      <c r="D30" s="28">
        <v>1425</v>
      </c>
      <c r="E30" s="28">
        <v>854</v>
      </c>
      <c r="F30" s="28">
        <f t="shared" si="0"/>
        <v>3775</v>
      </c>
      <c r="G30" s="30" t="s">
        <v>105</v>
      </c>
    </row>
    <row r="31" spans="1:7" ht="20.100000000000001" customHeight="1" x14ac:dyDescent="0.2">
      <c r="A31" s="27">
        <v>24</v>
      </c>
      <c r="B31" s="31" t="s">
        <v>23</v>
      </c>
      <c r="C31" s="27">
        <v>95</v>
      </c>
      <c r="D31" s="27">
        <v>144</v>
      </c>
      <c r="E31" s="27">
        <v>187</v>
      </c>
      <c r="F31" s="27">
        <f t="shared" si="0"/>
        <v>426</v>
      </c>
      <c r="G31" s="29" t="s">
        <v>106</v>
      </c>
    </row>
    <row r="32" spans="1:7" ht="20.100000000000001" customHeight="1" x14ac:dyDescent="0.2">
      <c r="A32" s="28">
        <v>25</v>
      </c>
      <c r="B32" s="32" t="s">
        <v>24</v>
      </c>
      <c r="C32" s="28">
        <v>12281</v>
      </c>
      <c r="D32" s="28">
        <v>3913</v>
      </c>
      <c r="E32" s="28">
        <v>506</v>
      </c>
      <c r="F32" s="28">
        <f t="shared" si="0"/>
        <v>16700</v>
      </c>
      <c r="G32" s="30" t="s">
        <v>169</v>
      </c>
    </row>
    <row r="33" spans="1:7" ht="20.100000000000001" customHeight="1" x14ac:dyDescent="0.2">
      <c r="A33" s="27">
        <v>26</v>
      </c>
      <c r="B33" s="31" t="s">
        <v>25</v>
      </c>
      <c r="C33" s="27">
        <v>49</v>
      </c>
      <c r="D33" s="27">
        <v>25</v>
      </c>
      <c r="E33" s="27">
        <v>22</v>
      </c>
      <c r="F33" s="27">
        <f t="shared" si="0"/>
        <v>96</v>
      </c>
      <c r="G33" s="29" t="s">
        <v>107</v>
      </c>
    </row>
    <row r="34" spans="1:7" ht="20.100000000000001" customHeight="1" x14ac:dyDescent="0.2">
      <c r="A34" s="28">
        <v>27</v>
      </c>
      <c r="B34" s="32" t="s">
        <v>26</v>
      </c>
      <c r="C34" s="28">
        <v>232</v>
      </c>
      <c r="D34" s="28">
        <v>73</v>
      </c>
      <c r="E34" s="28">
        <v>132</v>
      </c>
      <c r="F34" s="28">
        <f t="shared" si="0"/>
        <v>437</v>
      </c>
      <c r="G34" s="30" t="s">
        <v>108</v>
      </c>
    </row>
    <row r="35" spans="1:7" ht="20.100000000000001" customHeight="1" x14ac:dyDescent="0.2">
      <c r="A35" s="27">
        <v>28</v>
      </c>
      <c r="B35" s="31" t="s">
        <v>27</v>
      </c>
      <c r="C35" s="27">
        <v>99</v>
      </c>
      <c r="D35" s="27">
        <v>102</v>
      </c>
      <c r="E35" s="27">
        <v>95</v>
      </c>
      <c r="F35" s="27">
        <f t="shared" si="0"/>
        <v>296</v>
      </c>
      <c r="G35" s="29" t="s">
        <v>109</v>
      </c>
    </row>
    <row r="36" spans="1:7" ht="20.100000000000001" customHeight="1" x14ac:dyDescent="0.2">
      <c r="A36" s="28">
        <v>29</v>
      </c>
      <c r="B36" s="32" t="s">
        <v>180</v>
      </c>
      <c r="C36" s="28">
        <v>64</v>
      </c>
      <c r="D36" s="28">
        <v>123</v>
      </c>
      <c r="E36" s="28">
        <v>56</v>
      </c>
      <c r="F36" s="28">
        <f t="shared" si="0"/>
        <v>243</v>
      </c>
      <c r="G36" s="30" t="s">
        <v>110</v>
      </c>
    </row>
    <row r="37" spans="1:7" ht="20.100000000000001" customHeight="1" x14ac:dyDescent="0.2">
      <c r="A37" s="27">
        <v>30</v>
      </c>
      <c r="B37" s="31" t="s">
        <v>28</v>
      </c>
      <c r="C37" s="27">
        <v>20</v>
      </c>
      <c r="D37" s="27">
        <v>8</v>
      </c>
      <c r="E37" s="27">
        <v>7</v>
      </c>
      <c r="F37" s="27">
        <f t="shared" si="0"/>
        <v>35</v>
      </c>
      <c r="G37" s="29" t="s">
        <v>111</v>
      </c>
    </row>
    <row r="38" spans="1:7" ht="20.100000000000001" customHeight="1" x14ac:dyDescent="0.2">
      <c r="A38" s="28">
        <v>31</v>
      </c>
      <c r="B38" s="32" t="s">
        <v>29</v>
      </c>
      <c r="C38" s="28">
        <v>6301</v>
      </c>
      <c r="D38" s="28">
        <v>1771</v>
      </c>
      <c r="E38" s="28">
        <v>273</v>
      </c>
      <c r="F38" s="28">
        <f t="shared" si="0"/>
        <v>8345</v>
      </c>
      <c r="G38" s="30" t="s">
        <v>112</v>
      </c>
    </row>
    <row r="39" spans="1:7" ht="20.100000000000001" customHeight="1" x14ac:dyDescent="0.2">
      <c r="A39" s="27">
        <v>32</v>
      </c>
      <c r="B39" s="31" t="s">
        <v>30</v>
      </c>
      <c r="C39" s="27">
        <v>287</v>
      </c>
      <c r="D39" s="27">
        <v>61</v>
      </c>
      <c r="E39" s="27">
        <v>44</v>
      </c>
      <c r="F39" s="27">
        <f t="shared" si="0"/>
        <v>392</v>
      </c>
      <c r="G39" s="29" t="s">
        <v>113</v>
      </c>
    </row>
    <row r="40" spans="1:7" ht="20.100000000000001" customHeight="1" x14ac:dyDescent="0.2">
      <c r="A40" s="28">
        <v>33</v>
      </c>
      <c r="B40" s="32" t="s">
        <v>31</v>
      </c>
      <c r="C40" s="28">
        <v>8949</v>
      </c>
      <c r="D40" s="28">
        <v>517</v>
      </c>
      <c r="E40" s="28">
        <v>137</v>
      </c>
      <c r="F40" s="28">
        <f t="shared" si="0"/>
        <v>9603</v>
      </c>
      <c r="G40" s="30" t="s">
        <v>114</v>
      </c>
    </row>
    <row r="41" spans="1:7" ht="20.100000000000001" customHeight="1" x14ac:dyDescent="0.2">
      <c r="A41" s="27">
        <v>35</v>
      </c>
      <c r="B41" s="31" t="s">
        <v>32</v>
      </c>
      <c r="C41" s="27">
        <v>331</v>
      </c>
      <c r="D41" s="27">
        <v>108</v>
      </c>
      <c r="E41" s="27">
        <v>158</v>
      </c>
      <c r="F41" s="27">
        <f t="shared" si="0"/>
        <v>597</v>
      </c>
      <c r="G41" s="29" t="s">
        <v>115</v>
      </c>
    </row>
    <row r="42" spans="1:7" ht="20.100000000000001" customHeight="1" x14ac:dyDescent="0.2">
      <c r="A42" s="28">
        <v>36</v>
      </c>
      <c r="B42" s="32" t="s">
        <v>33</v>
      </c>
      <c r="C42" s="28">
        <v>1220</v>
      </c>
      <c r="D42" s="28">
        <v>265</v>
      </c>
      <c r="E42" s="28">
        <v>85</v>
      </c>
      <c r="F42" s="28">
        <f t="shared" si="0"/>
        <v>1570</v>
      </c>
      <c r="G42" s="30" t="s">
        <v>116</v>
      </c>
    </row>
    <row r="43" spans="1:7" ht="20.100000000000001" customHeight="1" x14ac:dyDescent="0.2">
      <c r="A43" s="27">
        <v>37</v>
      </c>
      <c r="B43" s="31" t="s">
        <v>34</v>
      </c>
      <c r="C43" s="27">
        <v>31</v>
      </c>
      <c r="D43" s="27">
        <v>28</v>
      </c>
      <c r="E43" s="27">
        <v>41</v>
      </c>
      <c r="F43" s="27">
        <f t="shared" si="0"/>
        <v>100</v>
      </c>
      <c r="G43" s="29" t="s">
        <v>117</v>
      </c>
    </row>
    <row r="44" spans="1:7" ht="20.100000000000001" customHeight="1" x14ac:dyDescent="0.2">
      <c r="A44" s="28">
        <v>38</v>
      </c>
      <c r="B44" s="32" t="s">
        <v>35</v>
      </c>
      <c r="C44" s="28">
        <v>92</v>
      </c>
      <c r="D44" s="28">
        <v>71</v>
      </c>
      <c r="E44" s="28">
        <v>43</v>
      </c>
      <c r="F44" s="28">
        <f t="shared" si="0"/>
        <v>206</v>
      </c>
      <c r="G44" s="30" t="s">
        <v>173</v>
      </c>
    </row>
    <row r="45" spans="1:7" ht="20.100000000000001" customHeight="1" x14ac:dyDescent="0.2">
      <c r="A45" s="27">
        <v>39</v>
      </c>
      <c r="B45" s="31" t="s">
        <v>36</v>
      </c>
      <c r="C45" s="27">
        <v>3</v>
      </c>
      <c r="D45" s="27">
        <v>3</v>
      </c>
      <c r="E45" s="27">
        <v>5</v>
      </c>
      <c r="F45" s="27">
        <f t="shared" si="0"/>
        <v>11</v>
      </c>
      <c r="G45" s="29" t="s">
        <v>118</v>
      </c>
    </row>
    <row r="46" spans="1:7" ht="20.100000000000001" customHeight="1" x14ac:dyDescent="0.2">
      <c r="A46" s="28">
        <v>41</v>
      </c>
      <c r="B46" s="32" t="s">
        <v>37</v>
      </c>
      <c r="C46" s="28">
        <v>7697</v>
      </c>
      <c r="D46" s="28">
        <v>5891</v>
      </c>
      <c r="E46" s="28">
        <v>2292</v>
      </c>
      <c r="F46" s="28">
        <f t="shared" si="0"/>
        <v>15880</v>
      </c>
      <c r="G46" s="30" t="s">
        <v>119</v>
      </c>
    </row>
    <row r="47" spans="1:7" ht="20.100000000000001" customHeight="1" x14ac:dyDescent="0.2">
      <c r="A47" s="27">
        <v>42</v>
      </c>
      <c r="B47" s="31" t="s">
        <v>38</v>
      </c>
      <c r="C47" s="27">
        <v>169</v>
      </c>
      <c r="D47" s="27">
        <v>350</v>
      </c>
      <c r="E47" s="27">
        <v>384</v>
      </c>
      <c r="F47" s="27">
        <f t="shared" si="0"/>
        <v>903</v>
      </c>
      <c r="G47" s="29" t="s">
        <v>120</v>
      </c>
    </row>
    <row r="48" spans="1:7" ht="20.100000000000001" customHeight="1" x14ac:dyDescent="0.2">
      <c r="A48" s="28">
        <v>43</v>
      </c>
      <c r="B48" s="32" t="s">
        <v>39</v>
      </c>
      <c r="C48" s="28">
        <v>6450</v>
      </c>
      <c r="D48" s="28">
        <v>2701</v>
      </c>
      <c r="E48" s="28">
        <v>541</v>
      </c>
      <c r="F48" s="28">
        <f t="shared" si="0"/>
        <v>9692</v>
      </c>
      <c r="G48" s="30" t="s">
        <v>121</v>
      </c>
    </row>
    <row r="49" spans="1:7" ht="25.5" customHeight="1" x14ac:dyDescent="0.2">
      <c r="A49" s="27">
        <v>45</v>
      </c>
      <c r="B49" s="31" t="s">
        <v>179</v>
      </c>
      <c r="C49" s="27">
        <v>66100</v>
      </c>
      <c r="D49" s="27">
        <v>13202</v>
      </c>
      <c r="E49" s="27">
        <v>831</v>
      </c>
      <c r="F49" s="27">
        <f t="shared" si="0"/>
        <v>80133</v>
      </c>
      <c r="G49" s="29" t="s">
        <v>171</v>
      </c>
    </row>
    <row r="50" spans="1:7" ht="25.5" customHeight="1" x14ac:dyDescent="0.2">
      <c r="A50" s="28">
        <v>46</v>
      </c>
      <c r="B50" s="32" t="s">
        <v>40</v>
      </c>
      <c r="C50" s="28">
        <v>20532</v>
      </c>
      <c r="D50" s="28">
        <v>5848</v>
      </c>
      <c r="E50" s="28">
        <v>1093</v>
      </c>
      <c r="F50" s="28">
        <f t="shared" si="0"/>
        <v>27473</v>
      </c>
      <c r="G50" s="30" t="s">
        <v>122</v>
      </c>
    </row>
    <row r="51" spans="1:7" ht="35.25" customHeight="1" x14ac:dyDescent="0.2">
      <c r="A51" s="27">
        <v>47</v>
      </c>
      <c r="B51" s="31" t="s">
        <v>41</v>
      </c>
      <c r="C51" s="27">
        <v>252995</v>
      </c>
      <c r="D51" s="27">
        <v>21243</v>
      </c>
      <c r="E51" s="27">
        <v>2118</v>
      </c>
      <c r="F51" s="27">
        <f t="shared" si="0"/>
        <v>276356</v>
      </c>
      <c r="G51" s="29" t="s">
        <v>123</v>
      </c>
    </row>
    <row r="52" spans="1:7" ht="20.100000000000001" customHeight="1" x14ac:dyDescent="0.2">
      <c r="A52" s="28">
        <v>49</v>
      </c>
      <c r="B52" s="32" t="s">
        <v>77</v>
      </c>
      <c r="C52" s="28">
        <v>1235</v>
      </c>
      <c r="D52" s="28">
        <v>935</v>
      </c>
      <c r="E52" s="28">
        <v>466</v>
      </c>
      <c r="F52" s="28">
        <f t="shared" si="0"/>
        <v>2636</v>
      </c>
      <c r="G52" s="30" t="s">
        <v>124</v>
      </c>
    </row>
    <row r="53" spans="1:7" ht="20.100000000000001" customHeight="1" x14ac:dyDescent="0.2">
      <c r="A53" s="27">
        <v>50</v>
      </c>
      <c r="B53" s="31" t="s">
        <v>42</v>
      </c>
      <c r="C53" s="27">
        <v>53</v>
      </c>
      <c r="D53" s="27">
        <v>63</v>
      </c>
      <c r="E53" s="27">
        <v>38</v>
      </c>
      <c r="F53" s="27">
        <f t="shared" si="0"/>
        <v>154</v>
      </c>
      <c r="G53" s="29" t="s">
        <v>125</v>
      </c>
    </row>
    <row r="54" spans="1:7" ht="20.100000000000001" customHeight="1" x14ac:dyDescent="0.2">
      <c r="A54" s="28">
        <v>51</v>
      </c>
      <c r="B54" s="32" t="s">
        <v>43</v>
      </c>
      <c r="C54" s="28">
        <v>196</v>
      </c>
      <c r="D54" s="28">
        <v>111</v>
      </c>
      <c r="E54" s="28">
        <v>25</v>
      </c>
      <c r="F54" s="28">
        <f t="shared" si="0"/>
        <v>332</v>
      </c>
      <c r="G54" s="30" t="s">
        <v>126</v>
      </c>
    </row>
    <row r="55" spans="1:7" ht="20.100000000000001" customHeight="1" x14ac:dyDescent="0.2">
      <c r="A55" s="27">
        <v>52</v>
      </c>
      <c r="B55" s="31" t="s">
        <v>44</v>
      </c>
      <c r="C55" s="27">
        <v>6467</v>
      </c>
      <c r="D55" s="27">
        <v>2696</v>
      </c>
      <c r="E55" s="27">
        <v>552</v>
      </c>
      <c r="F55" s="27">
        <f t="shared" si="0"/>
        <v>9715</v>
      </c>
      <c r="G55" s="29" t="s">
        <v>127</v>
      </c>
    </row>
    <row r="56" spans="1:7" ht="20.100000000000001" customHeight="1" x14ac:dyDescent="0.2">
      <c r="A56" s="28">
        <v>53</v>
      </c>
      <c r="B56" s="32" t="s">
        <v>45</v>
      </c>
      <c r="C56" s="28">
        <v>208</v>
      </c>
      <c r="D56" s="28">
        <v>72</v>
      </c>
      <c r="E56" s="28">
        <v>22</v>
      </c>
      <c r="F56" s="28">
        <f t="shared" si="0"/>
        <v>302</v>
      </c>
      <c r="G56" s="30" t="s">
        <v>128</v>
      </c>
    </row>
    <row r="57" spans="1:7" ht="20.100000000000001" customHeight="1" x14ac:dyDescent="0.2">
      <c r="A57" s="27">
        <v>55</v>
      </c>
      <c r="B57" s="31" t="s">
        <v>46</v>
      </c>
      <c r="C57" s="27">
        <v>17909</v>
      </c>
      <c r="D57" s="27">
        <v>3438</v>
      </c>
      <c r="E57" s="27">
        <v>495</v>
      </c>
      <c r="F57" s="27">
        <f t="shared" si="0"/>
        <v>21842</v>
      </c>
      <c r="G57" s="29" t="s">
        <v>129</v>
      </c>
    </row>
    <row r="58" spans="1:7" ht="20.100000000000001" customHeight="1" x14ac:dyDescent="0.2">
      <c r="A58" s="28">
        <v>56</v>
      </c>
      <c r="B58" s="32" t="s">
        <v>47</v>
      </c>
      <c r="C58" s="28">
        <v>47709</v>
      </c>
      <c r="D58" s="28">
        <v>14035</v>
      </c>
      <c r="E58" s="28">
        <v>1454</v>
      </c>
      <c r="F58" s="28">
        <f t="shared" si="0"/>
        <v>63198</v>
      </c>
      <c r="G58" s="30" t="s">
        <v>130</v>
      </c>
    </row>
    <row r="59" spans="1:7" ht="20.100000000000001" customHeight="1" x14ac:dyDescent="0.2">
      <c r="A59" s="27">
        <v>58</v>
      </c>
      <c r="B59" s="31" t="s">
        <v>48</v>
      </c>
      <c r="C59" s="27">
        <v>321</v>
      </c>
      <c r="D59" s="27">
        <v>183</v>
      </c>
      <c r="E59" s="27">
        <v>50</v>
      </c>
      <c r="F59" s="27">
        <f t="shared" si="0"/>
        <v>554</v>
      </c>
      <c r="G59" s="29" t="s">
        <v>131</v>
      </c>
    </row>
    <row r="60" spans="1:7" ht="27.75" customHeight="1" x14ac:dyDescent="0.2">
      <c r="A60" s="28">
        <v>59</v>
      </c>
      <c r="B60" s="32" t="s">
        <v>177</v>
      </c>
      <c r="C60" s="28">
        <v>117</v>
      </c>
      <c r="D60" s="28">
        <v>33</v>
      </c>
      <c r="E60" s="28">
        <v>10</v>
      </c>
      <c r="F60" s="28">
        <f t="shared" si="0"/>
        <v>160</v>
      </c>
      <c r="G60" s="30" t="s">
        <v>165</v>
      </c>
    </row>
    <row r="61" spans="1:7" ht="20.100000000000001" customHeight="1" x14ac:dyDescent="0.2">
      <c r="A61" s="27">
        <v>60</v>
      </c>
      <c r="B61" s="31" t="s">
        <v>163</v>
      </c>
      <c r="C61" s="27">
        <v>213</v>
      </c>
      <c r="D61" s="27">
        <v>24</v>
      </c>
      <c r="E61" s="27">
        <v>8</v>
      </c>
      <c r="F61" s="27">
        <f t="shared" si="0"/>
        <v>245</v>
      </c>
      <c r="G61" s="29" t="s">
        <v>132</v>
      </c>
    </row>
    <row r="62" spans="1:7" ht="20.100000000000001" customHeight="1" x14ac:dyDescent="0.2">
      <c r="A62" s="28">
        <v>61</v>
      </c>
      <c r="B62" s="32" t="s">
        <v>49</v>
      </c>
      <c r="C62" s="28">
        <v>1816</v>
      </c>
      <c r="D62" s="28">
        <v>358</v>
      </c>
      <c r="E62" s="28">
        <v>144</v>
      </c>
      <c r="F62" s="28">
        <f t="shared" si="0"/>
        <v>2318</v>
      </c>
      <c r="G62" s="30" t="s">
        <v>133</v>
      </c>
    </row>
    <row r="63" spans="1:7" ht="20.100000000000001" customHeight="1" x14ac:dyDescent="0.2">
      <c r="A63" s="27">
        <v>62</v>
      </c>
      <c r="B63" s="31" t="s">
        <v>178</v>
      </c>
      <c r="C63" s="27">
        <v>182</v>
      </c>
      <c r="D63" s="27">
        <v>168</v>
      </c>
      <c r="E63" s="27">
        <v>59</v>
      </c>
      <c r="F63" s="27">
        <f t="shared" si="0"/>
        <v>409</v>
      </c>
      <c r="G63" s="29" t="s">
        <v>134</v>
      </c>
    </row>
    <row r="64" spans="1:7" ht="20.100000000000001" customHeight="1" x14ac:dyDescent="0.2">
      <c r="A64" s="28">
        <v>63</v>
      </c>
      <c r="B64" s="32" t="s">
        <v>50</v>
      </c>
      <c r="C64" s="28">
        <v>168</v>
      </c>
      <c r="D64" s="28">
        <v>69</v>
      </c>
      <c r="E64" s="28">
        <v>18</v>
      </c>
      <c r="F64" s="28">
        <f t="shared" si="0"/>
        <v>255</v>
      </c>
      <c r="G64" s="30" t="s">
        <v>135</v>
      </c>
    </row>
    <row r="65" spans="1:7" ht="28.5" customHeight="1" x14ac:dyDescent="0.2">
      <c r="A65" s="27">
        <v>64</v>
      </c>
      <c r="B65" s="31" t="s">
        <v>51</v>
      </c>
      <c r="C65" s="27">
        <v>1165</v>
      </c>
      <c r="D65" s="27">
        <v>1788</v>
      </c>
      <c r="E65" s="27">
        <v>364</v>
      </c>
      <c r="F65" s="27">
        <f t="shared" si="0"/>
        <v>3317</v>
      </c>
      <c r="G65" s="29" t="s">
        <v>136</v>
      </c>
    </row>
    <row r="66" spans="1:7" ht="20.100000000000001" customHeight="1" x14ac:dyDescent="0.2">
      <c r="A66" s="28">
        <v>65</v>
      </c>
      <c r="B66" s="32" t="s">
        <v>52</v>
      </c>
      <c r="C66" s="28">
        <v>566</v>
      </c>
      <c r="D66" s="28">
        <v>212</v>
      </c>
      <c r="E66" s="28">
        <v>101</v>
      </c>
      <c r="F66" s="28">
        <f t="shared" si="0"/>
        <v>879</v>
      </c>
      <c r="G66" s="30" t="s">
        <v>166</v>
      </c>
    </row>
    <row r="67" spans="1:7" ht="20.100000000000001" customHeight="1" x14ac:dyDescent="0.2">
      <c r="A67" s="27">
        <v>66</v>
      </c>
      <c r="B67" s="31" t="s">
        <v>53</v>
      </c>
      <c r="C67" s="27">
        <v>117</v>
      </c>
      <c r="D67" s="27">
        <v>212</v>
      </c>
      <c r="E67" s="27">
        <v>17</v>
      </c>
      <c r="F67" s="27">
        <f t="shared" si="0"/>
        <v>346</v>
      </c>
      <c r="G67" s="29" t="s">
        <v>137</v>
      </c>
    </row>
    <row r="68" spans="1:7" ht="20.100000000000001" customHeight="1" x14ac:dyDescent="0.2">
      <c r="A68" s="28">
        <v>68</v>
      </c>
      <c r="B68" s="32" t="s">
        <v>54</v>
      </c>
      <c r="C68" s="28">
        <v>21895</v>
      </c>
      <c r="D68" s="28">
        <v>1644</v>
      </c>
      <c r="E68" s="28">
        <v>270</v>
      </c>
      <c r="F68" s="28">
        <f t="shared" si="0"/>
        <v>23809</v>
      </c>
      <c r="G68" s="30" t="s">
        <v>138</v>
      </c>
    </row>
    <row r="69" spans="1:7" ht="20.100000000000001" customHeight="1" x14ac:dyDescent="0.2">
      <c r="A69" s="27">
        <v>69</v>
      </c>
      <c r="B69" s="31" t="s">
        <v>55</v>
      </c>
      <c r="C69" s="27">
        <v>780</v>
      </c>
      <c r="D69" s="27">
        <v>422</v>
      </c>
      <c r="E69" s="27">
        <v>46</v>
      </c>
      <c r="F69" s="27">
        <f t="shared" si="0"/>
        <v>1248</v>
      </c>
      <c r="G69" s="29" t="s">
        <v>139</v>
      </c>
    </row>
    <row r="70" spans="1:7" ht="30" customHeight="1" x14ac:dyDescent="0.2">
      <c r="A70" s="28">
        <v>70</v>
      </c>
      <c r="B70" s="32" t="s">
        <v>56</v>
      </c>
      <c r="C70" s="28">
        <v>122</v>
      </c>
      <c r="D70" s="28">
        <v>122</v>
      </c>
      <c r="E70" s="28">
        <v>41</v>
      </c>
      <c r="F70" s="28">
        <f t="shared" si="0"/>
        <v>285</v>
      </c>
      <c r="G70" s="30" t="s">
        <v>140</v>
      </c>
    </row>
    <row r="71" spans="1:7" ht="20.100000000000001" customHeight="1" x14ac:dyDescent="0.2">
      <c r="A71" s="27">
        <v>71</v>
      </c>
      <c r="B71" s="31" t="s">
        <v>57</v>
      </c>
      <c r="C71" s="27">
        <v>655</v>
      </c>
      <c r="D71" s="27">
        <v>854</v>
      </c>
      <c r="E71" s="27">
        <v>226</v>
      </c>
      <c r="F71" s="27">
        <f t="shared" si="0"/>
        <v>1735</v>
      </c>
      <c r="G71" s="29" t="s">
        <v>172</v>
      </c>
    </row>
    <row r="72" spans="1:7" ht="20.100000000000001" customHeight="1" x14ac:dyDescent="0.2">
      <c r="A72" s="28">
        <v>72</v>
      </c>
      <c r="B72" s="32" t="s">
        <v>58</v>
      </c>
      <c r="C72" s="28">
        <v>4</v>
      </c>
      <c r="D72" s="28">
        <v>2</v>
      </c>
      <c r="E72" s="28">
        <v>4</v>
      </c>
      <c r="F72" s="28">
        <f t="shared" si="0"/>
        <v>10</v>
      </c>
      <c r="G72" s="30" t="s">
        <v>141</v>
      </c>
    </row>
    <row r="73" spans="1:7" ht="20.100000000000001" customHeight="1" x14ac:dyDescent="0.2">
      <c r="A73" s="27">
        <v>73</v>
      </c>
      <c r="B73" s="31" t="s">
        <v>59</v>
      </c>
      <c r="C73" s="27">
        <v>1800</v>
      </c>
      <c r="D73" s="27">
        <v>799</v>
      </c>
      <c r="E73" s="27">
        <v>110</v>
      </c>
      <c r="F73" s="27">
        <f t="shared" si="0"/>
        <v>2709</v>
      </c>
      <c r="G73" s="29" t="s">
        <v>142</v>
      </c>
    </row>
    <row r="74" spans="1:7" ht="20.100000000000001" customHeight="1" x14ac:dyDescent="0.2">
      <c r="A74" s="28">
        <v>74</v>
      </c>
      <c r="B74" s="32" t="s">
        <v>60</v>
      </c>
      <c r="C74" s="28">
        <v>2459</v>
      </c>
      <c r="D74" s="28">
        <v>303</v>
      </c>
      <c r="E74" s="28">
        <v>25</v>
      </c>
      <c r="F74" s="28">
        <f t="shared" ref="F74:F91" si="1">SUM(C74:E74)</f>
        <v>2787</v>
      </c>
      <c r="G74" s="30" t="s">
        <v>143</v>
      </c>
    </row>
    <row r="75" spans="1:7" ht="20.100000000000001" customHeight="1" x14ac:dyDescent="0.2">
      <c r="A75" s="27">
        <v>75</v>
      </c>
      <c r="B75" s="31" t="s">
        <v>61</v>
      </c>
      <c r="C75" s="27">
        <v>545</v>
      </c>
      <c r="D75" s="27">
        <v>18</v>
      </c>
      <c r="E75" s="27">
        <v>1</v>
      </c>
      <c r="F75" s="27">
        <f t="shared" si="1"/>
        <v>564</v>
      </c>
      <c r="G75" s="29" t="s">
        <v>144</v>
      </c>
    </row>
    <row r="76" spans="1:7" ht="20.100000000000001" customHeight="1" x14ac:dyDescent="0.2">
      <c r="A76" s="28">
        <v>77</v>
      </c>
      <c r="B76" s="32" t="s">
        <v>62</v>
      </c>
      <c r="C76" s="28">
        <v>5433</v>
      </c>
      <c r="D76" s="28">
        <v>791</v>
      </c>
      <c r="E76" s="28">
        <v>160</v>
      </c>
      <c r="F76" s="28">
        <f t="shared" si="1"/>
        <v>6384</v>
      </c>
      <c r="G76" s="30" t="s">
        <v>145</v>
      </c>
    </row>
    <row r="77" spans="1:7" ht="20.100000000000001" customHeight="1" x14ac:dyDescent="0.2">
      <c r="A77" s="27">
        <v>78</v>
      </c>
      <c r="B77" s="31" t="s">
        <v>63</v>
      </c>
      <c r="C77" s="27">
        <v>2499</v>
      </c>
      <c r="D77" s="27">
        <v>461</v>
      </c>
      <c r="E77" s="27">
        <v>49</v>
      </c>
      <c r="F77" s="27">
        <f t="shared" si="1"/>
        <v>3009</v>
      </c>
      <c r="G77" s="29" t="s">
        <v>146</v>
      </c>
    </row>
    <row r="78" spans="1:7" ht="30" customHeight="1" x14ac:dyDescent="0.2">
      <c r="A78" s="28">
        <v>79</v>
      </c>
      <c r="B78" s="32" t="s">
        <v>176</v>
      </c>
      <c r="C78" s="28">
        <v>1458</v>
      </c>
      <c r="D78" s="28">
        <v>692</v>
      </c>
      <c r="E78" s="28">
        <v>91</v>
      </c>
      <c r="F78" s="28">
        <f t="shared" si="1"/>
        <v>2241</v>
      </c>
      <c r="G78" s="30" t="s">
        <v>174</v>
      </c>
    </row>
    <row r="79" spans="1:7" ht="20.100000000000001" customHeight="1" x14ac:dyDescent="0.2">
      <c r="A79" s="27">
        <v>80</v>
      </c>
      <c r="B79" s="31" t="s">
        <v>64</v>
      </c>
      <c r="C79" s="27">
        <v>164</v>
      </c>
      <c r="D79" s="27">
        <v>149</v>
      </c>
      <c r="E79" s="27">
        <v>122</v>
      </c>
      <c r="F79" s="27">
        <f t="shared" si="1"/>
        <v>435</v>
      </c>
      <c r="G79" s="29" t="s">
        <v>147</v>
      </c>
    </row>
    <row r="80" spans="1:7" ht="20.100000000000001" customHeight="1" x14ac:dyDescent="0.2">
      <c r="A80" s="28">
        <v>81</v>
      </c>
      <c r="B80" s="32" t="s">
        <v>65</v>
      </c>
      <c r="C80" s="28">
        <v>580</v>
      </c>
      <c r="D80" s="28">
        <v>399</v>
      </c>
      <c r="E80" s="28">
        <v>231</v>
      </c>
      <c r="F80" s="28">
        <f t="shared" si="1"/>
        <v>1210</v>
      </c>
      <c r="G80" s="30" t="s">
        <v>148</v>
      </c>
    </row>
    <row r="81" spans="1:7" ht="20.100000000000001" customHeight="1" x14ac:dyDescent="0.2">
      <c r="A81" s="27">
        <v>82</v>
      </c>
      <c r="B81" s="31" t="s">
        <v>175</v>
      </c>
      <c r="C81" s="27">
        <v>1552</v>
      </c>
      <c r="D81" s="27">
        <v>345</v>
      </c>
      <c r="E81" s="27">
        <v>67</v>
      </c>
      <c r="F81" s="27">
        <f t="shared" si="1"/>
        <v>1964</v>
      </c>
      <c r="G81" s="29" t="s">
        <v>167</v>
      </c>
    </row>
    <row r="82" spans="1:7" ht="20.100000000000001" customHeight="1" x14ac:dyDescent="0.2">
      <c r="A82" s="28">
        <v>85</v>
      </c>
      <c r="B82" s="32" t="s">
        <v>66</v>
      </c>
      <c r="C82" s="28">
        <v>1656</v>
      </c>
      <c r="D82" s="28">
        <v>2959</v>
      </c>
      <c r="E82" s="28">
        <v>1973</v>
      </c>
      <c r="F82" s="28">
        <f t="shared" si="1"/>
        <v>6588</v>
      </c>
      <c r="G82" s="30" t="s">
        <v>149</v>
      </c>
    </row>
    <row r="83" spans="1:7" ht="20.100000000000001" customHeight="1" x14ac:dyDescent="0.2">
      <c r="A83" s="27">
        <v>86</v>
      </c>
      <c r="B83" s="31" t="s">
        <v>67</v>
      </c>
      <c r="C83" s="27">
        <v>416</v>
      </c>
      <c r="D83" s="27">
        <v>1290</v>
      </c>
      <c r="E83" s="27">
        <v>1129</v>
      </c>
      <c r="F83" s="27">
        <f t="shared" si="1"/>
        <v>2835</v>
      </c>
      <c r="G83" s="29" t="s">
        <v>150</v>
      </c>
    </row>
    <row r="84" spans="1:7" ht="20.100000000000001" customHeight="1" x14ac:dyDescent="0.2">
      <c r="A84" s="28">
        <v>87</v>
      </c>
      <c r="B84" s="32" t="s">
        <v>68</v>
      </c>
      <c r="C84" s="28">
        <v>16</v>
      </c>
      <c r="D84" s="28">
        <v>15</v>
      </c>
      <c r="E84" s="28">
        <v>12</v>
      </c>
      <c r="F84" s="28">
        <f t="shared" si="1"/>
        <v>43</v>
      </c>
      <c r="G84" s="30" t="s">
        <v>151</v>
      </c>
    </row>
    <row r="85" spans="1:7" ht="20.100000000000001" customHeight="1" x14ac:dyDescent="0.2">
      <c r="A85" s="27">
        <v>88</v>
      </c>
      <c r="B85" s="31" t="s">
        <v>69</v>
      </c>
      <c r="C85" s="27">
        <v>531</v>
      </c>
      <c r="D85" s="27">
        <v>457</v>
      </c>
      <c r="E85" s="27">
        <v>94</v>
      </c>
      <c r="F85" s="27">
        <f t="shared" si="1"/>
        <v>1082</v>
      </c>
      <c r="G85" s="29" t="s">
        <v>152</v>
      </c>
    </row>
    <row r="86" spans="1:7" ht="20.100000000000001" customHeight="1" x14ac:dyDescent="0.2">
      <c r="A86" s="28">
        <v>90</v>
      </c>
      <c r="B86" s="32" t="s">
        <v>70</v>
      </c>
      <c r="C86" s="28">
        <v>147</v>
      </c>
      <c r="D86" s="28">
        <v>43</v>
      </c>
      <c r="E86" s="28">
        <v>4</v>
      </c>
      <c r="F86" s="28">
        <f t="shared" si="1"/>
        <v>194</v>
      </c>
      <c r="G86" s="30" t="s">
        <v>153</v>
      </c>
    </row>
    <row r="87" spans="1:7" ht="31.5" customHeight="1" x14ac:dyDescent="0.2">
      <c r="A87" s="27">
        <v>91</v>
      </c>
      <c r="B87" s="31" t="s">
        <v>71</v>
      </c>
      <c r="C87" s="27">
        <v>92</v>
      </c>
      <c r="D87" s="27">
        <v>27</v>
      </c>
      <c r="E87" s="27">
        <v>8</v>
      </c>
      <c r="F87" s="27">
        <f t="shared" si="1"/>
        <v>127</v>
      </c>
      <c r="G87" s="29" t="s">
        <v>154</v>
      </c>
    </row>
    <row r="88" spans="1:7" ht="20.100000000000001" customHeight="1" x14ac:dyDescent="0.2">
      <c r="A88" s="28">
        <v>93</v>
      </c>
      <c r="B88" s="32" t="s">
        <v>72</v>
      </c>
      <c r="C88" s="28">
        <v>946</v>
      </c>
      <c r="D88" s="28">
        <v>437</v>
      </c>
      <c r="E88" s="28">
        <v>121</v>
      </c>
      <c r="F88" s="28">
        <f t="shared" si="1"/>
        <v>1504</v>
      </c>
      <c r="G88" s="30" t="s">
        <v>155</v>
      </c>
    </row>
    <row r="89" spans="1:7" ht="20.100000000000001" customHeight="1" x14ac:dyDescent="0.2">
      <c r="A89" s="27">
        <v>94</v>
      </c>
      <c r="B89" s="31" t="s">
        <v>181</v>
      </c>
      <c r="C89" s="27">
        <v>986</v>
      </c>
      <c r="D89" s="27">
        <v>647</v>
      </c>
      <c r="E89" s="27">
        <v>111</v>
      </c>
      <c r="F89" s="27">
        <f t="shared" si="1"/>
        <v>1744</v>
      </c>
      <c r="G89" s="29" t="s">
        <v>156</v>
      </c>
    </row>
    <row r="90" spans="1:7" ht="20.100000000000001" customHeight="1" x14ac:dyDescent="0.2">
      <c r="A90" s="28">
        <v>95</v>
      </c>
      <c r="B90" s="32" t="s">
        <v>73</v>
      </c>
      <c r="C90" s="28">
        <v>8965</v>
      </c>
      <c r="D90" s="28">
        <v>365</v>
      </c>
      <c r="E90" s="28">
        <v>65</v>
      </c>
      <c r="F90" s="28">
        <f t="shared" si="1"/>
        <v>9395</v>
      </c>
      <c r="G90" s="30" t="s">
        <v>157</v>
      </c>
    </row>
    <row r="91" spans="1:7" ht="20.100000000000001" customHeight="1" x14ac:dyDescent="0.2">
      <c r="A91" s="27">
        <v>96</v>
      </c>
      <c r="B91" s="31" t="s">
        <v>74</v>
      </c>
      <c r="C91" s="27">
        <v>43303</v>
      </c>
      <c r="D91" s="27">
        <v>2578</v>
      </c>
      <c r="E91" s="27">
        <v>74</v>
      </c>
      <c r="F91" s="27">
        <f t="shared" si="1"/>
        <v>45955</v>
      </c>
      <c r="G91" s="29" t="s">
        <v>158</v>
      </c>
    </row>
    <row r="92" spans="1:7" ht="20.100000000000001" customHeight="1" x14ac:dyDescent="0.2">
      <c r="A92" s="55" t="s">
        <v>75</v>
      </c>
      <c r="B92" s="55"/>
      <c r="C92" s="33">
        <f>SUM(C9:C91)</f>
        <v>677390</v>
      </c>
      <c r="D92" s="33">
        <f t="shared" ref="D92:E92" si="2">SUM(D9:D91)</f>
        <v>108017</v>
      </c>
      <c r="E92" s="33">
        <f t="shared" si="2"/>
        <v>20970</v>
      </c>
      <c r="F92" s="33">
        <f>SUM(F9:F91)</f>
        <v>806377</v>
      </c>
      <c r="G92" s="33" t="s">
        <v>159</v>
      </c>
    </row>
    <row r="93" spans="1:7" ht="20.100000000000001" customHeight="1" x14ac:dyDescent="0.2">
      <c r="A93" s="24"/>
      <c r="B93" s="25"/>
      <c r="C93" s="24"/>
      <c r="D93" s="24"/>
      <c r="E93" s="24"/>
      <c r="F93" s="24"/>
      <c r="G93" s="26"/>
    </row>
    <row r="94" spans="1:7" ht="20.100000000000001" customHeight="1" x14ac:dyDescent="0.2">
      <c r="A94" s="24"/>
      <c r="B94" s="25"/>
      <c r="C94" s="24"/>
      <c r="D94" s="24"/>
      <c r="E94" s="24"/>
      <c r="F94" s="24"/>
      <c r="G94" s="26"/>
    </row>
    <row r="95" spans="1:7" ht="20.100000000000001" customHeight="1" x14ac:dyDescent="0.2">
      <c r="A95" s="24"/>
      <c r="B95" s="25"/>
      <c r="C95" s="24"/>
      <c r="D95" s="24"/>
      <c r="E95" s="24"/>
      <c r="F95" s="24"/>
      <c r="G95" s="26"/>
    </row>
    <row r="97" spans="7:7" ht="20.100000000000001" customHeight="1" x14ac:dyDescent="0.15">
      <c r="G97" s="14"/>
    </row>
    <row r="98" spans="7:7" ht="20.100000000000001" customHeight="1" x14ac:dyDescent="0.15">
      <c r="G98" s="14"/>
    </row>
    <row r="99" spans="7:7" ht="20.100000000000001" customHeight="1" x14ac:dyDescent="0.2">
      <c r="G99" s="7"/>
    </row>
    <row r="100" spans="7:7" ht="20.100000000000001" customHeight="1" x14ac:dyDescent="0.2">
      <c r="G100"/>
    </row>
  </sheetData>
  <mergeCells count="7">
    <mergeCell ref="A92:B92"/>
    <mergeCell ref="G6:G8"/>
    <mergeCell ref="C6:F6"/>
    <mergeCell ref="C2:G2"/>
    <mergeCell ref="C3:G3"/>
    <mergeCell ref="A6:B8"/>
    <mergeCell ref="C4:G4"/>
  </mergeCells>
  <pageMargins left="0.19685039370078741" right="0.19685039370078741" top="0.74803149606299213" bottom="0.74803149606299213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01"/>
  <sheetViews>
    <sheetView rightToLeft="1" tabSelected="1" workbookViewId="0">
      <selection activeCell="J13" sqref="J13"/>
    </sheetView>
  </sheetViews>
  <sheetFormatPr defaultColWidth="9" defaultRowHeight="20.100000000000001" customHeight="1" x14ac:dyDescent="0.2"/>
  <cols>
    <col min="1" max="1" width="3.625" style="37" customWidth="1"/>
    <col min="2" max="2" width="47.625" style="37" customWidth="1"/>
    <col min="3" max="5" width="10.625" style="37" customWidth="1"/>
    <col min="6" max="6" width="8" style="37" bestFit="1" customWidth="1"/>
    <col min="7" max="7" width="50.625" style="37" customWidth="1"/>
    <col min="8" max="16384" width="9" style="37"/>
  </cols>
  <sheetData>
    <row r="2" spans="1:7" ht="30" customHeight="1" x14ac:dyDescent="0.2">
      <c r="A2" s="57" t="s">
        <v>200</v>
      </c>
      <c r="B2" s="57"/>
      <c r="C2" s="57"/>
      <c r="D2" s="57"/>
      <c r="E2" s="57"/>
      <c r="F2" s="57"/>
      <c r="G2" s="57"/>
    </row>
    <row r="3" spans="1:7" ht="30" customHeight="1" x14ac:dyDescent="0.2">
      <c r="A3" s="57" t="s">
        <v>197</v>
      </c>
      <c r="B3" s="57"/>
      <c r="C3" s="57"/>
      <c r="D3" s="57"/>
      <c r="E3" s="57"/>
      <c r="F3" s="57"/>
      <c r="G3" s="57"/>
    </row>
    <row r="4" spans="1:7" ht="30" customHeight="1" x14ac:dyDescent="0.2">
      <c r="A4" s="51"/>
      <c r="B4" s="57" t="s">
        <v>209</v>
      </c>
      <c r="C4" s="57"/>
      <c r="D4" s="57"/>
      <c r="E4" s="57"/>
      <c r="F4" s="57"/>
      <c r="G4" s="57"/>
    </row>
    <row r="5" spans="1:7" ht="20.100000000000001" customHeight="1" x14ac:dyDescent="0.2">
      <c r="A5" s="51"/>
      <c r="B5" s="48"/>
      <c r="C5" s="48"/>
      <c r="D5" s="48"/>
      <c r="E5" s="48"/>
      <c r="F5" s="48"/>
      <c r="G5" s="48"/>
    </row>
    <row r="6" spans="1:7" ht="20.100000000000001" customHeight="1" x14ac:dyDescent="0.2">
      <c r="A6" s="56" t="s">
        <v>0</v>
      </c>
      <c r="B6" s="56"/>
      <c r="C6" s="56" t="s">
        <v>202</v>
      </c>
      <c r="D6" s="56"/>
      <c r="E6" s="56"/>
      <c r="F6" s="56"/>
      <c r="G6" s="56" t="s">
        <v>160</v>
      </c>
    </row>
    <row r="7" spans="1:7" ht="20.100000000000001" customHeight="1" x14ac:dyDescent="0.2">
      <c r="A7" s="56"/>
      <c r="B7" s="56"/>
      <c r="C7" s="34" t="s">
        <v>161</v>
      </c>
      <c r="D7" s="34" t="s">
        <v>185</v>
      </c>
      <c r="E7" s="34" t="s">
        <v>162</v>
      </c>
      <c r="F7" s="34" t="s">
        <v>1</v>
      </c>
      <c r="G7" s="56"/>
    </row>
    <row r="8" spans="1:7" ht="20.100000000000001" customHeight="1" x14ac:dyDescent="0.2">
      <c r="A8" s="56"/>
      <c r="B8" s="56"/>
      <c r="C8" s="34" t="s">
        <v>188</v>
      </c>
      <c r="D8" s="34" t="s">
        <v>189</v>
      </c>
      <c r="E8" s="34" t="s">
        <v>190</v>
      </c>
      <c r="F8" s="34" t="s">
        <v>159</v>
      </c>
      <c r="G8" s="56"/>
    </row>
    <row r="9" spans="1:7" ht="28.5" customHeight="1" x14ac:dyDescent="0.2">
      <c r="A9" s="27" t="s">
        <v>78</v>
      </c>
      <c r="B9" s="31" t="s">
        <v>76</v>
      </c>
      <c r="C9" s="27">
        <v>146430</v>
      </c>
      <c r="D9" s="27">
        <v>49452</v>
      </c>
      <c r="E9" s="27">
        <v>52947</v>
      </c>
      <c r="F9" s="27">
        <f>SUM(C9:E9)</f>
        <v>248829</v>
      </c>
      <c r="G9" s="29" t="s">
        <v>86</v>
      </c>
    </row>
    <row r="10" spans="1:7" ht="20.100000000000001" customHeight="1" x14ac:dyDescent="0.2">
      <c r="A10" s="28" t="s">
        <v>79</v>
      </c>
      <c r="B10" s="32" t="s">
        <v>2</v>
      </c>
      <c r="C10" s="28">
        <v>794</v>
      </c>
      <c r="D10" s="28">
        <v>180</v>
      </c>
      <c r="E10" s="28">
        <v>25</v>
      </c>
      <c r="F10" s="28">
        <f t="shared" ref="F10:F73" si="0">SUM(C10:E10)</f>
        <v>999</v>
      </c>
      <c r="G10" s="30" t="s">
        <v>87</v>
      </c>
    </row>
    <row r="11" spans="1:7" ht="20.100000000000001" customHeight="1" x14ac:dyDescent="0.2">
      <c r="A11" s="27" t="s">
        <v>80</v>
      </c>
      <c r="B11" s="31" t="s">
        <v>3</v>
      </c>
      <c r="C11" s="27">
        <v>66</v>
      </c>
      <c r="D11" s="27">
        <v>62</v>
      </c>
      <c r="E11" s="27">
        <v>3952</v>
      </c>
      <c r="F11" s="27">
        <f t="shared" si="0"/>
        <v>4080</v>
      </c>
      <c r="G11" s="29" t="s">
        <v>88</v>
      </c>
    </row>
    <row r="12" spans="1:7" ht="20.100000000000001" customHeight="1" x14ac:dyDescent="0.2">
      <c r="A12" s="28" t="s">
        <v>81</v>
      </c>
      <c r="B12" s="32" t="s">
        <v>4</v>
      </c>
      <c r="C12" s="28">
        <v>6</v>
      </c>
      <c r="D12" s="28">
        <v>0</v>
      </c>
      <c r="E12" s="28">
        <v>0</v>
      </c>
      <c r="F12" s="28">
        <f t="shared" si="0"/>
        <v>6</v>
      </c>
      <c r="G12" s="30" t="s">
        <v>89</v>
      </c>
    </row>
    <row r="13" spans="1:7" ht="20.100000000000001" customHeight="1" x14ac:dyDescent="0.2">
      <c r="A13" s="27" t="s">
        <v>82</v>
      </c>
      <c r="B13" s="31" t="s">
        <v>5</v>
      </c>
      <c r="C13" s="27">
        <v>19</v>
      </c>
      <c r="D13" s="27">
        <v>105</v>
      </c>
      <c r="E13" s="27">
        <v>54846</v>
      </c>
      <c r="F13" s="27">
        <f t="shared" si="0"/>
        <v>54970</v>
      </c>
      <c r="G13" s="29" t="s">
        <v>90</v>
      </c>
    </row>
    <row r="14" spans="1:7" ht="20.100000000000001" customHeight="1" x14ac:dyDescent="0.2">
      <c r="A14" s="28" t="s">
        <v>83</v>
      </c>
      <c r="B14" s="32" t="s">
        <v>6</v>
      </c>
      <c r="C14" s="28">
        <v>14</v>
      </c>
      <c r="D14" s="28">
        <v>114</v>
      </c>
      <c r="E14" s="28">
        <v>2471</v>
      </c>
      <c r="F14" s="28">
        <f t="shared" si="0"/>
        <v>2599</v>
      </c>
      <c r="G14" s="30" t="s">
        <v>91</v>
      </c>
    </row>
    <row r="15" spans="1:7" ht="20.100000000000001" customHeight="1" x14ac:dyDescent="0.2">
      <c r="A15" s="27" t="s">
        <v>84</v>
      </c>
      <c r="B15" s="31" t="s">
        <v>7</v>
      </c>
      <c r="C15" s="27">
        <v>63</v>
      </c>
      <c r="D15" s="27">
        <v>1615</v>
      </c>
      <c r="E15" s="27">
        <v>6069</v>
      </c>
      <c r="F15" s="27">
        <f t="shared" si="0"/>
        <v>7747</v>
      </c>
      <c r="G15" s="29" t="s">
        <v>92</v>
      </c>
    </row>
    <row r="16" spans="1:7" ht="20.100000000000001" customHeight="1" x14ac:dyDescent="0.2">
      <c r="A16" s="28" t="s">
        <v>85</v>
      </c>
      <c r="B16" s="32" t="s">
        <v>8</v>
      </c>
      <c r="C16" s="28">
        <v>32</v>
      </c>
      <c r="D16" s="28">
        <v>352</v>
      </c>
      <c r="E16" s="28">
        <v>14679</v>
      </c>
      <c r="F16" s="28">
        <f t="shared" si="0"/>
        <v>15063</v>
      </c>
      <c r="G16" s="30" t="s">
        <v>93</v>
      </c>
    </row>
    <row r="17" spans="1:7" ht="20.100000000000001" customHeight="1" x14ac:dyDescent="0.2">
      <c r="A17" s="27">
        <v>10</v>
      </c>
      <c r="B17" s="31" t="s">
        <v>9</v>
      </c>
      <c r="C17" s="27">
        <v>15763</v>
      </c>
      <c r="D17" s="27">
        <v>11669</v>
      </c>
      <c r="E17" s="27">
        <v>58573</v>
      </c>
      <c r="F17" s="27">
        <f t="shared" si="0"/>
        <v>86005</v>
      </c>
      <c r="G17" s="29" t="s">
        <v>94</v>
      </c>
    </row>
    <row r="18" spans="1:7" ht="20.100000000000001" customHeight="1" x14ac:dyDescent="0.2">
      <c r="A18" s="28">
        <v>11</v>
      </c>
      <c r="B18" s="32" t="s">
        <v>10</v>
      </c>
      <c r="C18" s="28">
        <v>958</v>
      </c>
      <c r="D18" s="28">
        <v>1551</v>
      </c>
      <c r="E18" s="28">
        <v>18273</v>
      </c>
      <c r="F18" s="28">
        <f t="shared" si="0"/>
        <v>20782</v>
      </c>
      <c r="G18" s="30" t="s">
        <v>95</v>
      </c>
    </row>
    <row r="19" spans="1:7" ht="20.100000000000001" customHeight="1" x14ac:dyDescent="0.2">
      <c r="A19" s="27">
        <v>12</v>
      </c>
      <c r="B19" s="31" t="s">
        <v>11</v>
      </c>
      <c r="C19" s="27">
        <v>79</v>
      </c>
      <c r="D19" s="27">
        <v>44</v>
      </c>
      <c r="E19" s="27">
        <v>36</v>
      </c>
      <c r="F19" s="27">
        <f t="shared" si="0"/>
        <v>159</v>
      </c>
      <c r="G19" s="29" t="s">
        <v>96</v>
      </c>
    </row>
    <row r="20" spans="1:7" ht="20.100000000000001" customHeight="1" x14ac:dyDescent="0.2">
      <c r="A20" s="28">
        <v>13</v>
      </c>
      <c r="B20" s="32" t="s">
        <v>12</v>
      </c>
      <c r="C20" s="28">
        <v>3588</v>
      </c>
      <c r="D20" s="28">
        <v>1550</v>
      </c>
      <c r="E20" s="28">
        <v>9920</v>
      </c>
      <c r="F20" s="28">
        <f t="shared" si="0"/>
        <v>15058</v>
      </c>
      <c r="G20" s="30" t="s">
        <v>97</v>
      </c>
    </row>
    <row r="21" spans="1:7" ht="20.100000000000001" customHeight="1" x14ac:dyDescent="0.2">
      <c r="A21" s="27">
        <v>14</v>
      </c>
      <c r="B21" s="31" t="s">
        <v>13</v>
      </c>
      <c r="C21" s="27">
        <v>44657</v>
      </c>
      <c r="D21" s="27">
        <v>10504</v>
      </c>
      <c r="E21" s="27">
        <v>5959</v>
      </c>
      <c r="F21" s="27">
        <f t="shared" si="0"/>
        <v>61120</v>
      </c>
      <c r="G21" s="29" t="s">
        <v>98</v>
      </c>
    </row>
    <row r="22" spans="1:7" ht="20.100000000000001" customHeight="1" x14ac:dyDescent="0.2">
      <c r="A22" s="28">
        <v>15</v>
      </c>
      <c r="B22" s="32" t="s">
        <v>14</v>
      </c>
      <c r="C22" s="28">
        <v>109</v>
      </c>
      <c r="D22" s="28">
        <v>106</v>
      </c>
      <c r="E22" s="28">
        <v>1370</v>
      </c>
      <c r="F22" s="28">
        <f t="shared" si="0"/>
        <v>1585</v>
      </c>
      <c r="G22" s="30" t="s">
        <v>99</v>
      </c>
    </row>
    <row r="23" spans="1:7" ht="20.100000000000001" customHeight="1" x14ac:dyDescent="0.2">
      <c r="A23" s="27">
        <v>16</v>
      </c>
      <c r="B23" s="31" t="s">
        <v>15</v>
      </c>
      <c r="C23" s="27">
        <v>6872</v>
      </c>
      <c r="D23" s="27">
        <v>9527</v>
      </c>
      <c r="E23" s="27">
        <v>5862</v>
      </c>
      <c r="F23" s="27">
        <f t="shared" si="0"/>
        <v>22261</v>
      </c>
      <c r="G23" s="29" t="s">
        <v>170</v>
      </c>
    </row>
    <row r="24" spans="1:7" ht="20.100000000000001" customHeight="1" x14ac:dyDescent="0.2">
      <c r="A24" s="28">
        <v>17</v>
      </c>
      <c r="B24" s="32" t="s">
        <v>16</v>
      </c>
      <c r="C24" s="28">
        <v>162</v>
      </c>
      <c r="D24" s="28">
        <v>809</v>
      </c>
      <c r="E24" s="28">
        <v>11615</v>
      </c>
      <c r="F24" s="28">
        <f t="shared" si="0"/>
        <v>12586</v>
      </c>
      <c r="G24" s="30" t="s">
        <v>100</v>
      </c>
    </row>
    <row r="25" spans="1:7" ht="20.100000000000001" customHeight="1" x14ac:dyDescent="0.2">
      <c r="A25" s="27">
        <v>18</v>
      </c>
      <c r="B25" s="31" t="s">
        <v>17</v>
      </c>
      <c r="C25" s="27">
        <v>1452</v>
      </c>
      <c r="D25" s="27">
        <v>3045</v>
      </c>
      <c r="E25" s="27">
        <v>9088</v>
      </c>
      <c r="F25" s="27">
        <f t="shared" si="0"/>
        <v>13585</v>
      </c>
      <c r="G25" s="29" t="s">
        <v>101</v>
      </c>
    </row>
    <row r="26" spans="1:7" ht="20.100000000000001" customHeight="1" x14ac:dyDescent="0.2">
      <c r="A26" s="28">
        <v>19</v>
      </c>
      <c r="B26" s="32" t="s">
        <v>18</v>
      </c>
      <c r="C26" s="28">
        <v>29</v>
      </c>
      <c r="D26" s="28">
        <v>373</v>
      </c>
      <c r="E26" s="28">
        <v>12343</v>
      </c>
      <c r="F26" s="28">
        <f>SUM(C26:E26)</f>
        <v>12745</v>
      </c>
      <c r="G26" s="30" t="s">
        <v>102</v>
      </c>
    </row>
    <row r="27" spans="1:7" ht="20.100000000000001" customHeight="1" x14ac:dyDescent="0.2">
      <c r="A27" s="27">
        <v>20</v>
      </c>
      <c r="B27" s="31" t="s">
        <v>19</v>
      </c>
      <c r="C27" s="27">
        <v>746</v>
      </c>
      <c r="D27" s="27">
        <v>4285</v>
      </c>
      <c r="E27" s="27">
        <v>61345</v>
      </c>
      <c r="F27" s="27">
        <f t="shared" si="0"/>
        <v>66376</v>
      </c>
      <c r="G27" s="29" t="s">
        <v>103</v>
      </c>
    </row>
    <row r="28" spans="1:7" ht="30" customHeight="1" x14ac:dyDescent="0.2">
      <c r="A28" s="28">
        <v>21</v>
      </c>
      <c r="B28" s="32" t="s">
        <v>20</v>
      </c>
      <c r="C28" s="28">
        <v>35</v>
      </c>
      <c r="D28" s="28">
        <v>162</v>
      </c>
      <c r="E28" s="28">
        <v>4758</v>
      </c>
      <c r="F28" s="28">
        <f t="shared" si="0"/>
        <v>4955</v>
      </c>
      <c r="G28" s="30" t="s">
        <v>168</v>
      </c>
    </row>
    <row r="29" spans="1:7" ht="20.100000000000001" customHeight="1" x14ac:dyDescent="0.2">
      <c r="A29" s="27">
        <v>22</v>
      </c>
      <c r="B29" s="31" t="s">
        <v>21</v>
      </c>
      <c r="C29" s="27">
        <v>462</v>
      </c>
      <c r="D29" s="27">
        <v>2307</v>
      </c>
      <c r="E29" s="27">
        <v>16704</v>
      </c>
      <c r="F29" s="27">
        <f t="shared" si="0"/>
        <v>19473</v>
      </c>
      <c r="G29" s="29" t="s">
        <v>104</v>
      </c>
    </row>
    <row r="30" spans="1:7" ht="20.100000000000001" customHeight="1" x14ac:dyDescent="0.2">
      <c r="A30" s="28">
        <v>23</v>
      </c>
      <c r="B30" s="32" t="s">
        <v>22</v>
      </c>
      <c r="C30" s="28">
        <v>3941</v>
      </c>
      <c r="D30" s="28">
        <v>12897</v>
      </c>
      <c r="E30" s="28">
        <v>88203</v>
      </c>
      <c r="F30" s="28">
        <f t="shared" si="0"/>
        <v>105041</v>
      </c>
      <c r="G30" s="30" t="s">
        <v>105</v>
      </c>
    </row>
    <row r="31" spans="1:7" ht="20.100000000000001" customHeight="1" x14ac:dyDescent="0.2">
      <c r="A31" s="27">
        <v>24</v>
      </c>
      <c r="B31" s="31" t="s">
        <v>23</v>
      </c>
      <c r="C31" s="27">
        <v>238</v>
      </c>
      <c r="D31" s="27">
        <v>1362</v>
      </c>
      <c r="E31" s="27">
        <v>33076</v>
      </c>
      <c r="F31" s="27">
        <f t="shared" si="0"/>
        <v>34676</v>
      </c>
      <c r="G31" s="29" t="s">
        <v>106</v>
      </c>
    </row>
    <row r="32" spans="1:7" ht="20.100000000000001" customHeight="1" x14ac:dyDescent="0.2">
      <c r="A32" s="28">
        <v>25</v>
      </c>
      <c r="B32" s="32" t="s">
        <v>24</v>
      </c>
      <c r="C32" s="28">
        <v>28773</v>
      </c>
      <c r="D32" s="28">
        <v>29755</v>
      </c>
      <c r="E32" s="28">
        <v>40811</v>
      </c>
      <c r="F32" s="28">
        <f t="shared" si="0"/>
        <v>99339</v>
      </c>
      <c r="G32" s="30" t="s">
        <v>169</v>
      </c>
    </row>
    <row r="33" spans="1:7" ht="20.100000000000001" customHeight="1" x14ac:dyDescent="0.2">
      <c r="A33" s="27">
        <v>26</v>
      </c>
      <c r="B33" s="31" t="s">
        <v>25</v>
      </c>
      <c r="C33" s="27">
        <v>104</v>
      </c>
      <c r="D33" s="27">
        <v>222</v>
      </c>
      <c r="E33" s="27">
        <v>1628</v>
      </c>
      <c r="F33" s="27">
        <f t="shared" si="0"/>
        <v>1954</v>
      </c>
      <c r="G33" s="29" t="s">
        <v>107</v>
      </c>
    </row>
    <row r="34" spans="1:7" ht="20.100000000000001" customHeight="1" x14ac:dyDescent="0.2">
      <c r="A34" s="28">
        <v>27</v>
      </c>
      <c r="B34" s="32" t="s">
        <v>26</v>
      </c>
      <c r="C34" s="28">
        <v>442</v>
      </c>
      <c r="D34" s="28">
        <v>726</v>
      </c>
      <c r="E34" s="28">
        <v>15679</v>
      </c>
      <c r="F34" s="28">
        <f t="shared" si="0"/>
        <v>16847</v>
      </c>
      <c r="G34" s="30" t="s">
        <v>108</v>
      </c>
    </row>
    <row r="35" spans="1:7" ht="20.100000000000001" customHeight="1" x14ac:dyDescent="0.2">
      <c r="A35" s="27">
        <v>28</v>
      </c>
      <c r="B35" s="31" t="s">
        <v>27</v>
      </c>
      <c r="C35" s="27">
        <v>236</v>
      </c>
      <c r="D35" s="27">
        <v>1041</v>
      </c>
      <c r="E35" s="27">
        <v>19859</v>
      </c>
      <c r="F35" s="27">
        <f t="shared" si="0"/>
        <v>21136</v>
      </c>
      <c r="G35" s="29" t="s">
        <v>109</v>
      </c>
    </row>
    <row r="36" spans="1:7" ht="20.100000000000001" customHeight="1" x14ac:dyDescent="0.2">
      <c r="A36" s="28">
        <v>29</v>
      </c>
      <c r="B36" s="32" t="s">
        <v>180</v>
      </c>
      <c r="C36" s="28">
        <v>170</v>
      </c>
      <c r="D36" s="28">
        <v>1056</v>
      </c>
      <c r="E36" s="28">
        <v>4518</v>
      </c>
      <c r="F36" s="28">
        <f t="shared" si="0"/>
        <v>5744</v>
      </c>
      <c r="G36" s="30" t="s">
        <v>110</v>
      </c>
    </row>
    <row r="37" spans="1:7" ht="20.100000000000001" customHeight="1" x14ac:dyDescent="0.2">
      <c r="A37" s="27">
        <v>30</v>
      </c>
      <c r="B37" s="31" t="s">
        <v>28</v>
      </c>
      <c r="C37" s="27">
        <v>39</v>
      </c>
      <c r="D37" s="27">
        <v>72</v>
      </c>
      <c r="E37" s="27">
        <v>2150</v>
      </c>
      <c r="F37" s="27">
        <f t="shared" si="0"/>
        <v>2261</v>
      </c>
      <c r="G37" s="29" t="s">
        <v>111</v>
      </c>
    </row>
    <row r="38" spans="1:7" ht="20.100000000000001" customHeight="1" x14ac:dyDescent="0.2">
      <c r="A38" s="28">
        <v>31</v>
      </c>
      <c r="B38" s="32" t="s">
        <v>29</v>
      </c>
      <c r="C38" s="28">
        <v>13727</v>
      </c>
      <c r="D38" s="28">
        <v>14731</v>
      </c>
      <c r="E38" s="28">
        <v>18737</v>
      </c>
      <c r="F38" s="28">
        <f t="shared" si="0"/>
        <v>47195</v>
      </c>
      <c r="G38" s="30" t="s">
        <v>112</v>
      </c>
    </row>
    <row r="39" spans="1:7" ht="20.100000000000001" customHeight="1" x14ac:dyDescent="0.2">
      <c r="A39" s="27">
        <v>32</v>
      </c>
      <c r="B39" s="31" t="s">
        <v>30</v>
      </c>
      <c r="C39" s="27">
        <v>534</v>
      </c>
      <c r="D39" s="27">
        <v>519</v>
      </c>
      <c r="E39" s="27">
        <v>4637</v>
      </c>
      <c r="F39" s="27">
        <f t="shared" si="0"/>
        <v>5690</v>
      </c>
      <c r="G39" s="29" t="s">
        <v>113</v>
      </c>
    </row>
    <row r="40" spans="1:7" ht="20.100000000000001" customHeight="1" x14ac:dyDescent="0.2">
      <c r="A40" s="28">
        <v>33</v>
      </c>
      <c r="B40" s="32" t="s">
        <v>31</v>
      </c>
      <c r="C40" s="28">
        <v>16248</v>
      </c>
      <c r="D40" s="28">
        <v>4153</v>
      </c>
      <c r="E40" s="28">
        <v>26727</v>
      </c>
      <c r="F40" s="28">
        <f t="shared" si="0"/>
        <v>47128</v>
      </c>
      <c r="G40" s="30" t="s">
        <v>114</v>
      </c>
    </row>
    <row r="41" spans="1:7" ht="20.100000000000001" customHeight="1" x14ac:dyDescent="0.2">
      <c r="A41" s="27">
        <v>35</v>
      </c>
      <c r="B41" s="31" t="s">
        <v>32</v>
      </c>
      <c r="C41" s="27">
        <v>482</v>
      </c>
      <c r="D41" s="27">
        <v>1062</v>
      </c>
      <c r="E41" s="27">
        <v>45270</v>
      </c>
      <c r="F41" s="27">
        <f t="shared" si="0"/>
        <v>46814</v>
      </c>
      <c r="G41" s="29" t="s">
        <v>115</v>
      </c>
    </row>
    <row r="42" spans="1:7" ht="20.100000000000001" customHeight="1" x14ac:dyDescent="0.2">
      <c r="A42" s="28">
        <v>36</v>
      </c>
      <c r="B42" s="32" t="s">
        <v>33</v>
      </c>
      <c r="C42" s="28">
        <v>2231</v>
      </c>
      <c r="D42" s="28">
        <v>2217</v>
      </c>
      <c r="E42" s="28">
        <v>9806</v>
      </c>
      <c r="F42" s="28">
        <f t="shared" si="0"/>
        <v>14254</v>
      </c>
      <c r="G42" s="30" t="s">
        <v>116</v>
      </c>
    </row>
    <row r="43" spans="1:7" ht="20.100000000000001" customHeight="1" x14ac:dyDescent="0.2">
      <c r="A43" s="27">
        <v>37</v>
      </c>
      <c r="B43" s="31" t="s">
        <v>34</v>
      </c>
      <c r="C43" s="27">
        <v>88</v>
      </c>
      <c r="D43" s="27">
        <v>291</v>
      </c>
      <c r="E43" s="27">
        <v>7645</v>
      </c>
      <c r="F43" s="27">
        <f t="shared" si="0"/>
        <v>8024</v>
      </c>
      <c r="G43" s="29" t="s">
        <v>117</v>
      </c>
    </row>
    <row r="44" spans="1:7" ht="30.75" customHeight="1" x14ac:dyDescent="0.2">
      <c r="A44" s="28">
        <v>38</v>
      </c>
      <c r="B44" s="32" t="s">
        <v>35</v>
      </c>
      <c r="C44" s="28">
        <v>224</v>
      </c>
      <c r="D44" s="28">
        <v>631</v>
      </c>
      <c r="E44" s="28">
        <v>6355</v>
      </c>
      <c r="F44" s="28">
        <f t="shared" si="0"/>
        <v>7210</v>
      </c>
      <c r="G44" s="36" t="s">
        <v>173</v>
      </c>
    </row>
    <row r="45" spans="1:7" ht="20.100000000000001" customHeight="1" x14ac:dyDescent="0.2">
      <c r="A45" s="27">
        <v>39</v>
      </c>
      <c r="B45" s="31" t="s">
        <v>36</v>
      </c>
      <c r="C45" s="27">
        <v>10</v>
      </c>
      <c r="D45" s="27">
        <v>19</v>
      </c>
      <c r="E45" s="27">
        <v>140</v>
      </c>
      <c r="F45" s="27">
        <f t="shared" si="0"/>
        <v>169</v>
      </c>
      <c r="G45" s="29" t="s">
        <v>118</v>
      </c>
    </row>
    <row r="46" spans="1:7" ht="20.100000000000001" customHeight="1" x14ac:dyDescent="0.2">
      <c r="A46" s="28">
        <v>41</v>
      </c>
      <c r="B46" s="32" t="s">
        <v>37</v>
      </c>
      <c r="C46" s="28">
        <v>17624</v>
      </c>
      <c r="D46" s="28">
        <v>51334</v>
      </c>
      <c r="E46" s="28">
        <v>392368</v>
      </c>
      <c r="F46" s="28">
        <f t="shared" si="0"/>
        <v>461326</v>
      </c>
      <c r="G46" s="30" t="s">
        <v>119</v>
      </c>
    </row>
    <row r="47" spans="1:7" ht="20.100000000000001" customHeight="1" x14ac:dyDescent="0.2">
      <c r="A47" s="27">
        <v>42</v>
      </c>
      <c r="B47" s="31" t="s">
        <v>38</v>
      </c>
      <c r="C47" s="27">
        <v>466</v>
      </c>
      <c r="D47" s="27">
        <v>3526</v>
      </c>
      <c r="E47" s="27">
        <v>128924</v>
      </c>
      <c r="F47" s="27">
        <f t="shared" si="0"/>
        <v>132916</v>
      </c>
      <c r="G47" s="29" t="s">
        <v>120</v>
      </c>
    </row>
    <row r="48" spans="1:7" ht="20.100000000000001" customHeight="1" x14ac:dyDescent="0.2">
      <c r="A48" s="28">
        <v>43</v>
      </c>
      <c r="B48" s="32" t="s">
        <v>39</v>
      </c>
      <c r="C48" s="28">
        <v>15007</v>
      </c>
      <c r="D48" s="28">
        <v>21959</v>
      </c>
      <c r="E48" s="28">
        <v>99349</v>
      </c>
      <c r="F48" s="28">
        <f t="shared" si="0"/>
        <v>136315</v>
      </c>
      <c r="G48" s="30" t="s">
        <v>121</v>
      </c>
    </row>
    <row r="49" spans="1:7" ht="20.100000000000001" customHeight="1" x14ac:dyDescent="0.2">
      <c r="A49" s="27">
        <v>45</v>
      </c>
      <c r="B49" s="31" t="s">
        <v>179</v>
      </c>
      <c r="C49" s="27">
        <v>142439</v>
      </c>
      <c r="D49" s="27">
        <v>93959</v>
      </c>
      <c r="E49" s="27">
        <v>47570</v>
      </c>
      <c r="F49" s="27">
        <f t="shared" si="0"/>
        <v>283968</v>
      </c>
      <c r="G49" s="42" t="s">
        <v>171</v>
      </c>
    </row>
    <row r="50" spans="1:7" ht="32.25" customHeight="1" x14ac:dyDescent="0.2">
      <c r="A50" s="28">
        <v>46</v>
      </c>
      <c r="B50" s="32" t="s">
        <v>40</v>
      </c>
      <c r="C50" s="28">
        <v>45296</v>
      </c>
      <c r="D50" s="28">
        <v>47499</v>
      </c>
      <c r="E50" s="28">
        <v>74144</v>
      </c>
      <c r="F50" s="28">
        <f t="shared" si="0"/>
        <v>166939</v>
      </c>
      <c r="G50" s="30" t="s">
        <v>122</v>
      </c>
    </row>
    <row r="51" spans="1:7" ht="27.75" customHeight="1" x14ac:dyDescent="0.2">
      <c r="A51" s="27">
        <v>47</v>
      </c>
      <c r="B51" s="31" t="s">
        <v>41</v>
      </c>
      <c r="C51" s="27">
        <v>476067</v>
      </c>
      <c r="D51" s="27">
        <v>152870</v>
      </c>
      <c r="E51" s="27">
        <v>121051</v>
      </c>
      <c r="F51" s="27">
        <f t="shared" si="0"/>
        <v>749988</v>
      </c>
      <c r="G51" s="29" t="s">
        <v>123</v>
      </c>
    </row>
    <row r="52" spans="1:7" ht="20.100000000000001" customHeight="1" x14ac:dyDescent="0.2">
      <c r="A52" s="28">
        <v>49</v>
      </c>
      <c r="B52" s="32" t="s">
        <v>77</v>
      </c>
      <c r="C52" s="28">
        <v>2950</v>
      </c>
      <c r="D52" s="28">
        <v>8438</v>
      </c>
      <c r="E52" s="28">
        <v>55900</v>
      </c>
      <c r="F52" s="28">
        <f t="shared" si="0"/>
        <v>67288</v>
      </c>
      <c r="G52" s="30" t="s">
        <v>124</v>
      </c>
    </row>
    <row r="53" spans="1:7" ht="20.100000000000001" customHeight="1" x14ac:dyDescent="0.2">
      <c r="A53" s="27">
        <v>50</v>
      </c>
      <c r="B53" s="31" t="s">
        <v>42</v>
      </c>
      <c r="C53" s="27">
        <v>131</v>
      </c>
      <c r="D53" s="27">
        <v>579</v>
      </c>
      <c r="E53" s="27">
        <v>3424</v>
      </c>
      <c r="F53" s="27">
        <f t="shared" si="0"/>
        <v>4134</v>
      </c>
      <c r="G53" s="29" t="s">
        <v>125</v>
      </c>
    </row>
    <row r="54" spans="1:7" ht="20.100000000000001" customHeight="1" x14ac:dyDescent="0.2">
      <c r="A54" s="28">
        <v>51</v>
      </c>
      <c r="B54" s="32" t="s">
        <v>43</v>
      </c>
      <c r="C54" s="28">
        <v>374</v>
      </c>
      <c r="D54" s="28">
        <v>959</v>
      </c>
      <c r="E54" s="28">
        <v>22249</v>
      </c>
      <c r="F54" s="28">
        <f t="shared" si="0"/>
        <v>23582</v>
      </c>
      <c r="G54" s="30" t="s">
        <v>126</v>
      </c>
    </row>
    <row r="55" spans="1:7" ht="20.100000000000001" customHeight="1" x14ac:dyDescent="0.2">
      <c r="A55" s="27">
        <v>52</v>
      </c>
      <c r="B55" s="31" t="s">
        <v>44</v>
      </c>
      <c r="C55" s="27">
        <v>13328</v>
      </c>
      <c r="D55" s="27">
        <v>22644</v>
      </c>
      <c r="E55" s="27">
        <v>40405</v>
      </c>
      <c r="F55" s="27">
        <f t="shared" si="0"/>
        <v>76377</v>
      </c>
      <c r="G55" s="29" t="s">
        <v>127</v>
      </c>
    </row>
    <row r="56" spans="1:7" ht="20.100000000000001" customHeight="1" x14ac:dyDescent="0.2">
      <c r="A56" s="28">
        <v>53</v>
      </c>
      <c r="B56" s="32" t="s">
        <v>45</v>
      </c>
      <c r="C56" s="28">
        <v>433</v>
      </c>
      <c r="D56" s="28">
        <v>564</v>
      </c>
      <c r="E56" s="28">
        <v>1173</v>
      </c>
      <c r="F56" s="28">
        <f t="shared" si="0"/>
        <v>2170</v>
      </c>
      <c r="G56" s="30" t="s">
        <v>128</v>
      </c>
    </row>
    <row r="57" spans="1:7" ht="20.100000000000001" customHeight="1" x14ac:dyDescent="0.2">
      <c r="A57" s="27">
        <v>55</v>
      </c>
      <c r="B57" s="31" t="s">
        <v>46</v>
      </c>
      <c r="C57" s="27">
        <v>30273</v>
      </c>
      <c r="D57" s="27">
        <v>26026</v>
      </c>
      <c r="E57" s="27">
        <v>40738</v>
      </c>
      <c r="F57" s="27">
        <f t="shared" si="0"/>
        <v>97037</v>
      </c>
      <c r="G57" s="29" t="s">
        <v>129</v>
      </c>
    </row>
    <row r="58" spans="1:7" ht="20.100000000000001" customHeight="1" x14ac:dyDescent="0.2">
      <c r="A58" s="28">
        <v>56</v>
      </c>
      <c r="B58" s="32" t="s">
        <v>47</v>
      </c>
      <c r="C58" s="28">
        <v>100370</v>
      </c>
      <c r="D58" s="28">
        <v>110845</v>
      </c>
      <c r="E58" s="28">
        <v>63351</v>
      </c>
      <c r="F58" s="28">
        <f t="shared" si="0"/>
        <v>274566</v>
      </c>
      <c r="G58" s="30" t="s">
        <v>130</v>
      </c>
    </row>
    <row r="59" spans="1:7" ht="20.100000000000001" customHeight="1" x14ac:dyDescent="0.2">
      <c r="A59" s="27">
        <v>58</v>
      </c>
      <c r="B59" s="31" t="s">
        <v>48</v>
      </c>
      <c r="C59" s="27">
        <v>666</v>
      </c>
      <c r="D59" s="27">
        <v>1569</v>
      </c>
      <c r="E59" s="27">
        <v>6629</v>
      </c>
      <c r="F59" s="27">
        <f t="shared" si="0"/>
        <v>8864</v>
      </c>
      <c r="G59" s="29" t="s">
        <v>131</v>
      </c>
    </row>
    <row r="60" spans="1:7" ht="31.5" customHeight="1" x14ac:dyDescent="0.2">
      <c r="A60" s="28">
        <v>59</v>
      </c>
      <c r="B60" s="32" t="s">
        <v>177</v>
      </c>
      <c r="C60" s="28">
        <v>242</v>
      </c>
      <c r="D60" s="28">
        <v>280</v>
      </c>
      <c r="E60" s="28">
        <v>396</v>
      </c>
      <c r="F60" s="28">
        <f t="shared" si="0"/>
        <v>918</v>
      </c>
      <c r="G60" s="35" t="s">
        <v>165</v>
      </c>
    </row>
    <row r="61" spans="1:7" ht="20.100000000000001" customHeight="1" x14ac:dyDescent="0.2">
      <c r="A61" s="27">
        <v>60</v>
      </c>
      <c r="B61" s="31" t="s">
        <v>163</v>
      </c>
      <c r="C61" s="27">
        <v>418</v>
      </c>
      <c r="D61" s="27">
        <v>201</v>
      </c>
      <c r="E61" s="27">
        <v>419</v>
      </c>
      <c r="F61" s="27">
        <f t="shared" si="0"/>
        <v>1038</v>
      </c>
      <c r="G61" s="29" t="s">
        <v>132</v>
      </c>
    </row>
    <row r="62" spans="1:7" ht="20.100000000000001" customHeight="1" x14ac:dyDescent="0.2">
      <c r="A62" s="28">
        <v>61</v>
      </c>
      <c r="B62" s="32" t="s">
        <v>49</v>
      </c>
      <c r="C62" s="28">
        <v>3797</v>
      </c>
      <c r="D62" s="28">
        <v>3231</v>
      </c>
      <c r="E62" s="28">
        <v>38033</v>
      </c>
      <c r="F62" s="28">
        <f t="shared" si="0"/>
        <v>45061</v>
      </c>
      <c r="G62" s="30" t="s">
        <v>133</v>
      </c>
    </row>
    <row r="63" spans="1:7" ht="20.100000000000001" customHeight="1" x14ac:dyDescent="0.2">
      <c r="A63" s="27">
        <v>62</v>
      </c>
      <c r="B63" s="31" t="s">
        <v>178</v>
      </c>
      <c r="C63" s="27">
        <v>420</v>
      </c>
      <c r="D63" s="27">
        <v>1501</v>
      </c>
      <c r="E63" s="27">
        <v>3782</v>
      </c>
      <c r="F63" s="27">
        <f t="shared" si="0"/>
        <v>5703</v>
      </c>
      <c r="G63" s="29" t="s">
        <v>134</v>
      </c>
    </row>
    <row r="64" spans="1:7" ht="20.100000000000001" customHeight="1" x14ac:dyDescent="0.2">
      <c r="A64" s="28">
        <v>63</v>
      </c>
      <c r="B64" s="32" t="s">
        <v>50</v>
      </c>
      <c r="C64" s="28">
        <v>394</v>
      </c>
      <c r="D64" s="28">
        <v>577</v>
      </c>
      <c r="E64" s="28">
        <v>943</v>
      </c>
      <c r="F64" s="28">
        <f t="shared" si="0"/>
        <v>1914</v>
      </c>
      <c r="G64" s="30" t="s">
        <v>135</v>
      </c>
    </row>
    <row r="65" spans="1:7" ht="28.5" customHeight="1" x14ac:dyDescent="0.2">
      <c r="A65" s="27">
        <v>64</v>
      </c>
      <c r="B65" s="31" t="s">
        <v>51</v>
      </c>
      <c r="C65" s="27">
        <v>2523</v>
      </c>
      <c r="D65" s="27">
        <v>18239</v>
      </c>
      <c r="E65" s="27">
        <v>34212</v>
      </c>
      <c r="F65" s="27">
        <f t="shared" si="0"/>
        <v>54974</v>
      </c>
      <c r="G65" s="29" t="s">
        <v>136</v>
      </c>
    </row>
    <row r="66" spans="1:7" ht="20.100000000000001" customHeight="1" x14ac:dyDescent="0.2">
      <c r="A66" s="28">
        <v>65</v>
      </c>
      <c r="B66" s="32" t="s">
        <v>52</v>
      </c>
      <c r="C66" s="28">
        <v>1139</v>
      </c>
      <c r="D66" s="28">
        <v>1941</v>
      </c>
      <c r="E66" s="28">
        <v>8145</v>
      </c>
      <c r="F66" s="28">
        <f t="shared" si="0"/>
        <v>11225</v>
      </c>
      <c r="G66" s="30" t="s">
        <v>166</v>
      </c>
    </row>
    <row r="67" spans="1:7" ht="36" customHeight="1" x14ac:dyDescent="0.2">
      <c r="A67" s="27">
        <v>66</v>
      </c>
      <c r="B67" s="31" t="s">
        <v>53</v>
      </c>
      <c r="C67" s="27">
        <v>294</v>
      </c>
      <c r="D67" s="27">
        <v>1732</v>
      </c>
      <c r="E67" s="27">
        <v>927</v>
      </c>
      <c r="F67" s="27">
        <f t="shared" si="0"/>
        <v>2953</v>
      </c>
      <c r="G67" s="29" t="s">
        <v>137</v>
      </c>
    </row>
    <row r="68" spans="1:7" ht="20.100000000000001" customHeight="1" x14ac:dyDescent="0.2">
      <c r="A68" s="28">
        <v>68</v>
      </c>
      <c r="B68" s="32" t="s">
        <v>54</v>
      </c>
      <c r="C68" s="28">
        <v>38295</v>
      </c>
      <c r="D68" s="28">
        <v>12629</v>
      </c>
      <c r="E68" s="28">
        <v>26003</v>
      </c>
      <c r="F68" s="28">
        <f t="shared" si="0"/>
        <v>76927</v>
      </c>
      <c r="G68" s="30" t="s">
        <v>138</v>
      </c>
    </row>
    <row r="69" spans="1:7" ht="20.100000000000001" customHeight="1" x14ac:dyDescent="0.2">
      <c r="A69" s="27">
        <v>69</v>
      </c>
      <c r="B69" s="31" t="s">
        <v>55</v>
      </c>
      <c r="C69" s="27">
        <v>1950</v>
      </c>
      <c r="D69" s="27">
        <v>3286</v>
      </c>
      <c r="E69" s="27">
        <v>2388</v>
      </c>
      <c r="F69" s="27">
        <f t="shared" si="0"/>
        <v>7624</v>
      </c>
      <c r="G69" s="29" t="s">
        <v>139</v>
      </c>
    </row>
    <row r="70" spans="1:7" ht="27.75" customHeight="1" x14ac:dyDescent="0.2">
      <c r="A70" s="28">
        <v>70</v>
      </c>
      <c r="B70" s="32" t="s">
        <v>56</v>
      </c>
      <c r="C70" s="28">
        <v>288</v>
      </c>
      <c r="D70" s="28">
        <v>1020</v>
      </c>
      <c r="E70" s="28">
        <v>4913</v>
      </c>
      <c r="F70" s="28">
        <f t="shared" si="0"/>
        <v>6221</v>
      </c>
      <c r="G70" s="30" t="s">
        <v>140</v>
      </c>
    </row>
    <row r="71" spans="1:7" ht="20.100000000000001" customHeight="1" x14ac:dyDescent="0.2">
      <c r="A71" s="27">
        <v>71</v>
      </c>
      <c r="B71" s="31" t="s">
        <v>57</v>
      </c>
      <c r="C71" s="27">
        <v>1752</v>
      </c>
      <c r="D71" s="27">
        <v>7161</v>
      </c>
      <c r="E71" s="27">
        <v>22812</v>
      </c>
      <c r="F71" s="27">
        <f t="shared" si="0"/>
        <v>31725</v>
      </c>
      <c r="G71" s="42" t="s">
        <v>172</v>
      </c>
    </row>
    <row r="72" spans="1:7" ht="20.100000000000001" customHeight="1" x14ac:dyDescent="0.2">
      <c r="A72" s="28">
        <v>72</v>
      </c>
      <c r="B72" s="32" t="s">
        <v>58</v>
      </c>
      <c r="C72" s="28">
        <v>11</v>
      </c>
      <c r="D72" s="28">
        <v>24</v>
      </c>
      <c r="E72" s="28">
        <v>291</v>
      </c>
      <c r="F72" s="28">
        <f t="shared" si="0"/>
        <v>326</v>
      </c>
      <c r="G72" s="30" t="s">
        <v>141</v>
      </c>
    </row>
    <row r="73" spans="1:7" ht="20.100000000000001" customHeight="1" x14ac:dyDescent="0.2">
      <c r="A73" s="27">
        <v>73</v>
      </c>
      <c r="B73" s="31" t="s">
        <v>59</v>
      </c>
      <c r="C73" s="27">
        <v>4212</v>
      </c>
      <c r="D73" s="27">
        <v>6607</v>
      </c>
      <c r="E73" s="27">
        <v>4536</v>
      </c>
      <c r="F73" s="27">
        <f t="shared" si="0"/>
        <v>15355</v>
      </c>
      <c r="G73" s="29" t="s">
        <v>142</v>
      </c>
    </row>
    <row r="74" spans="1:7" ht="20.100000000000001" customHeight="1" x14ac:dyDescent="0.2">
      <c r="A74" s="28">
        <v>74</v>
      </c>
      <c r="B74" s="32" t="s">
        <v>60</v>
      </c>
      <c r="C74" s="28">
        <v>4631</v>
      </c>
      <c r="D74" s="28">
        <v>2300</v>
      </c>
      <c r="E74" s="28">
        <v>878</v>
      </c>
      <c r="F74" s="28">
        <f t="shared" ref="F74:F91" si="1">SUM(C74:E74)</f>
        <v>7809</v>
      </c>
      <c r="G74" s="30" t="s">
        <v>143</v>
      </c>
    </row>
    <row r="75" spans="1:7" ht="20.100000000000001" customHeight="1" x14ac:dyDescent="0.2">
      <c r="A75" s="27">
        <v>75</v>
      </c>
      <c r="B75" s="31" t="s">
        <v>61</v>
      </c>
      <c r="C75" s="27">
        <v>766</v>
      </c>
      <c r="D75" s="27">
        <v>133</v>
      </c>
      <c r="E75" s="27">
        <v>27</v>
      </c>
      <c r="F75" s="27">
        <f t="shared" si="1"/>
        <v>926</v>
      </c>
      <c r="G75" s="29" t="s">
        <v>144</v>
      </c>
    </row>
    <row r="76" spans="1:7" ht="20.100000000000001" customHeight="1" x14ac:dyDescent="0.2">
      <c r="A76" s="28">
        <v>77</v>
      </c>
      <c r="B76" s="32" t="s">
        <v>62</v>
      </c>
      <c r="C76" s="28">
        <v>11792</v>
      </c>
      <c r="D76" s="28">
        <v>5890</v>
      </c>
      <c r="E76" s="28">
        <v>11674</v>
      </c>
      <c r="F76" s="28">
        <f t="shared" si="1"/>
        <v>29356</v>
      </c>
      <c r="G76" s="30" t="s">
        <v>145</v>
      </c>
    </row>
    <row r="77" spans="1:7" ht="20.100000000000001" customHeight="1" x14ac:dyDescent="0.2">
      <c r="A77" s="27">
        <v>78</v>
      </c>
      <c r="B77" s="31" t="s">
        <v>63</v>
      </c>
      <c r="C77" s="27">
        <v>5407</v>
      </c>
      <c r="D77" s="27">
        <v>3496</v>
      </c>
      <c r="E77" s="27">
        <v>3700</v>
      </c>
      <c r="F77" s="27">
        <f t="shared" si="1"/>
        <v>12603</v>
      </c>
      <c r="G77" s="29" t="s">
        <v>146</v>
      </c>
    </row>
    <row r="78" spans="1:7" ht="30.75" customHeight="1" x14ac:dyDescent="0.2">
      <c r="A78" s="28">
        <v>79</v>
      </c>
      <c r="B78" s="32" t="s">
        <v>176</v>
      </c>
      <c r="C78" s="28">
        <v>3529</v>
      </c>
      <c r="D78" s="28">
        <v>5512</v>
      </c>
      <c r="E78" s="28">
        <v>5150</v>
      </c>
      <c r="F78" s="28">
        <f t="shared" si="1"/>
        <v>14191</v>
      </c>
      <c r="G78" s="35" t="s">
        <v>174</v>
      </c>
    </row>
    <row r="79" spans="1:7" ht="20.100000000000001" customHeight="1" x14ac:dyDescent="0.2">
      <c r="A79" s="27">
        <v>80</v>
      </c>
      <c r="B79" s="31" t="s">
        <v>64</v>
      </c>
      <c r="C79" s="27">
        <v>400</v>
      </c>
      <c r="D79" s="27">
        <v>1389</v>
      </c>
      <c r="E79" s="27">
        <v>17609</v>
      </c>
      <c r="F79" s="27">
        <f t="shared" si="1"/>
        <v>19398</v>
      </c>
      <c r="G79" s="29" t="s">
        <v>147</v>
      </c>
    </row>
    <row r="80" spans="1:7" ht="20.100000000000001" customHeight="1" x14ac:dyDescent="0.2">
      <c r="A80" s="28">
        <v>81</v>
      </c>
      <c r="B80" s="32" t="s">
        <v>65</v>
      </c>
      <c r="C80" s="28">
        <v>1408</v>
      </c>
      <c r="D80" s="28">
        <v>3504</v>
      </c>
      <c r="E80" s="28">
        <v>83440</v>
      </c>
      <c r="F80" s="28">
        <f t="shared" si="1"/>
        <v>88352</v>
      </c>
      <c r="G80" s="30" t="s">
        <v>148</v>
      </c>
    </row>
    <row r="81" spans="1:7" ht="20.100000000000001" customHeight="1" x14ac:dyDescent="0.2">
      <c r="A81" s="27">
        <v>82</v>
      </c>
      <c r="B81" s="31" t="s">
        <v>175</v>
      </c>
      <c r="C81" s="27">
        <v>3172</v>
      </c>
      <c r="D81" s="27">
        <v>2719</v>
      </c>
      <c r="E81" s="27">
        <v>4253</v>
      </c>
      <c r="F81" s="27">
        <f t="shared" si="1"/>
        <v>10144</v>
      </c>
      <c r="G81" s="42" t="s">
        <v>167</v>
      </c>
    </row>
    <row r="82" spans="1:7" ht="20.100000000000001" customHeight="1" x14ac:dyDescent="0.2">
      <c r="A82" s="28">
        <v>85</v>
      </c>
      <c r="B82" s="32" t="s">
        <v>66</v>
      </c>
      <c r="C82" s="28">
        <v>4191</v>
      </c>
      <c r="D82" s="28">
        <v>30483</v>
      </c>
      <c r="E82" s="28">
        <v>87836</v>
      </c>
      <c r="F82" s="28">
        <f t="shared" si="1"/>
        <v>122510</v>
      </c>
      <c r="G82" s="30" t="s">
        <v>149</v>
      </c>
    </row>
    <row r="83" spans="1:7" ht="20.100000000000001" customHeight="1" x14ac:dyDescent="0.2">
      <c r="A83" s="27">
        <v>86</v>
      </c>
      <c r="B83" s="31" t="s">
        <v>67</v>
      </c>
      <c r="C83" s="27">
        <v>1000</v>
      </c>
      <c r="D83" s="27">
        <v>14617</v>
      </c>
      <c r="E83" s="27">
        <v>97342</v>
      </c>
      <c r="F83" s="27">
        <f t="shared" si="1"/>
        <v>112959</v>
      </c>
      <c r="G83" s="29" t="s">
        <v>150</v>
      </c>
    </row>
    <row r="84" spans="1:7" ht="20.100000000000001" customHeight="1" x14ac:dyDescent="0.2">
      <c r="A84" s="28">
        <v>87</v>
      </c>
      <c r="B84" s="32" t="s">
        <v>68</v>
      </c>
      <c r="C84" s="28">
        <v>46</v>
      </c>
      <c r="D84" s="28">
        <v>190</v>
      </c>
      <c r="E84" s="28">
        <v>932</v>
      </c>
      <c r="F84" s="28">
        <f t="shared" si="1"/>
        <v>1168</v>
      </c>
      <c r="G84" s="30" t="s">
        <v>151</v>
      </c>
    </row>
    <row r="85" spans="1:7" ht="20.100000000000001" customHeight="1" x14ac:dyDescent="0.2">
      <c r="A85" s="27">
        <v>88</v>
      </c>
      <c r="B85" s="31" t="s">
        <v>69</v>
      </c>
      <c r="C85" s="27">
        <v>1136</v>
      </c>
      <c r="D85" s="27">
        <v>4048</v>
      </c>
      <c r="E85" s="27">
        <v>4595</v>
      </c>
      <c r="F85" s="27">
        <f t="shared" si="1"/>
        <v>9779</v>
      </c>
      <c r="G85" s="29" t="s">
        <v>152</v>
      </c>
    </row>
    <row r="86" spans="1:7" ht="20.100000000000001" customHeight="1" x14ac:dyDescent="0.2">
      <c r="A86" s="28">
        <v>90</v>
      </c>
      <c r="B86" s="32" t="s">
        <v>70</v>
      </c>
      <c r="C86" s="28">
        <v>294</v>
      </c>
      <c r="D86" s="28">
        <v>299</v>
      </c>
      <c r="E86" s="28">
        <v>5149</v>
      </c>
      <c r="F86" s="28">
        <f t="shared" si="1"/>
        <v>5742</v>
      </c>
      <c r="G86" s="30" t="s">
        <v>153</v>
      </c>
    </row>
    <row r="87" spans="1:7" ht="29.25" customHeight="1" x14ac:dyDescent="0.2">
      <c r="A87" s="27">
        <v>91</v>
      </c>
      <c r="B87" s="31" t="s">
        <v>71</v>
      </c>
      <c r="C87" s="27">
        <v>180</v>
      </c>
      <c r="D87" s="27">
        <v>213</v>
      </c>
      <c r="E87" s="27">
        <v>448</v>
      </c>
      <c r="F87" s="27">
        <f t="shared" si="1"/>
        <v>841</v>
      </c>
      <c r="G87" s="29" t="s">
        <v>154</v>
      </c>
    </row>
    <row r="88" spans="1:7" ht="20.100000000000001" customHeight="1" x14ac:dyDescent="0.2">
      <c r="A88" s="28">
        <v>93</v>
      </c>
      <c r="B88" s="32" t="s">
        <v>72</v>
      </c>
      <c r="C88" s="28">
        <v>1930</v>
      </c>
      <c r="D88" s="28">
        <v>3963</v>
      </c>
      <c r="E88" s="28">
        <v>10010</v>
      </c>
      <c r="F88" s="28">
        <f t="shared" si="1"/>
        <v>15903</v>
      </c>
      <c r="G88" s="30" t="s">
        <v>155</v>
      </c>
    </row>
    <row r="89" spans="1:7" ht="20.100000000000001" customHeight="1" x14ac:dyDescent="0.2">
      <c r="A89" s="27">
        <v>94</v>
      </c>
      <c r="B89" s="31" t="s">
        <v>181</v>
      </c>
      <c r="C89" s="27">
        <v>2004</v>
      </c>
      <c r="D89" s="27">
        <v>5444</v>
      </c>
      <c r="E89" s="27">
        <v>4970</v>
      </c>
      <c r="F89" s="27">
        <f t="shared" si="1"/>
        <v>12418</v>
      </c>
      <c r="G89" s="29" t="s">
        <v>156</v>
      </c>
    </row>
    <row r="90" spans="1:7" ht="20.100000000000001" customHeight="1" x14ac:dyDescent="0.2">
      <c r="A90" s="28">
        <v>95</v>
      </c>
      <c r="B90" s="32" t="s">
        <v>73</v>
      </c>
      <c r="C90" s="28">
        <v>14541</v>
      </c>
      <c r="D90" s="28">
        <v>2692</v>
      </c>
      <c r="E90" s="28">
        <v>6359</v>
      </c>
      <c r="F90" s="28">
        <f t="shared" si="1"/>
        <v>23592</v>
      </c>
      <c r="G90" s="30" t="s">
        <v>157</v>
      </c>
    </row>
    <row r="91" spans="1:7" ht="20.100000000000001" customHeight="1" x14ac:dyDescent="0.2">
      <c r="A91" s="27">
        <v>96</v>
      </c>
      <c r="B91" s="31" t="s">
        <v>74</v>
      </c>
      <c r="C91" s="27">
        <v>78575</v>
      </c>
      <c r="D91" s="27">
        <v>17477</v>
      </c>
      <c r="E91" s="27">
        <v>4401</v>
      </c>
      <c r="F91" s="27">
        <f t="shared" si="1"/>
        <v>100453</v>
      </c>
      <c r="G91" s="29" t="s">
        <v>158</v>
      </c>
    </row>
    <row r="92" spans="1:7" ht="20.100000000000001" customHeight="1" x14ac:dyDescent="0.2">
      <c r="A92" s="55" t="s">
        <v>75</v>
      </c>
      <c r="B92" s="55"/>
      <c r="C92" s="33">
        <f>SUM(C9:C91)</f>
        <v>1325984</v>
      </c>
      <c r="D92" s="33">
        <f t="shared" ref="D92:F92" si="2">SUM(D9:D91)</f>
        <v>874135</v>
      </c>
      <c r="E92" s="33">
        <f t="shared" si="2"/>
        <v>2269924</v>
      </c>
      <c r="F92" s="33">
        <f t="shared" si="2"/>
        <v>4470043</v>
      </c>
      <c r="G92" s="33" t="s">
        <v>159</v>
      </c>
    </row>
    <row r="93" spans="1:7" ht="20.100000000000001" customHeight="1" x14ac:dyDescent="0.2">
      <c r="F93" s="38"/>
    </row>
    <row r="98" spans="1:7" ht="20.100000000000001" customHeight="1" x14ac:dyDescent="0.15">
      <c r="A98" s="39"/>
      <c r="B98" s="39"/>
      <c r="C98" s="39"/>
      <c r="D98" s="39"/>
      <c r="E98" s="39"/>
      <c r="F98" s="39"/>
      <c r="G98" s="40"/>
    </row>
    <row r="99" spans="1:7" ht="20.100000000000001" customHeight="1" x14ac:dyDescent="0.15">
      <c r="A99" s="39"/>
      <c r="B99" s="39"/>
      <c r="C99" s="39"/>
      <c r="D99" s="39"/>
      <c r="E99" s="39"/>
      <c r="F99" s="39"/>
      <c r="G99" s="40"/>
    </row>
    <row r="100" spans="1:7" ht="20.100000000000001" customHeight="1" x14ac:dyDescent="0.2">
      <c r="A100" s="39"/>
      <c r="B100" s="39"/>
      <c r="C100" s="39"/>
      <c r="D100" s="39"/>
      <c r="E100" s="39"/>
      <c r="F100" s="39"/>
    </row>
    <row r="101" spans="1:7" ht="20.100000000000001" customHeight="1" x14ac:dyDescent="0.2">
      <c r="G101" s="41"/>
    </row>
  </sheetData>
  <mergeCells count="7">
    <mergeCell ref="A2:G2"/>
    <mergeCell ref="A92:B92"/>
    <mergeCell ref="G6:G8"/>
    <mergeCell ref="A6:B8"/>
    <mergeCell ref="C6:F6"/>
    <mergeCell ref="A3:G3"/>
    <mergeCell ref="B4:G4"/>
  </mergeCells>
  <pageMargins left="0.19685039370078741" right="0.19685039370078741" top="0.74803149606299213" bottom="0.74803149606299213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1"/>
  <sheetViews>
    <sheetView rightToLeft="1" workbookViewId="0">
      <selection activeCell="H5" sqref="A5:XFD5"/>
    </sheetView>
  </sheetViews>
  <sheetFormatPr defaultColWidth="9" defaultRowHeight="20.100000000000001" customHeight="1" x14ac:dyDescent="0.2"/>
  <cols>
    <col min="1" max="1" width="3.625" style="7" customWidth="1"/>
    <col min="2" max="2" width="40.625" style="12" customWidth="1"/>
    <col min="3" max="3" width="15.125" style="7" customWidth="1"/>
    <col min="4" max="4" width="12.375" style="7" customWidth="1"/>
    <col min="5" max="5" width="12.5" style="7" customWidth="1"/>
    <col min="6" max="6" width="10.625" style="7" customWidth="1"/>
    <col min="7" max="7" width="51" style="15" bestFit="1" customWidth="1"/>
    <col min="8" max="16384" width="9" style="7"/>
  </cols>
  <sheetData>
    <row r="1" spans="1:8" s="17" customFormat="1" ht="20.100000000000001" customHeight="1" x14ac:dyDescent="0.2">
      <c r="B1" s="12"/>
      <c r="G1" s="15"/>
    </row>
    <row r="2" spans="1:8" s="17" customFormat="1" ht="30" customHeight="1" x14ac:dyDescent="0.2">
      <c r="A2" s="57" t="s">
        <v>200</v>
      </c>
      <c r="B2" s="57"/>
      <c r="C2" s="57"/>
      <c r="D2" s="57"/>
      <c r="E2" s="57"/>
      <c r="F2" s="57"/>
      <c r="G2" s="57"/>
    </row>
    <row r="3" spans="1:8" ht="30" customHeight="1" x14ac:dyDescent="0.2">
      <c r="B3" s="50"/>
      <c r="C3" s="50" t="s">
        <v>192</v>
      </c>
      <c r="D3" s="50"/>
      <c r="E3" s="50"/>
      <c r="F3" s="50"/>
      <c r="G3" s="50"/>
    </row>
    <row r="4" spans="1:8" s="17" customFormat="1" ht="30" customHeight="1" x14ac:dyDescent="0.2">
      <c r="A4" s="57" t="s">
        <v>191</v>
      </c>
      <c r="B4" s="57"/>
      <c r="C4" s="57"/>
      <c r="D4" s="57"/>
      <c r="E4" s="57"/>
      <c r="F4" s="57"/>
      <c r="G4" s="57"/>
    </row>
    <row r="5" spans="1:8" s="17" customFormat="1" ht="30" customHeight="1" x14ac:dyDescent="0.2">
      <c r="A5" s="54"/>
      <c r="B5" s="54"/>
      <c r="C5" s="54"/>
      <c r="D5" s="54"/>
      <c r="E5" s="54"/>
      <c r="F5" s="54"/>
      <c r="G5" s="54"/>
    </row>
    <row r="6" spans="1:8" ht="20.100000000000001" customHeight="1" x14ac:dyDescent="0.2">
      <c r="A6" s="56" t="s">
        <v>0</v>
      </c>
      <c r="B6" s="56"/>
      <c r="C6" s="56" t="s">
        <v>203</v>
      </c>
      <c r="D6" s="56"/>
      <c r="E6" s="56"/>
      <c r="F6" s="56"/>
      <c r="G6" s="56" t="s">
        <v>160</v>
      </c>
    </row>
    <row r="7" spans="1:8" ht="20.100000000000001" customHeight="1" x14ac:dyDescent="0.2">
      <c r="A7" s="56"/>
      <c r="B7" s="56"/>
      <c r="C7" s="34" t="s">
        <v>161</v>
      </c>
      <c r="D7" s="34" t="s">
        <v>185</v>
      </c>
      <c r="E7" s="34" t="s">
        <v>162</v>
      </c>
      <c r="F7" s="34" t="s">
        <v>1</v>
      </c>
      <c r="G7" s="56"/>
    </row>
    <row r="8" spans="1:8" ht="20.100000000000001" customHeight="1" x14ac:dyDescent="0.2">
      <c r="A8" s="56"/>
      <c r="B8" s="56"/>
      <c r="C8" s="34" t="s">
        <v>188</v>
      </c>
      <c r="D8" s="34" t="s">
        <v>189</v>
      </c>
      <c r="E8" s="34" t="s">
        <v>190</v>
      </c>
      <c r="F8" s="34" t="s">
        <v>159</v>
      </c>
      <c r="G8" s="56"/>
    </row>
    <row r="9" spans="1:8" ht="33.75" customHeight="1" x14ac:dyDescent="0.2">
      <c r="A9" s="27" t="s">
        <v>78</v>
      </c>
      <c r="B9" s="31" t="s">
        <v>76</v>
      </c>
      <c r="C9" s="27">
        <v>2332629.9</v>
      </c>
      <c r="D9" s="31">
        <v>814474.44</v>
      </c>
      <c r="E9" s="27">
        <v>1053115.83</v>
      </c>
      <c r="F9" s="31">
        <f>SUM(C9:E9)</f>
        <v>4200220.17</v>
      </c>
      <c r="G9" s="29" t="s">
        <v>86</v>
      </c>
    </row>
    <row r="10" spans="1:8" ht="20.100000000000001" customHeight="1" x14ac:dyDescent="0.2">
      <c r="A10" s="28" t="s">
        <v>79</v>
      </c>
      <c r="B10" s="32" t="s">
        <v>2</v>
      </c>
      <c r="C10" s="28">
        <v>11878.24</v>
      </c>
      <c r="D10" s="32">
        <v>2676.6</v>
      </c>
      <c r="E10" s="28">
        <v>459</v>
      </c>
      <c r="F10" s="32">
        <f t="shared" ref="F10:F73" si="0">SUM(C10:E10)</f>
        <v>15013.84</v>
      </c>
      <c r="G10" s="30" t="s">
        <v>87</v>
      </c>
    </row>
    <row r="11" spans="1:8" ht="20.100000000000001" customHeight="1" x14ac:dyDescent="0.2">
      <c r="A11" s="27" t="s">
        <v>80</v>
      </c>
      <c r="B11" s="31" t="s">
        <v>3</v>
      </c>
      <c r="C11" s="27">
        <v>1174.1399999999999</v>
      </c>
      <c r="D11" s="31">
        <v>1053.3799999999999</v>
      </c>
      <c r="E11" s="27">
        <v>153377.12</v>
      </c>
      <c r="F11" s="31">
        <f t="shared" si="0"/>
        <v>155604.63999999998</v>
      </c>
      <c r="G11" s="29" t="s">
        <v>88</v>
      </c>
    </row>
    <row r="12" spans="1:8" ht="20.100000000000001" customHeight="1" x14ac:dyDescent="0.2">
      <c r="A12" s="28" t="s">
        <v>81</v>
      </c>
      <c r="B12" s="32" t="s">
        <v>4</v>
      </c>
      <c r="C12" s="28">
        <v>171</v>
      </c>
      <c r="D12" s="32">
        <v>0</v>
      </c>
      <c r="E12" s="28">
        <v>0</v>
      </c>
      <c r="F12" s="32">
        <f t="shared" si="0"/>
        <v>171</v>
      </c>
      <c r="G12" s="30" t="s">
        <v>89</v>
      </c>
      <c r="H12" s="21"/>
    </row>
    <row r="13" spans="1:8" ht="20.100000000000001" customHeight="1" x14ac:dyDescent="0.2">
      <c r="A13" s="27" t="s">
        <v>82</v>
      </c>
      <c r="B13" s="31" t="s">
        <v>5</v>
      </c>
      <c r="C13" s="27">
        <v>1187</v>
      </c>
      <c r="D13" s="31">
        <v>8220</v>
      </c>
      <c r="E13" s="27">
        <v>24162625</v>
      </c>
      <c r="F13" s="31">
        <f>SUM(C13:E13)</f>
        <v>24172032</v>
      </c>
      <c r="G13" s="29" t="s">
        <v>90</v>
      </c>
      <c r="H13" s="21"/>
    </row>
    <row r="14" spans="1:8" ht="20.100000000000001" customHeight="1" x14ac:dyDescent="0.2">
      <c r="A14" s="28" t="s">
        <v>83</v>
      </c>
      <c r="B14" s="32" t="s">
        <v>6</v>
      </c>
      <c r="C14" s="28">
        <v>404</v>
      </c>
      <c r="D14" s="32">
        <v>4102</v>
      </c>
      <c r="E14" s="28">
        <v>117554</v>
      </c>
      <c r="F14" s="32">
        <f t="shared" si="0"/>
        <v>122060</v>
      </c>
      <c r="G14" s="30" t="s">
        <v>91</v>
      </c>
      <c r="H14" s="21"/>
    </row>
    <row r="15" spans="1:8" ht="20.100000000000001" customHeight="1" x14ac:dyDescent="0.2">
      <c r="A15" s="27" t="s">
        <v>84</v>
      </c>
      <c r="B15" s="31" t="s">
        <v>7</v>
      </c>
      <c r="C15" s="27">
        <v>1808</v>
      </c>
      <c r="D15" s="31">
        <v>37390</v>
      </c>
      <c r="E15" s="27">
        <v>118789</v>
      </c>
      <c r="F15" s="31">
        <f t="shared" si="0"/>
        <v>157987</v>
      </c>
      <c r="G15" s="29" t="s">
        <v>92</v>
      </c>
      <c r="H15" s="21"/>
    </row>
    <row r="16" spans="1:8" ht="20.100000000000001" customHeight="1" x14ac:dyDescent="0.2">
      <c r="A16" s="28" t="s">
        <v>85</v>
      </c>
      <c r="B16" s="32" t="s">
        <v>8</v>
      </c>
      <c r="C16" s="28">
        <v>940</v>
      </c>
      <c r="D16" s="32">
        <v>8129</v>
      </c>
      <c r="E16" s="28">
        <v>288845</v>
      </c>
      <c r="F16" s="32">
        <f t="shared" si="0"/>
        <v>297914</v>
      </c>
      <c r="G16" s="30" t="s">
        <v>93</v>
      </c>
      <c r="H16" s="21"/>
    </row>
    <row r="17" spans="1:7" ht="20.100000000000001" customHeight="1" x14ac:dyDescent="0.2">
      <c r="A17" s="27">
        <v>10</v>
      </c>
      <c r="B17" s="31" t="s">
        <v>9</v>
      </c>
      <c r="C17" s="27">
        <v>261454</v>
      </c>
      <c r="D17" s="31">
        <v>214466</v>
      </c>
      <c r="E17" s="27">
        <v>2789598</v>
      </c>
      <c r="F17" s="31">
        <f t="shared" si="0"/>
        <v>3265518</v>
      </c>
      <c r="G17" s="29" t="s">
        <v>94</v>
      </c>
    </row>
    <row r="18" spans="1:7" ht="20.100000000000001" customHeight="1" x14ac:dyDescent="0.2">
      <c r="A18" s="28">
        <v>11</v>
      </c>
      <c r="B18" s="32" t="s">
        <v>10</v>
      </c>
      <c r="C18" s="28">
        <v>17814</v>
      </c>
      <c r="D18" s="32">
        <v>31715</v>
      </c>
      <c r="E18" s="28">
        <v>873435</v>
      </c>
      <c r="F18" s="32">
        <f t="shared" si="0"/>
        <v>922964</v>
      </c>
      <c r="G18" s="30" t="s">
        <v>95</v>
      </c>
    </row>
    <row r="19" spans="1:7" ht="20.100000000000001" customHeight="1" x14ac:dyDescent="0.2">
      <c r="A19" s="27">
        <v>12</v>
      </c>
      <c r="B19" s="31" t="s">
        <v>11</v>
      </c>
      <c r="C19" s="27">
        <v>1486</v>
      </c>
      <c r="D19" s="31">
        <v>827</v>
      </c>
      <c r="E19" s="27">
        <v>1058</v>
      </c>
      <c r="F19" s="31">
        <f t="shared" si="0"/>
        <v>3371</v>
      </c>
      <c r="G19" s="29" t="s">
        <v>96</v>
      </c>
    </row>
    <row r="20" spans="1:7" ht="20.100000000000001" customHeight="1" x14ac:dyDescent="0.2">
      <c r="A20" s="28">
        <v>13</v>
      </c>
      <c r="B20" s="32" t="s">
        <v>12</v>
      </c>
      <c r="C20" s="28">
        <v>58814</v>
      </c>
      <c r="D20" s="32">
        <v>26118</v>
      </c>
      <c r="E20" s="28">
        <v>283862</v>
      </c>
      <c r="F20" s="32">
        <f t="shared" si="0"/>
        <v>368794</v>
      </c>
      <c r="G20" s="30" t="s">
        <v>97</v>
      </c>
    </row>
    <row r="21" spans="1:7" ht="20.100000000000001" customHeight="1" x14ac:dyDescent="0.2">
      <c r="A21" s="27">
        <v>14</v>
      </c>
      <c r="B21" s="31" t="s">
        <v>13</v>
      </c>
      <c r="C21" s="27">
        <v>718025</v>
      </c>
      <c r="D21" s="31">
        <v>193625</v>
      </c>
      <c r="E21" s="27">
        <v>134808</v>
      </c>
      <c r="F21" s="31">
        <f t="shared" si="0"/>
        <v>1046458</v>
      </c>
      <c r="G21" s="29" t="s">
        <v>98</v>
      </c>
    </row>
    <row r="22" spans="1:7" ht="20.100000000000001" customHeight="1" x14ac:dyDescent="0.2">
      <c r="A22" s="28">
        <v>15</v>
      </c>
      <c r="B22" s="32" t="s">
        <v>14</v>
      </c>
      <c r="C22" s="28">
        <v>1922</v>
      </c>
      <c r="D22" s="32">
        <v>2502</v>
      </c>
      <c r="E22" s="28">
        <v>33124</v>
      </c>
      <c r="F22" s="32">
        <f t="shared" si="0"/>
        <v>37548</v>
      </c>
      <c r="G22" s="30" t="s">
        <v>99</v>
      </c>
    </row>
    <row r="23" spans="1:7" ht="20.100000000000001" customHeight="1" x14ac:dyDescent="0.2">
      <c r="A23" s="27">
        <v>16</v>
      </c>
      <c r="B23" s="31" t="s">
        <v>15</v>
      </c>
      <c r="C23" s="27">
        <v>116279</v>
      </c>
      <c r="D23" s="31">
        <v>170937</v>
      </c>
      <c r="E23" s="27">
        <v>213943</v>
      </c>
      <c r="F23" s="31">
        <f t="shared" si="0"/>
        <v>501159</v>
      </c>
      <c r="G23" s="29" t="s">
        <v>170</v>
      </c>
    </row>
    <row r="24" spans="1:7" ht="20.100000000000001" customHeight="1" x14ac:dyDescent="0.2">
      <c r="A24" s="28">
        <v>17</v>
      </c>
      <c r="B24" s="32" t="s">
        <v>16</v>
      </c>
      <c r="C24" s="28">
        <v>3236</v>
      </c>
      <c r="D24" s="32">
        <v>25288</v>
      </c>
      <c r="E24" s="28">
        <v>710181</v>
      </c>
      <c r="F24" s="32">
        <f t="shared" si="0"/>
        <v>738705</v>
      </c>
      <c r="G24" s="30" t="s">
        <v>100</v>
      </c>
    </row>
    <row r="25" spans="1:7" ht="20.100000000000001" customHeight="1" x14ac:dyDescent="0.2">
      <c r="A25" s="27">
        <v>18</v>
      </c>
      <c r="B25" s="31" t="s">
        <v>17</v>
      </c>
      <c r="C25" s="27">
        <v>36716</v>
      </c>
      <c r="D25" s="31">
        <v>85912</v>
      </c>
      <c r="E25" s="27">
        <v>434856</v>
      </c>
      <c r="F25" s="31">
        <f t="shared" si="0"/>
        <v>557484</v>
      </c>
      <c r="G25" s="29" t="s">
        <v>101</v>
      </c>
    </row>
    <row r="26" spans="1:7" ht="20.100000000000001" customHeight="1" x14ac:dyDescent="0.2">
      <c r="A26" s="28">
        <v>19</v>
      </c>
      <c r="B26" s="32" t="s">
        <v>18</v>
      </c>
      <c r="C26" s="28">
        <v>798</v>
      </c>
      <c r="D26" s="32">
        <v>22108</v>
      </c>
      <c r="E26" s="28">
        <v>3935817</v>
      </c>
      <c r="F26" s="32">
        <f t="shared" si="0"/>
        <v>3958723</v>
      </c>
      <c r="G26" s="30" t="s">
        <v>102</v>
      </c>
    </row>
    <row r="27" spans="1:7" ht="26.25" customHeight="1" x14ac:dyDescent="0.2">
      <c r="A27" s="27">
        <v>20</v>
      </c>
      <c r="B27" s="31" t="s">
        <v>19</v>
      </c>
      <c r="C27" s="27">
        <v>15007</v>
      </c>
      <c r="D27" s="31">
        <v>227585</v>
      </c>
      <c r="E27" s="27">
        <v>7528538</v>
      </c>
      <c r="F27" s="31">
        <f t="shared" si="0"/>
        <v>7771130</v>
      </c>
      <c r="G27" s="29" t="s">
        <v>103</v>
      </c>
    </row>
    <row r="28" spans="1:7" ht="30" customHeight="1" x14ac:dyDescent="0.2">
      <c r="A28" s="28">
        <v>21</v>
      </c>
      <c r="B28" s="32" t="s">
        <v>20</v>
      </c>
      <c r="C28" s="28">
        <v>738</v>
      </c>
      <c r="D28" s="32">
        <v>8604</v>
      </c>
      <c r="E28" s="28">
        <v>313452</v>
      </c>
      <c r="F28" s="32">
        <f t="shared" si="0"/>
        <v>322794</v>
      </c>
      <c r="G28" s="30" t="s">
        <v>168</v>
      </c>
    </row>
    <row r="29" spans="1:7" ht="20.100000000000001" customHeight="1" x14ac:dyDescent="0.2">
      <c r="A29" s="27">
        <v>22</v>
      </c>
      <c r="B29" s="31" t="s">
        <v>21</v>
      </c>
      <c r="C29" s="27">
        <v>8710</v>
      </c>
      <c r="D29" s="31">
        <v>55695</v>
      </c>
      <c r="E29" s="27">
        <v>576152</v>
      </c>
      <c r="F29" s="31">
        <f t="shared" si="0"/>
        <v>640557</v>
      </c>
      <c r="G29" s="29" t="s">
        <v>104</v>
      </c>
    </row>
    <row r="30" spans="1:7" ht="20.100000000000001" customHeight="1" x14ac:dyDescent="0.2">
      <c r="A30" s="28">
        <v>23</v>
      </c>
      <c r="B30" s="32" t="s">
        <v>22</v>
      </c>
      <c r="C30" s="28">
        <v>65875</v>
      </c>
      <c r="D30" s="32">
        <v>310819</v>
      </c>
      <c r="E30" s="28">
        <v>3069965</v>
      </c>
      <c r="F30" s="32">
        <f t="shared" si="0"/>
        <v>3446659</v>
      </c>
      <c r="G30" s="30" t="s">
        <v>105</v>
      </c>
    </row>
    <row r="31" spans="1:7" ht="20.100000000000001" customHeight="1" x14ac:dyDescent="0.2">
      <c r="A31" s="27">
        <v>24</v>
      </c>
      <c r="B31" s="31" t="s">
        <v>23</v>
      </c>
      <c r="C31" s="27">
        <v>4257</v>
      </c>
      <c r="D31" s="31">
        <v>29117</v>
      </c>
      <c r="E31" s="27">
        <v>2658022</v>
      </c>
      <c r="F31" s="31">
        <f t="shared" si="0"/>
        <v>2691396</v>
      </c>
      <c r="G31" s="29" t="s">
        <v>106</v>
      </c>
    </row>
    <row r="32" spans="1:7" ht="20.100000000000001" customHeight="1" x14ac:dyDescent="0.2">
      <c r="A32" s="28">
        <v>25</v>
      </c>
      <c r="B32" s="32" t="s">
        <v>24</v>
      </c>
      <c r="C32" s="28">
        <v>462311</v>
      </c>
      <c r="D32" s="32">
        <v>493370</v>
      </c>
      <c r="E32" s="28">
        <v>1566497</v>
      </c>
      <c r="F32" s="32">
        <f t="shared" si="0"/>
        <v>2522178</v>
      </c>
      <c r="G32" s="30" t="s">
        <v>169</v>
      </c>
    </row>
    <row r="33" spans="1:7" ht="20.100000000000001" customHeight="1" x14ac:dyDescent="0.2">
      <c r="A33" s="27">
        <v>26</v>
      </c>
      <c r="B33" s="31" t="s">
        <v>25</v>
      </c>
      <c r="C33" s="27">
        <v>2079</v>
      </c>
      <c r="D33" s="31">
        <v>5624</v>
      </c>
      <c r="E33" s="27">
        <v>51472</v>
      </c>
      <c r="F33" s="31">
        <f t="shared" si="0"/>
        <v>59175</v>
      </c>
      <c r="G33" s="29" t="s">
        <v>107</v>
      </c>
    </row>
    <row r="34" spans="1:7" ht="20.100000000000001" customHeight="1" x14ac:dyDescent="0.2">
      <c r="A34" s="28">
        <v>27</v>
      </c>
      <c r="B34" s="32" t="s">
        <v>26</v>
      </c>
      <c r="C34" s="28">
        <v>8655</v>
      </c>
      <c r="D34" s="32">
        <v>27608</v>
      </c>
      <c r="E34" s="28">
        <v>655823</v>
      </c>
      <c r="F34" s="32">
        <f t="shared" si="0"/>
        <v>692086</v>
      </c>
      <c r="G34" s="30" t="s">
        <v>108</v>
      </c>
    </row>
    <row r="35" spans="1:7" ht="20.100000000000001" customHeight="1" x14ac:dyDescent="0.2">
      <c r="A35" s="27">
        <v>28</v>
      </c>
      <c r="B35" s="31" t="s">
        <v>27</v>
      </c>
      <c r="C35" s="27">
        <v>4016</v>
      </c>
      <c r="D35" s="31">
        <v>29365</v>
      </c>
      <c r="E35" s="27">
        <v>945007</v>
      </c>
      <c r="F35" s="31">
        <f t="shared" si="0"/>
        <v>978388</v>
      </c>
      <c r="G35" s="29" t="s">
        <v>109</v>
      </c>
    </row>
    <row r="36" spans="1:7" s="17" customFormat="1" ht="20.100000000000001" customHeight="1" x14ac:dyDescent="0.2">
      <c r="A36" s="28">
        <v>29</v>
      </c>
      <c r="B36" s="32" t="s">
        <v>180</v>
      </c>
      <c r="C36" s="28">
        <v>2966</v>
      </c>
      <c r="D36" s="32">
        <v>27034</v>
      </c>
      <c r="E36" s="28">
        <v>162692</v>
      </c>
      <c r="F36" s="32">
        <f t="shared" ref="F36" si="1">SUM(C36:E36)</f>
        <v>192692</v>
      </c>
      <c r="G36" s="30" t="s">
        <v>110</v>
      </c>
    </row>
    <row r="37" spans="1:7" ht="20.100000000000001" customHeight="1" x14ac:dyDescent="0.2">
      <c r="A37" s="27">
        <v>30</v>
      </c>
      <c r="B37" s="31" t="s">
        <v>28</v>
      </c>
      <c r="C37" s="27">
        <v>806</v>
      </c>
      <c r="D37" s="31">
        <v>2107</v>
      </c>
      <c r="E37" s="27">
        <v>81662</v>
      </c>
      <c r="F37" s="31">
        <f t="shared" si="0"/>
        <v>84575</v>
      </c>
      <c r="G37" s="29" t="s">
        <v>111</v>
      </c>
    </row>
    <row r="38" spans="1:7" ht="20.100000000000001" customHeight="1" x14ac:dyDescent="0.2">
      <c r="A38" s="28">
        <v>31</v>
      </c>
      <c r="B38" s="32" t="s">
        <v>29</v>
      </c>
      <c r="C38" s="28">
        <v>237854</v>
      </c>
      <c r="D38" s="32">
        <v>273001</v>
      </c>
      <c r="E38" s="28">
        <v>511971</v>
      </c>
      <c r="F38" s="32">
        <f t="shared" si="0"/>
        <v>1022826</v>
      </c>
      <c r="G38" s="30" t="s">
        <v>112</v>
      </c>
    </row>
    <row r="39" spans="1:7" ht="20.100000000000001" customHeight="1" x14ac:dyDescent="0.2">
      <c r="A39" s="27">
        <v>32</v>
      </c>
      <c r="B39" s="31" t="s">
        <v>30</v>
      </c>
      <c r="C39" s="27">
        <v>10176</v>
      </c>
      <c r="D39" s="31">
        <v>11244</v>
      </c>
      <c r="E39" s="27">
        <v>143619</v>
      </c>
      <c r="F39" s="31">
        <f t="shared" si="0"/>
        <v>165039</v>
      </c>
      <c r="G39" s="29" t="s">
        <v>113</v>
      </c>
    </row>
    <row r="40" spans="1:7" ht="20.100000000000001" customHeight="1" x14ac:dyDescent="0.2">
      <c r="A40" s="28">
        <v>33</v>
      </c>
      <c r="B40" s="32" t="s">
        <v>31</v>
      </c>
      <c r="C40" s="28">
        <v>289655</v>
      </c>
      <c r="D40" s="32">
        <v>84733</v>
      </c>
      <c r="E40" s="28">
        <v>675235</v>
      </c>
      <c r="F40" s="32">
        <f t="shared" si="0"/>
        <v>1049623</v>
      </c>
      <c r="G40" s="30" t="s">
        <v>114</v>
      </c>
    </row>
    <row r="41" spans="1:7" ht="20.100000000000001" customHeight="1" x14ac:dyDescent="0.2">
      <c r="A41" s="27">
        <v>35</v>
      </c>
      <c r="B41" s="31" t="s">
        <v>32</v>
      </c>
      <c r="C41" s="27">
        <v>8218</v>
      </c>
      <c r="D41" s="31">
        <v>60910</v>
      </c>
      <c r="E41" s="27">
        <v>4949622</v>
      </c>
      <c r="F41" s="31">
        <f t="shared" si="0"/>
        <v>5018750</v>
      </c>
      <c r="G41" s="29" t="s">
        <v>115</v>
      </c>
    </row>
    <row r="42" spans="1:7" ht="20.100000000000001" customHeight="1" x14ac:dyDescent="0.2">
      <c r="A42" s="28">
        <v>36</v>
      </c>
      <c r="B42" s="32" t="s">
        <v>33</v>
      </c>
      <c r="C42" s="28">
        <v>38747</v>
      </c>
      <c r="D42" s="32">
        <v>51728</v>
      </c>
      <c r="E42" s="28">
        <v>244331</v>
      </c>
      <c r="F42" s="32">
        <f t="shared" si="0"/>
        <v>334806</v>
      </c>
      <c r="G42" s="30" t="s">
        <v>116</v>
      </c>
    </row>
    <row r="43" spans="1:7" ht="20.100000000000001" customHeight="1" x14ac:dyDescent="0.2">
      <c r="A43" s="27">
        <v>37</v>
      </c>
      <c r="B43" s="31" t="s">
        <v>34</v>
      </c>
      <c r="C43" s="27">
        <v>1752</v>
      </c>
      <c r="D43" s="31">
        <v>7047</v>
      </c>
      <c r="E43" s="27">
        <v>294164</v>
      </c>
      <c r="F43" s="31">
        <f t="shared" si="0"/>
        <v>302963</v>
      </c>
      <c r="G43" s="29" t="s">
        <v>117</v>
      </c>
    </row>
    <row r="44" spans="1:7" ht="20.100000000000001" customHeight="1" x14ac:dyDescent="0.2">
      <c r="A44" s="28">
        <v>38</v>
      </c>
      <c r="B44" s="32" t="s">
        <v>35</v>
      </c>
      <c r="C44" s="28">
        <v>3957</v>
      </c>
      <c r="D44" s="32">
        <v>15340</v>
      </c>
      <c r="E44" s="28">
        <v>245357</v>
      </c>
      <c r="F44" s="32">
        <f t="shared" si="0"/>
        <v>264654</v>
      </c>
      <c r="G44" s="35" t="s">
        <v>173</v>
      </c>
    </row>
    <row r="45" spans="1:7" ht="20.100000000000001" customHeight="1" x14ac:dyDescent="0.2">
      <c r="A45" s="27">
        <v>39</v>
      </c>
      <c r="B45" s="31" t="s">
        <v>36</v>
      </c>
      <c r="C45" s="27">
        <v>170</v>
      </c>
      <c r="D45" s="31">
        <v>447</v>
      </c>
      <c r="E45" s="27">
        <v>5374</v>
      </c>
      <c r="F45" s="31">
        <f t="shared" si="0"/>
        <v>5991</v>
      </c>
      <c r="G45" s="29" t="s">
        <v>118</v>
      </c>
    </row>
    <row r="46" spans="1:7" ht="20.100000000000001" customHeight="1" x14ac:dyDescent="0.2">
      <c r="A46" s="28">
        <v>41</v>
      </c>
      <c r="B46" s="32" t="s">
        <v>37</v>
      </c>
      <c r="C46" s="28">
        <v>317988</v>
      </c>
      <c r="D46" s="32">
        <v>1274580</v>
      </c>
      <c r="E46" s="28">
        <v>11997852</v>
      </c>
      <c r="F46" s="32">
        <f t="shared" si="0"/>
        <v>13590420</v>
      </c>
      <c r="G46" s="30" t="s">
        <v>119</v>
      </c>
    </row>
    <row r="47" spans="1:7" ht="20.100000000000001" customHeight="1" x14ac:dyDescent="0.2">
      <c r="A47" s="27">
        <v>42</v>
      </c>
      <c r="B47" s="31" t="s">
        <v>38</v>
      </c>
      <c r="C47" s="27">
        <v>9082</v>
      </c>
      <c r="D47" s="31">
        <v>91478</v>
      </c>
      <c r="E47" s="27">
        <v>4237458</v>
      </c>
      <c r="F47" s="31">
        <f t="shared" si="0"/>
        <v>4338018</v>
      </c>
      <c r="G47" s="29" t="s">
        <v>120</v>
      </c>
    </row>
    <row r="48" spans="1:7" ht="20.100000000000001" customHeight="1" x14ac:dyDescent="0.2">
      <c r="A48" s="28">
        <v>43</v>
      </c>
      <c r="B48" s="32" t="s">
        <v>39</v>
      </c>
      <c r="C48" s="28">
        <v>293613</v>
      </c>
      <c r="D48" s="32">
        <v>615781</v>
      </c>
      <c r="E48" s="28">
        <v>3644624</v>
      </c>
      <c r="F48" s="32">
        <f t="shared" si="0"/>
        <v>4554018</v>
      </c>
      <c r="G48" s="30" t="s">
        <v>121</v>
      </c>
    </row>
    <row r="49" spans="1:7" ht="20.100000000000001" customHeight="1" x14ac:dyDescent="0.2">
      <c r="A49" s="27">
        <v>45</v>
      </c>
      <c r="B49" s="31" t="s">
        <v>179</v>
      </c>
      <c r="C49" s="27">
        <v>2708841</v>
      </c>
      <c r="D49" s="31">
        <v>2252286</v>
      </c>
      <c r="E49" s="27">
        <v>2014879</v>
      </c>
      <c r="F49" s="31">
        <f t="shared" si="0"/>
        <v>6976006</v>
      </c>
      <c r="G49" s="42" t="s">
        <v>171</v>
      </c>
    </row>
    <row r="50" spans="1:7" ht="30" customHeight="1" x14ac:dyDescent="0.2">
      <c r="A50" s="28">
        <v>46</v>
      </c>
      <c r="B50" s="32" t="s">
        <v>40</v>
      </c>
      <c r="C50" s="28">
        <v>983439</v>
      </c>
      <c r="D50" s="32">
        <v>1207134</v>
      </c>
      <c r="E50" s="28">
        <v>2672798</v>
      </c>
      <c r="F50" s="32">
        <f t="shared" si="0"/>
        <v>4863371</v>
      </c>
      <c r="G50" s="30" t="s">
        <v>122</v>
      </c>
    </row>
    <row r="51" spans="1:7" ht="30" customHeight="1" x14ac:dyDescent="0.2">
      <c r="A51" s="27">
        <v>47</v>
      </c>
      <c r="B51" s="31" t="s">
        <v>41</v>
      </c>
      <c r="C51" s="27">
        <v>9278102</v>
      </c>
      <c r="D51" s="31">
        <v>3651597</v>
      </c>
      <c r="E51" s="27">
        <v>3905291</v>
      </c>
      <c r="F51" s="31">
        <f t="shared" si="0"/>
        <v>16834990</v>
      </c>
      <c r="G51" s="29" t="s">
        <v>123</v>
      </c>
    </row>
    <row r="52" spans="1:7" ht="20.100000000000001" customHeight="1" x14ac:dyDescent="0.2">
      <c r="A52" s="28">
        <v>49</v>
      </c>
      <c r="B52" s="32" t="s">
        <v>77</v>
      </c>
      <c r="C52" s="28">
        <v>55726</v>
      </c>
      <c r="D52" s="32">
        <v>174058</v>
      </c>
      <c r="E52" s="28">
        <v>1680338</v>
      </c>
      <c r="F52" s="32">
        <f t="shared" si="0"/>
        <v>1910122</v>
      </c>
      <c r="G52" s="30" t="s">
        <v>124</v>
      </c>
    </row>
    <row r="53" spans="1:7" ht="20.100000000000001" customHeight="1" x14ac:dyDescent="0.2">
      <c r="A53" s="27">
        <v>50</v>
      </c>
      <c r="B53" s="31" t="s">
        <v>42</v>
      </c>
      <c r="C53" s="27">
        <v>3817</v>
      </c>
      <c r="D53" s="31">
        <v>15343</v>
      </c>
      <c r="E53" s="27">
        <v>90787</v>
      </c>
      <c r="F53" s="31">
        <f t="shared" si="0"/>
        <v>109947</v>
      </c>
      <c r="G53" s="29" t="s">
        <v>125</v>
      </c>
    </row>
    <row r="54" spans="1:7" ht="20.100000000000001" customHeight="1" x14ac:dyDescent="0.2">
      <c r="A54" s="28">
        <v>51</v>
      </c>
      <c r="B54" s="32" t="s">
        <v>43</v>
      </c>
      <c r="C54" s="28">
        <v>40763</v>
      </c>
      <c r="D54" s="32">
        <v>104909</v>
      </c>
      <c r="E54" s="28">
        <v>2948821</v>
      </c>
      <c r="F54" s="32">
        <f t="shared" si="0"/>
        <v>3094493</v>
      </c>
      <c r="G54" s="30" t="s">
        <v>126</v>
      </c>
    </row>
    <row r="55" spans="1:7" ht="20.100000000000001" customHeight="1" x14ac:dyDescent="0.2">
      <c r="A55" s="27">
        <v>52</v>
      </c>
      <c r="B55" s="31" t="s">
        <v>44</v>
      </c>
      <c r="C55" s="27">
        <v>379579</v>
      </c>
      <c r="D55" s="31">
        <v>842048</v>
      </c>
      <c r="E55" s="27">
        <v>1741284</v>
      </c>
      <c r="F55" s="31">
        <f t="shared" si="0"/>
        <v>2962911</v>
      </c>
      <c r="G55" s="29" t="s">
        <v>127</v>
      </c>
    </row>
    <row r="56" spans="1:7" ht="20.100000000000001" customHeight="1" x14ac:dyDescent="0.2">
      <c r="A56" s="28">
        <v>53</v>
      </c>
      <c r="B56" s="32" t="s">
        <v>45</v>
      </c>
      <c r="C56" s="28">
        <v>10156</v>
      </c>
      <c r="D56" s="32">
        <v>18880</v>
      </c>
      <c r="E56" s="28">
        <v>131223</v>
      </c>
      <c r="F56" s="32">
        <f t="shared" si="0"/>
        <v>160259</v>
      </c>
      <c r="G56" s="30" t="s">
        <v>128</v>
      </c>
    </row>
    <row r="57" spans="1:7" ht="20.100000000000001" customHeight="1" x14ac:dyDescent="0.2">
      <c r="A57" s="27">
        <v>55</v>
      </c>
      <c r="B57" s="31" t="s">
        <v>46</v>
      </c>
      <c r="C57" s="27">
        <v>547322</v>
      </c>
      <c r="D57" s="31">
        <v>502410</v>
      </c>
      <c r="E57" s="27">
        <v>1276421</v>
      </c>
      <c r="F57" s="31">
        <f t="shared" si="0"/>
        <v>2326153</v>
      </c>
      <c r="G57" s="29" t="s">
        <v>129</v>
      </c>
    </row>
    <row r="58" spans="1:7" ht="20.100000000000001" customHeight="1" x14ac:dyDescent="0.2">
      <c r="A58" s="28">
        <v>56</v>
      </c>
      <c r="B58" s="32" t="s">
        <v>47</v>
      </c>
      <c r="C58" s="28">
        <v>1833218</v>
      </c>
      <c r="D58" s="32">
        <v>2075612</v>
      </c>
      <c r="E58" s="28">
        <v>2013500</v>
      </c>
      <c r="F58" s="32">
        <f t="shared" si="0"/>
        <v>5922330</v>
      </c>
      <c r="G58" s="30" t="s">
        <v>130</v>
      </c>
    </row>
    <row r="59" spans="1:7" ht="20.100000000000001" customHeight="1" x14ac:dyDescent="0.2">
      <c r="A59" s="27">
        <v>58</v>
      </c>
      <c r="B59" s="31" t="s">
        <v>48</v>
      </c>
      <c r="C59" s="27">
        <v>17198</v>
      </c>
      <c r="D59" s="31">
        <v>42284</v>
      </c>
      <c r="E59" s="27">
        <v>325740</v>
      </c>
      <c r="F59" s="31">
        <f t="shared" si="0"/>
        <v>385222</v>
      </c>
      <c r="G59" s="29" t="s">
        <v>131</v>
      </c>
    </row>
    <row r="60" spans="1:7" ht="28.5" customHeight="1" x14ac:dyDescent="0.2">
      <c r="A60" s="28">
        <v>59</v>
      </c>
      <c r="B60" s="32" t="s">
        <v>177</v>
      </c>
      <c r="C60" s="28">
        <v>6114</v>
      </c>
      <c r="D60" s="32">
        <v>8082</v>
      </c>
      <c r="E60" s="28">
        <v>19221</v>
      </c>
      <c r="F60" s="32">
        <f t="shared" si="0"/>
        <v>33417</v>
      </c>
      <c r="G60" s="35" t="s">
        <v>165</v>
      </c>
    </row>
    <row r="61" spans="1:7" ht="20.100000000000001" customHeight="1" x14ac:dyDescent="0.2">
      <c r="A61" s="27">
        <v>60</v>
      </c>
      <c r="B61" s="31" t="s">
        <v>163</v>
      </c>
      <c r="C61" s="27">
        <v>10718</v>
      </c>
      <c r="D61" s="31">
        <v>5705</v>
      </c>
      <c r="E61" s="27">
        <v>20546</v>
      </c>
      <c r="F61" s="31">
        <f t="shared" si="0"/>
        <v>36969</v>
      </c>
      <c r="G61" s="29" t="s">
        <v>132</v>
      </c>
    </row>
    <row r="62" spans="1:7" ht="20.100000000000001" customHeight="1" x14ac:dyDescent="0.2">
      <c r="A62" s="28">
        <v>61</v>
      </c>
      <c r="B62" s="32" t="s">
        <v>49</v>
      </c>
      <c r="C62" s="28">
        <v>87779</v>
      </c>
      <c r="D62" s="32">
        <v>106146</v>
      </c>
      <c r="E62" s="28">
        <v>5598693</v>
      </c>
      <c r="F62" s="32">
        <f t="shared" si="0"/>
        <v>5792618</v>
      </c>
      <c r="G62" s="30" t="s">
        <v>133</v>
      </c>
    </row>
    <row r="63" spans="1:7" s="17" customFormat="1" ht="20.100000000000001" customHeight="1" x14ac:dyDescent="0.2">
      <c r="A63" s="27">
        <v>62</v>
      </c>
      <c r="B63" s="31" t="s">
        <v>178</v>
      </c>
      <c r="C63" s="27">
        <v>11759</v>
      </c>
      <c r="D63" s="31">
        <v>101130</v>
      </c>
      <c r="E63" s="27">
        <v>271860</v>
      </c>
      <c r="F63" s="31">
        <f t="shared" ref="F63:F64" si="2">SUM(C63:E63)</f>
        <v>384749</v>
      </c>
      <c r="G63" s="29" t="s">
        <v>134</v>
      </c>
    </row>
    <row r="64" spans="1:7" s="17" customFormat="1" ht="20.100000000000001" customHeight="1" x14ac:dyDescent="0.2">
      <c r="A64" s="28">
        <v>63</v>
      </c>
      <c r="B64" s="32" t="s">
        <v>50</v>
      </c>
      <c r="C64" s="28">
        <v>9227</v>
      </c>
      <c r="D64" s="32">
        <v>18952</v>
      </c>
      <c r="E64" s="28">
        <v>71881</v>
      </c>
      <c r="F64" s="32">
        <f t="shared" si="2"/>
        <v>100060</v>
      </c>
      <c r="G64" s="30" t="s">
        <v>135</v>
      </c>
    </row>
    <row r="65" spans="1:7" ht="32.25" customHeight="1" x14ac:dyDescent="0.2">
      <c r="A65" s="27">
        <v>64</v>
      </c>
      <c r="B65" s="31" t="s">
        <v>51</v>
      </c>
      <c r="C65" s="27">
        <v>78566</v>
      </c>
      <c r="D65" s="31">
        <v>1296955</v>
      </c>
      <c r="E65" s="27">
        <v>7146887</v>
      </c>
      <c r="F65" s="31">
        <f t="shared" si="0"/>
        <v>8522408</v>
      </c>
      <c r="G65" s="29" t="s">
        <v>136</v>
      </c>
    </row>
    <row r="66" spans="1:7" ht="20.100000000000001" customHeight="1" x14ac:dyDescent="0.2">
      <c r="A66" s="28">
        <v>65</v>
      </c>
      <c r="B66" s="32" t="s">
        <v>52</v>
      </c>
      <c r="C66" s="28">
        <v>53402</v>
      </c>
      <c r="D66" s="32">
        <v>172441</v>
      </c>
      <c r="E66" s="28">
        <v>1591910</v>
      </c>
      <c r="F66" s="32">
        <f t="shared" si="0"/>
        <v>1817753</v>
      </c>
      <c r="G66" s="30" t="s">
        <v>166</v>
      </c>
    </row>
    <row r="67" spans="1:7" ht="26.25" customHeight="1" x14ac:dyDescent="0.2">
      <c r="A67" s="27">
        <v>66</v>
      </c>
      <c r="B67" s="31" t="s">
        <v>53</v>
      </c>
      <c r="C67" s="27">
        <v>12334</v>
      </c>
      <c r="D67" s="31">
        <v>65102</v>
      </c>
      <c r="E67" s="27">
        <v>33500</v>
      </c>
      <c r="F67" s="31">
        <f t="shared" si="0"/>
        <v>110936</v>
      </c>
      <c r="G67" s="29" t="s">
        <v>137</v>
      </c>
    </row>
    <row r="68" spans="1:7" ht="20.100000000000001" customHeight="1" x14ac:dyDescent="0.2">
      <c r="A68" s="28">
        <v>68</v>
      </c>
      <c r="B68" s="32" t="s">
        <v>54</v>
      </c>
      <c r="C68" s="28">
        <v>900260</v>
      </c>
      <c r="D68" s="32">
        <v>337007</v>
      </c>
      <c r="E68" s="28">
        <v>1234930</v>
      </c>
      <c r="F68" s="32">
        <f t="shared" si="0"/>
        <v>2472197</v>
      </c>
      <c r="G68" s="30" t="s">
        <v>138</v>
      </c>
    </row>
    <row r="69" spans="1:7" ht="20.100000000000001" customHeight="1" x14ac:dyDescent="0.2">
      <c r="A69" s="27">
        <v>69</v>
      </c>
      <c r="B69" s="31" t="s">
        <v>55</v>
      </c>
      <c r="C69" s="27">
        <v>51675</v>
      </c>
      <c r="D69" s="31">
        <v>170208</v>
      </c>
      <c r="E69" s="27">
        <v>132193</v>
      </c>
      <c r="F69" s="31">
        <f t="shared" si="0"/>
        <v>354076</v>
      </c>
      <c r="G69" s="29" t="s">
        <v>139</v>
      </c>
    </row>
    <row r="70" spans="1:7" ht="28.5" customHeight="1" x14ac:dyDescent="0.2">
      <c r="A70" s="28">
        <v>70</v>
      </c>
      <c r="B70" s="32" t="s">
        <v>56</v>
      </c>
      <c r="C70" s="28">
        <v>7861</v>
      </c>
      <c r="D70" s="32">
        <v>56763</v>
      </c>
      <c r="E70" s="28">
        <v>274234</v>
      </c>
      <c r="F70" s="32">
        <f t="shared" si="0"/>
        <v>338858</v>
      </c>
      <c r="G70" s="30" t="s">
        <v>140</v>
      </c>
    </row>
    <row r="71" spans="1:7" ht="20.100000000000001" customHeight="1" x14ac:dyDescent="0.2">
      <c r="A71" s="27">
        <v>71</v>
      </c>
      <c r="B71" s="31" t="s">
        <v>57</v>
      </c>
      <c r="C71" s="27">
        <v>46726</v>
      </c>
      <c r="D71" s="31">
        <v>394348</v>
      </c>
      <c r="E71" s="27">
        <v>1260375</v>
      </c>
      <c r="F71" s="31">
        <f t="shared" si="0"/>
        <v>1701449</v>
      </c>
      <c r="G71" s="42" t="s">
        <v>172</v>
      </c>
    </row>
    <row r="72" spans="1:7" ht="20.100000000000001" customHeight="1" x14ac:dyDescent="0.2">
      <c r="A72" s="28">
        <v>72</v>
      </c>
      <c r="B72" s="32" t="s">
        <v>58</v>
      </c>
      <c r="C72" s="28">
        <v>354</v>
      </c>
      <c r="D72" s="32">
        <v>904</v>
      </c>
      <c r="E72" s="28">
        <v>10824</v>
      </c>
      <c r="F72" s="32">
        <f t="shared" si="0"/>
        <v>12082</v>
      </c>
      <c r="G72" s="30" t="s">
        <v>141</v>
      </c>
    </row>
    <row r="73" spans="1:7" ht="20.100000000000001" customHeight="1" x14ac:dyDescent="0.2">
      <c r="A73" s="27">
        <v>73</v>
      </c>
      <c r="B73" s="31" t="s">
        <v>59</v>
      </c>
      <c r="C73" s="27">
        <v>112227</v>
      </c>
      <c r="D73" s="31">
        <v>363746</v>
      </c>
      <c r="E73" s="27">
        <v>255472</v>
      </c>
      <c r="F73" s="31">
        <f t="shared" si="0"/>
        <v>731445</v>
      </c>
      <c r="G73" s="29" t="s">
        <v>142</v>
      </c>
    </row>
    <row r="74" spans="1:7" ht="20.100000000000001" customHeight="1" x14ac:dyDescent="0.2">
      <c r="A74" s="28">
        <v>74</v>
      </c>
      <c r="B74" s="32" t="s">
        <v>60</v>
      </c>
      <c r="C74" s="28">
        <v>123540</v>
      </c>
      <c r="D74" s="32">
        <v>126116</v>
      </c>
      <c r="E74" s="28">
        <v>48894</v>
      </c>
      <c r="F74" s="32">
        <f t="shared" ref="F74:F92" si="3">SUM(C74:E74)</f>
        <v>298550</v>
      </c>
      <c r="G74" s="30" t="s">
        <v>143</v>
      </c>
    </row>
    <row r="75" spans="1:7" ht="20.100000000000001" customHeight="1" x14ac:dyDescent="0.2">
      <c r="A75" s="27">
        <v>75</v>
      </c>
      <c r="B75" s="31" t="s">
        <v>61</v>
      </c>
      <c r="C75" s="27">
        <v>25715</v>
      </c>
      <c r="D75" s="31">
        <v>4505</v>
      </c>
      <c r="E75" s="27">
        <v>990</v>
      </c>
      <c r="F75" s="31">
        <f t="shared" si="3"/>
        <v>31210</v>
      </c>
      <c r="G75" s="29" t="s">
        <v>144</v>
      </c>
    </row>
    <row r="76" spans="1:7" ht="20.100000000000001" customHeight="1" x14ac:dyDescent="0.2">
      <c r="A76" s="28">
        <v>77</v>
      </c>
      <c r="B76" s="32" t="s">
        <v>62</v>
      </c>
      <c r="C76" s="28">
        <v>255412</v>
      </c>
      <c r="D76" s="32">
        <v>126366</v>
      </c>
      <c r="E76" s="28">
        <v>352778</v>
      </c>
      <c r="F76" s="32">
        <f t="shared" si="3"/>
        <v>734556</v>
      </c>
      <c r="G76" s="30" t="s">
        <v>145</v>
      </c>
    </row>
    <row r="77" spans="1:7" ht="20.100000000000001" customHeight="1" x14ac:dyDescent="0.2">
      <c r="A77" s="27">
        <v>78</v>
      </c>
      <c r="B77" s="31" t="s">
        <v>63</v>
      </c>
      <c r="C77" s="27">
        <v>146710</v>
      </c>
      <c r="D77" s="31">
        <v>179351</v>
      </c>
      <c r="E77" s="27">
        <v>210330</v>
      </c>
      <c r="F77" s="31">
        <f t="shared" si="3"/>
        <v>536391</v>
      </c>
      <c r="G77" s="29" t="s">
        <v>146</v>
      </c>
    </row>
    <row r="78" spans="1:7" ht="31.5" customHeight="1" x14ac:dyDescent="0.2">
      <c r="A78" s="28">
        <v>79</v>
      </c>
      <c r="B78" s="32" t="s">
        <v>176</v>
      </c>
      <c r="C78" s="28">
        <v>127916</v>
      </c>
      <c r="D78" s="32">
        <v>207053</v>
      </c>
      <c r="E78" s="28">
        <v>266254</v>
      </c>
      <c r="F78" s="32">
        <f t="shared" si="3"/>
        <v>601223</v>
      </c>
      <c r="G78" s="35" t="s">
        <v>174</v>
      </c>
    </row>
    <row r="79" spans="1:7" ht="20.100000000000001" customHeight="1" x14ac:dyDescent="0.2">
      <c r="A79" s="27">
        <v>80</v>
      </c>
      <c r="B79" s="31" t="s">
        <v>64</v>
      </c>
      <c r="C79" s="27">
        <v>10712</v>
      </c>
      <c r="D79" s="31">
        <v>54321</v>
      </c>
      <c r="E79" s="27">
        <v>611236</v>
      </c>
      <c r="F79" s="31">
        <f t="shared" si="3"/>
        <v>676269</v>
      </c>
      <c r="G79" s="29" t="s">
        <v>147</v>
      </c>
    </row>
    <row r="80" spans="1:7" ht="20.100000000000001" customHeight="1" x14ac:dyDescent="0.2">
      <c r="A80" s="28">
        <v>81</v>
      </c>
      <c r="B80" s="32" t="s">
        <v>65</v>
      </c>
      <c r="C80" s="28">
        <v>38263</v>
      </c>
      <c r="D80" s="32">
        <v>103242</v>
      </c>
      <c r="E80" s="28">
        <v>2501253</v>
      </c>
      <c r="F80" s="32">
        <f t="shared" si="3"/>
        <v>2642758</v>
      </c>
      <c r="G80" s="30" t="s">
        <v>148</v>
      </c>
    </row>
    <row r="81" spans="1:7" ht="20.100000000000001" customHeight="1" x14ac:dyDescent="0.2">
      <c r="A81" s="27">
        <v>82</v>
      </c>
      <c r="B81" s="31" t="s">
        <v>175</v>
      </c>
      <c r="C81" s="27">
        <v>86878</v>
      </c>
      <c r="D81" s="31">
        <v>148291</v>
      </c>
      <c r="E81" s="27">
        <v>239432</v>
      </c>
      <c r="F81" s="31">
        <f t="shared" si="3"/>
        <v>474601</v>
      </c>
      <c r="G81" s="42" t="s">
        <v>167</v>
      </c>
    </row>
    <row r="82" spans="1:7" ht="20.100000000000001" customHeight="1" x14ac:dyDescent="0.2">
      <c r="A82" s="28">
        <v>85</v>
      </c>
      <c r="B82" s="32" t="s">
        <v>66</v>
      </c>
      <c r="C82" s="28">
        <v>126521</v>
      </c>
      <c r="D82" s="32">
        <v>990124</v>
      </c>
      <c r="E82" s="28">
        <v>2982698</v>
      </c>
      <c r="F82" s="32">
        <f t="shared" si="3"/>
        <v>4099343</v>
      </c>
      <c r="G82" s="30" t="s">
        <v>149</v>
      </c>
    </row>
    <row r="83" spans="1:7" ht="20.100000000000001" customHeight="1" x14ac:dyDescent="0.2">
      <c r="A83" s="27">
        <v>86</v>
      </c>
      <c r="B83" s="31" t="s">
        <v>67</v>
      </c>
      <c r="C83" s="27">
        <v>32815</v>
      </c>
      <c r="D83" s="31">
        <v>524853</v>
      </c>
      <c r="E83" s="27">
        <v>3597432</v>
      </c>
      <c r="F83" s="31">
        <f t="shared" si="3"/>
        <v>4155100</v>
      </c>
      <c r="G83" s="29" t="s">
        <v>150</v>
      </c>
    </row>
    <row r="84" spans="1:7" ht="20.100000000000001" customHeight="1" x14ac:dyDescent="0.2">
      <c r="A84" s="28">
        <v>87</v>
      </c>
      <c r="B84" s="32" t="s">
        <v>68</v>
      </c>
      <c r="C84" s="28">
        <v>1528</v>
      </c>
      <c r="D84" s="32">
        <v>6712</v>
      </c>
      <c r="E84" s="28">
        <v>34116</v>
      </c>
      <c r="F84" s="32">
        <f t="shared" si="3"/>
        <v>42356</v>
      </c>
      <c r="G84" s="30" t="s">
        <v>151</v>
      </c>
    </row>
    <row r="85" spans="1:7" ht="20.100000000000001" customHeight="1" x14ac:dyDescent="0.2">
      <c r="A85" s="27">
        <v>88</v>
      </c>
      <c r="B85" s="31" t="s">
        <v>69</v>
      </c>
      <c r="C85" s="27">
        <v>37287</v>
      </c>
      <c r="D85" s="31">
        <v>151457</v>
      </c>
      <c r="E85" s="27">
        <v>182445</v>
      </c>
      <c r="F85" s="31">
        <f t="shared" si="3"/>
        <v>371189</v>
      </c>
      <c r="G85" s="29" t="s">
        <v>152</v>
      </c>
    </row>
    <row r="86" spans="1:7" ht="20.100000000000001" customHeight="1" x14ac:dyDescent="0.2">
      <c r="A86" s="28">
        <v>90</v>
      </c>
      <c r="B86" s="32" t="s">
        <v>70</v>
      </c>
      <c r="C86" s="28">
        <v>8425</v>
      </c>
      <c r="D86" s="32">
        <v>6841</v>
      </c>
      <c r="E86" s="28">
        <v>117524</v>
      </c>
      <c r="F86" s="32">
        <f t="shared" si="3"/>
        <v>132790</v>
      </c>
      <c r="G86" s="30" t="s">
        <v>153</v>
      </c>
    </row>
    <row r="87" spans="1:7" ht="32.25" customHeight="1" x14ac:dyDescent="0.2">
      <c r="A87" s="27">
        <v>91</v>
      </c>
      <c r="B87" s="31" t="s">
        <v>71</v>
      </c>
      <c r="C87" s="27">
        <v>4297</v>
      </c>
      <c r="D87" s="31">
        <v>4728</v>
      </c>
      <c r="E87" s="27">
        <v>10357</v>
      </c>
      <c r="F87" s="31">
        <f t="shared" si="3"/>
        <v>19382</v>
      </c>
      <c r="G87" s="29" t="s">
        <v>154</v>
      </c>
    </row>
    <row r="88" spans="1:7" ht="20.100000000000001" customHeight="1" x14ac:dyDescent="0.2">
      <c r="A88" s="28">
        <v>93</v>
      </c>
      <c r="B88" s="32" t="s">
        <v>72</v>
      </c>
      <c r="C88" s="28">
        <v>46259</v>
      </c>
      <c r="D88" s="32">
        <v>103917</v>
      </c>
      <c r="E88" s="28">
        <v>301457</v>
      </c>
      <c r="F88" s="32">
        <f t="shared" si="3"/>
        <v>451633</v>
      </c>
      <c r="G88" s="30" t="s">
        <v>155</v>
      </c>
    </row>
    <row r="89" spans="1:7" ht="20.100000000000001" customHeight="1" x14ac:dyDescent="0.2">
      <c r="A89" s="27">
        <v>94</v>
      </c>
      <c r="B89" s="31" t="s">
        <v>181</v>
      </c>
      <c r="C89" s="27">
        <v>45118</v>
      </c>
      <c r="D89" s="31">
        <v>139723</v>
      </c>
      <c r="E89" s="27">
        <v>154414</v>
      </c>
      <c r="F89" s="31">
        <f t="shared" si="3"/>
        <v>339255</v>
      </c>
      <c r="G89" s="29" t="s">
        <v>156</v>
      </c>
    </row>
    <row r="90" spans="1:7" ht="20.100000000000001" customHeight="1" x14ac:dyDescent="0.2">
      <c r="A90" s="28">
        <v>95</v>
      </c>
      <c r="B90" s="32" t="s">
        <v>73</v>
      </c>
      <c r="C90" s="28">
        <v>291597</v>
      </c>
      <c r="D90" s="32">
        <v>61480</v>
      </c>
      <c r="E90" s="28">
        <v>160626</v>
      </c>
      <c r="F90" s="32">
        <f t="shared" si="3"/>
        <v>513703</v>
      </c>
      <c r="G90" s="30" t="s">
        <v>157</v>
      </c>
    </row>
    <row r="91" spans="1:7" ht="20.100000000000001" customHeight="1" x14ac:dyDescent="0.2">
      <c r="A91" s="27">
        <v>96</v>
      </c>
      <c r="B91" s="31" t="s">
        <v>74</v>
      </c>
      <c r="C91" s="27">
        <v>1604574</v>
      </c>
      <c r="D91" s="31">
        <v>374870</v>
      </c>
      <c r="E91" s="27">
        <v>98750</v>
      </c>
      <c r="F91" s="31">
        <f t="shared" si="3"/>
        <v>2078194</v>
      </c>
      <c r="G91" s="29" t="s">
        <v>158</v>
      </c>
    </row>
    <row r="92" spans="1:7" ht="20.100000000000001" customHeight="1" x14ac:dyDescent="0.2">
      <c r="A92" s="55" t="s">
        <v>75</v>
      </c>
      <c r="B92" s="55"/>
      <c r="C92" s="33">
        <f>SUM(C9:C91)</f>
        <v>25614098.280000001</v>
      </c>
      <c r="D92" s="33">
        <f t="shared" ref="D92:E92" si="4">SUM(D9:D91)</f>
        <v>22650760.420000002</v>
      </c>
      <c r="E92" s="33">
        <f t="shared" si="4"/>
        <v>128458929.95</v>
      </c>
      <c r="F92" s="33">
        <f t="shared" si="3"/>
        <v>176723788.65000001</v>
      </c>
      <c r="G92" s="33" t="s">
        <v>159</v>
      </c>
    </row>
    <row r="93" spans="1:7" ht="20.100000000000001" customHeight="1" x14ac:dyDescent="0.2">
      <c r="F93" s="5"/>
    </row>
    <row r="98" spans="1:7" ht="20.100000000000001" customHeight="1" x14ac:dyDescent="0.15">
      <c r="A98" s="6"/>
      <c r="B98" s="13"/>
      <c r="C98" s="6"/>
      <c r="D98" s="6"/>
      <c r="E98" s="6"/>
      <c r="F98" s="6"/>
      <c r="G98" s="14"/>
    </row>
    <row r="99" spans="1:7" ht="20.100000000000001" customHeight="1" x14ac:dyDescent="0.15">
      <c r="A99" s="6"/>
      <c r="B99" s="13"/>
      <c r="C99" s="6"/>
      <c r="D99" s="6"/>
      <c r="E99" s="6"/>
      <c r="F99" s="6"/>
      <c r="G99" s="14"/>
    </row>
    <row r="100" spans="1:7" ht="20.100000000000001" customHeight="1" x14ac:dyDescent="0.2">
      <c r="A100" s="6"/>
      <c r="B100" s="13"/>
      <c r="C100" s="6"/>
      <c r="D100" s="6"/>
      <c r="E100" s="6"/>
      <c r="F100" s="6"/>
      <c r="G100" s="17"/>
    </row>
    <row r="101" spans="1:7" ht="20.100000000000001" customHeight="1" x14ac:dyDescent="0.2">
      <c r="G101" s="16"/>
    </row>
  </sheetData>
  <mergeCells count="6">
    <mergeCell ref="A2:G2"/>
    <mergeCell ref="A92:B92"/>
    <mergeCell ref="G6:G8"/>
    <mergeCell ref="A6:B8"/>
    <mergeCell ref="C6:F6"/>
    <mergeCell ref="A4:G4"/>
  </mergeCells>
  <pageMargins left="0.19685039370078741" right="0.19685039370078741" top="0.74803149606299213" bottom="0.74803149606299213" header="0.31496062992125984" footer="0.31496062992125984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1"/>
  <sheetViews>
    <sheetView rightToLeft="1" workbookViewId="0">
      <selection activeCell="I12" sqref="I12"/>
    </sheetView>
  </sheetViews>
  <sheetFormatPr defaultColWidth="9" defaultRowHeight="20.100000000000001" customHeight="1" x14ac:dyDescent="0.2"/>
  <cols>
    <col min="1" max="1" width="3.625" style="7" customWidth="1"/>
    <col min="2" max="2" width="28.5" style="7" customWidth="1"/>
    <col min="3" max="3" width="18.25" style="17" customWidth="1"/>
    <col min="4" max="4" width="14.375" style="7" bestFit="1" customWidth="1"/>
    <col min="5" max="5" width="11.875" style="7" bestFit="1" customWidth="1"/>
    <col min="6" max="6" width="12" style="7" bestFit="1" customWidth="1"/>
    <col min="7" max="7" width="10.625" style="7" customWidth="1"/>
    <col min="8" max="8" width="54.625" style="15" customWidth="1"/>
    <col min="9" max="16384" width="9" style="7"/>
  </cols>
  <sheetData>
    <row r="1" spans="1:8" s="17" customFormat="1" ht="20.100000000000001" customHeight="1" x14ac:dyDescent="0.2">
      <c r="H1" s="15"/>
    </row>
    <row r="2" spans="1:8" ht="30" customHeight="1" x14ac:dyDescent="0.2">
      <c r="A2" s="17"/>
      <c r="B2" s="17"/>
      <c r="C2" s="57" t="s">
        <v>200</v>
      </c>
      <c r="D2" s="57"/>
      <c r="E2" s="57"/>
      <c r="F2" s="57"/>
      <c r="G2" s="57"/>
      <c r="H2" s="57"/>
    </row>
    <row r="3" spans="1:8" s="17" customFormat="1" ht="30" customHeight="1" x14ac:dyDescent="0.2">
      <c r="C3" s="57" t="s">
        <v>210</v>
      </c>
      <c r="D3" s="57"/>
      <c r="E3" s="57"/>
      <c r="F3" s="57"/>
      <c r="G3" s="57"/>
      <c r="H3" s="57"/>
    </row>
    <row r="4" spans="1:8" ht="30" customHeight="1" x14ac:dyDescent="0.2">
      <c r="A4" s="50"/>
      <c r="B4" s="17"/>
      <c r="C4" s="57" t="s">
        <v>211</v>
      </c>
      <c r="D4" s="57"/>
      <c r="E4" s="57"/>
      <c r="F4" s="57"/>
      <c r="G4" s="57"/>
      <c r="H4" s="57"/>
    </row>
    <row r="5" spans="1:8" s="17" customFormat="1" ht="20.100000000000001" customHeight="1" x14ac:dyDescent="0.2">
      <c r="A5" s="48"/>
      <c r="B5" s="48"/>
      <c r="C5" s="54"/>
      <c r="D5" s="48"/>
      <c r="E5" s="48"/>
      <c r="F5" s="48"/>
      <c r="G5" s="48"/>
      <c r="H5" s="48"/>
    </row>
    <row r="6" spans="1:8" ht="20.100000000000001" customHeight="1" x14ac:dyDescent="0.2">
      <c r="A6" s="56" t="s">
        <v>0</v>
      </c>
      <c r="B6" s="56"/>
      <c r="C6" s="53"/>
      <c r="D6" s="56" t="s">
        <v>204</v>
      </c>
      <c r="E6" s="56"/>
      <c r="F6" s="56"/>
      <c r="G6" s="56"/>
      <c r="H6" s="56" t="s">
        <v>160</v>
      </c>
    </row>
    <row r="7" spans="1:8" ht="20.100000000000001" customHeight="1" x14ac:dyDescent="0.2">
      <c r="A7" s="56"/>
      <c r="B7" s="56"/>
      <c r="C7" s="53"/>
      <c r="D7" s="34" t="s">
        <v>161</v>
      </c>
      <c r="E7" s="34" t="s">
        <v>185</v>
      </c>
      <c r="F7" s="34" t="s">
        <v>162</v>
      </c>
      <c r="G7" s="34" t="s">
        <v>1</v>
      </c>
      <c r="H7" s="56"/>
    </row>
    <row r="8" spans="1:8" ht="20.100000000000001" customHeight="1" x14ac:dyDescent="0.2">
      <c r="A8" s="56"/>
      <c r="B8" s="56"/>
      <c r="C8" s="53"/>
      <c r="D8" s="34" t="s">
        <v>188</v>
      </c>
      <c r="E8" s="34" t="s">
        <v>189</v>
      </c>
      <c r="F8" s="34" t="s">
        <v>190</v>
      </c>
      <c r="G8" s="34" t="s">
        <v>159</v>
      </c>
      <c r="H8" s="56"/>
    </row>
    <row r="9" spans="1:8" ht="28.5" customHeight="1" x14ac:dyDescent="0.2">
      <c r="A9" s="27" t="s">
        <v>78</v>
      </c>
      <c r="B9" s="59" t="s">
        <v>76</v>
      </c>
      <c r="C9" s="59"/>
      <c r="D9" s="27">
        <v>14827125</v>
      </c>
      <c r="E9" s="31">
        <v>3714782</v>
      </c>
      <c r="F9" s="27">
        <v>11478131</v>
      </c>
      <c r="G9" s="31">
        <f>SUM(D9:F9)</f>
        <v>30020038</v>
      </c>
      <c r="H9" s="29" t="s">
        <v>86</v>
      </c>
    </row>
    <row r="10" spans="1:8" ht="20.100000000000001" customHeight="1" x14ac:dyDescent="0.2">
      <c r="A10" s="28" t="s">
        <v>79</v>
      </c>
      <c r="B10" s="60" t="s">
        <v>2</v>
      </c>
      <c r="C10" s="60"/>
      <c r="D10" s="28">
        <v>49422</v>
      </c>
      <c r="E10" s="32">
        <v>752</v>
      </c>
      <c r="F10" s="28">
        <v>192</v>
      </c>
      <c r="G10" s="32">
        <f t="shared" ref="G10:G73" si="0">SUM(D10:F10)</f>
        <v>50366</v>
      </c>
      <c r="H10" s="30" t="s">
        <v>87</v>
      </c>
    </row>
    <row r="11" spans="1:8" ht="20.100000000000001" customHeight="1" x14ac:dyDescent="0.2">
      <c r="A11" s="27" t="s">
        <v>80</v>
      </c>
      <c r="B11" s="59" t="s">
        <v>3</v>
      </c>
      <c r="C11" s="59"/>
      <c r="D11" s="27">
        <v>173049</v>
      </c>
      <c r="E11" s="31">
        <v>47696</v>
      </c>
      <c r="F11" s="27">
        <v>349675</v>
      </c>
      <c r="G11" s="31">
        <f t="shared" si="0"/>
        <v>570420</v>
      </c>
      <c r="H11" s="29" t="s">
        <v>88</v>
      </c>
    </row>
    <row r="12" spans="1:8" ht="20.100000000000001" customHeight="1" x14ac:dyDescent="0.2">
      <c r="A12" s="28" t="s">
        <v>81</v>
      </c>
      <c r="B12" s="60" t="s">
        <v>4</v>
      </c>
      <c r="C12" s="60"/>
      <c r="D12" s="28">
        <v>356</v>
      </c>
      <c r="E12" s="32">
        <v>0</v>
      </c>
      <c r="F12" s="28">
        <v>0</v>
      </c>
      <c r="G12" s="32">
        <f t="shared" si="0"/>
        <v>356</v>
      </c>
      <c r="H12" s="30" t="s">
        <v>89</v>
      </c>
    </row>
    <row r="13" spans="1:8" ht="20.100000000000001" customHeight="1" x14ac:dyDescent="0.2">
      <c r="A13" s="27" t="s">
        <v>82</v>
      </c>
      <c r="B13" s="59" t="s">
        <v>5</v>
      </c>
      <c r="C13" s="59"/>
      <c r="D13" s="27">
        <v>3755</v>
      </c>
      <c r="E13" s="31">
        <v>80784</v>
      </c>
      <c r="F13" s="27">
        <v>30220030</v>
      </c>
      <c r="G13" s="31">
        <f t="shared" si="0"/>
        <v>30304569</v>
      </c>
      <c r="H13" s="29" t="s">
        <v>90</v>
      </c>
    </row>
    <row r="14" spans="1:8" ht="20.100000000000001" customHeight="1" x14ac:dyDescent="0.2">
      <c r="A14" s="28" t="s">
        <v>83</v>
      </c>
      <c r="B14" s="60" t="s">
        <v>6</v>
      </c>
      <c r="C14" s="60"/>
      <c r="D14" s="28">
        <v>74852</v>
      </c>
      <c r="E14" s="32">
        <v>19622</v>
      </c>
      <c r="F14" s="28">
        <v>1302900</v>
      </c>
      <c r="G14" s="32">
        <f t="shared" si="0"/>
        <v>1397374</v>
      </c>
      <c r="H14" s="30" t="s">
        <v>91</v>
      </c>
    </row>
    <row r="15" spans="1:8" ht="20.100000000000001" customHeight="1" x14ac:dyDescent="0.2">
      <c r="A15" s="27" t="s">
        <v>84</v>
      </c>
      <c r="B15" s="59" t="s">
        <v>7</v>
      </c>
      <c r="C15" s="59"/>
      <c r="D15" s="27">
        <v>222145</v>
      </c>
      <c r="E15" s="31">
        <v>240984</v>
      </c>
      <c r="F15" s="27">
        <v>1759781</v>
      </c>
      <c r="G15" s="31">
        <f t="shared" si="0"/>
        <v>2222910</v>
      </c>
      <c r="H15" s="29" t="s">
        <v>92</v>
      </c>
    </row>
    <row r="16" spans="1:8" ht="20.100000000000001" customHeight="1" x14ac:dyDescent="0.2">
      <c r="A16" s="28" t="s">
        <v>85</v>
      </c>
      <c r="B16" s="60" t="s">
        <v>8</v>
      </c>
      <c r="C16" s="60"/>
      <c r="D16" s="28">
        <v>3734</v>
      </c>
      <c r="E16" s="32">
        <v>19106</v>
      </c>
      <c r="F16" s="28">
        <v>416701</v>
      </c>
      <c r="G16" s="32">
        <f t="shared" si="0"/>
        <v>439541</v>
      </c>
      <c r="H16" s="30" t="s">
        <v>93</v>
      </c>
    </row>
    <row r="17" spans="1:8" ht="20.100000000000001" customHeight="1" x14ac:dyDescent="0.2">
      <c r="A17" s="27">
        <v>10</v>
      </c>
      <c r="B17" s="59" t="s">
        <v>9</v>
      </c>
      <c r="C17" s="59"/>
      <c r="D17" s="27">
        <v>2614937</v>
      </c>
      <c r="E17" s="31">
        <v>3134856</v>
      </c>
      <c r="F17" s="27">
        <v>29417065</v>
      </c>
      <c r="G17" s="31">
        <f t="shared" si="0"/>
        <v>35166858</v>
      </c>
      <c r="H17" s="29" t="s">
        <v>94</v>
      </c>
    </row>
    <row r="18" spans="1:8" ht="20.100000000000001" customHeight="1" x14ac:dyDescent="0.2">
      <c r="A18" s="28">
        <v>11</v>
      </c>
      <c r="B18" s="60" t="s">
        <v>10</v>
      </c>
      <c r="C18" s="60"/>
      <c r="D18" s="28">
        <v>804974</v>
      </c>
      <c r="E18" s="32">
        <v>1193656</v>
      </c>
      <c r="F18" s="28">
        <v>2649578</v>
      </c>
      <c r="G18" s="32">
        <f t="shared" si="0"/>
        <v>4648208</v>
      </c>
      <c r="H18" s="30" t="s">
        <v>95</v>
      </c>
    </row>
    <row r="19" spans="1:8" ht="20.100000000000001" customHeight="1" x14ac:dyDescent="0.2">
      <c r="A19" s="27">
        <v>12</v>
      </c>
      <c r="B19" s="59" t="s">
        <v>11</v>
      </c>
      <c r="C19" s="59"/>
      <c r="D19" s="27">
        <v>67133</v>
      </c>
      <c r="E19" s="31">
        <v>4981</v>
      </c>
      <c r="F19" s="27">
        <v>1992</v>
      </c>
      <c r="G19" s="31">
        <f t="shared" si="0"/>
        <v>74106</v>
      </c>
      <c r="H19" s="29" t="s">
        <v>96</v>
      </c>
    </row>
    <row r="20" spans="1:8" ht="20.100000000000001" customHeight="1" x14ac:dyDescent="0.2">
      <c r="A20" s="28">
        <v>13</v>
      </c>
      <c r="B20" s="60" t="s">
        <v>12</v>
      </c>
      <c r="C20" s="60"/>
      <c r="D20" s="28">
        <v>122082</v>
      </c>
      <c r="E20" s="32">
        <v>277759</v>
      </c>
      <c r="F20" s="28">
        <v>4385663</v>
      </c>
      <c r="G20" s="32">
        <f t="shared" si="0"/>
        <v>4785504</v>
      </c>
      <c r="H20" s="30" t="s">
        <v>97</v>
      </c>
    </row>
    <row r="21" spans="1:8" ht="20.100000000000001" customHeight="1" x14ac:dyDescent="0.2">
      <c r="A21" s="27">
        <v>14</v>
      </c>
      <c r="B21" s="59" t="s">
        <v>13</v>
      </c>
      <c r="C21" s="59"/>
      <c r="D21" s="27">
        <v>2236239</v>
      </c>
      <c r="E21" s="31">
        <v>798344</v>
      </c>
      <c r="F21" s="27">
        <v>311898</v>
      </c>
      <c r="G21" s="31">
        <f t="shared" si="0"/>
        <v>3346481</v>
      </c>
      <c r="H21" s="29" t="s">
        <v>98</v>
      </c>
    </row>
    <row r="22" spans="1:8" ht="20.100000000000001" customHeight="1" x14ac:dyDescent="0.2">
      <c r="A22" s="28">
        <v>15</v>
      </c>
      <c r="B22" s="60" t="s">
        <v>14</v>
      </c>
      <c r="C22" s="60"/>
      <c r="D22" s="28">
        <v>287702</v>
      </c>
      <c r="E22" s="32">
        <v>1303270</v>
      </c>
      <c r="F22" s="28">
        <v>2488030</v>
      </c>
      <c r="G22" s="32">
        <f t="shared" si="0"/>
        <v>4079002</v>
      </c>
      <c r="H22" s="30" t="s">
        <v>99</v>
      </c>
    </row>
    <row r="23" spans="1:8" ht="20.100000000000001" customHeight="1" x14ac:dyDescent="0.2">
      <c r="A23" s="27">
        <v>16</v>
      </c>
      <c r="B23" s="59" t="s">
        <v>15</v>
      </c>
      <c r="C23" s="59"/>
      <c r="D23" s="27">
        <v>821896</v>
      </c>
      <c r="E23" s="31">
        <v>1102132</v>
      </c>
      <c r="F23" s="27">
        <v>1697035</v>
      </c>
      <c r="G23" s="31">
        <f t="shared" si="0"/>
        <v>3621063</v>
      </c>
      <c r="H23" s="29" t="s">
        <v>170</v>
      </c>
    </row>
    <row r="24" spans="1:8" ht="20.100000000000001" customHeight="1" x14ac:dyDescent="0.2">
      <c r="A24" s="28">
        <v>17</v>
      </c>
      <c r="B24" s="60" t="s">
        <v>16</v>
      </c>
      <c r="C24" s="60"/>
      <c r="D24" s="28">
        <v>15232</v>
      </c>
      <c r="E24" s="32">
        <v>671218</v>
      </c>
      <c r="F24" s="28">
        <v>7501241</v>
      </c>
      <c r="G24" s="32">
        <f t="shared" si="0"/>
        <v>8187691</v>
      </c>
      <c r="H24" s="30" t="s">
        <v>100</v>
      </c>
    </row>
    <row r="25" spans="1:8" ht="20.100000000000001" customHeight="1" x14ac:dyDescent="0.2">
      <c r="A25" s="27">
        <v>18</v>
      </c>
      <c r="B25" s="59" t="s">
        <v>17</v>
      </c>
      <c r="C25" s="59"/>
      <c r="D25" s="27">
        <v>290295</v>
      </c>
      <c r="E25" s="31">
        <v>652892</v>
      </c>
      <c r="F25" s="27">
        <v>2559861</v>
      </c>
      <c r="G25" s="31">
        <f t="shared" si="0"/>
        <v>3503048</v>
      </c>
      <c r="H25" s="29" t="s">
        <v>101</v>
      </c>
    </row>
    <row r="26" spans="1:8" ht="20.100000000000001" customHeight="1" x14ac:dyDescent="0.2">
      <c r="A26" s="28">
        <v>19</v>
      </c>
      <c r="B26" s="60" t="s">
        <v>18</v>
      </c>
      <c r="C26" s="60"/>
      <c r="D26" s="28">
        <v>92751</v>
      </c>
      <c r="E26" s="32">
        <v>1550146</v>
      </c>
      <c r="F26" s="28">
        <v>38330627</v>
      </c>
      <c r="G26" s="32">
        <f t="shared" si="0"/>
        <v>39973524</v>
      </c>
      <c r="H26" s="30" t="s">
        <v>102</v>
      </c>
    </row>
    <row r="27" spans="1:8" ht="20.100000000000001" customHeight="1" x14ac:dyDescent="0.2">
      <c r="A27" s="27">
        <v>20</v>
      </c>
      <c r="B27" s="59" t="s">
        <v>19</v>
      </c>
      <c r="C27" s="59"/>
      <c r="D27" s="27">
        <v>429335</v>
      </c>
      <c r="E27" s="31">
        <v>16953981</v>
      </c>
      <c r="F27" s="27">
        <v>48273650</v>
      </c>
      <c r="G27" s="31">
        <f t="shared" si="0"/>
        <v>65656966</v>
      </c>
      <c r="H27" s="29" t="s">
        <v>103</v>
      </c>
    </row>
    <row r="28" spans="1:8" ht="30.75" customHeight="1" x14ac:dyDescent="0.2">
      <c r="A28" s="28">
        <v>21</v>
      </c>
      <c r="B28" s="60" t="s">
        <v>20</v>
      </c>
      <c r="C28" s="60"/>
      <c r="D28" s="28">
        <v>49164</v>
      </c>
      <c r="E28" s="32">
        <v>142618</v>
      </c>
      <c r="F28" s="28">
        <v>1337491</v>
      </c>
      <c r="G28" s="32">
        <f t="shared" si="0"/>
        <v>1529273</v>
      </c>
      <c r="H28" s="30" t="s">
        <v>168</v>
      </c>
    </row>
    <row r="29" spans="1:8" ht="20.100000000000001" customHeight="1" x14ac:dyDescent="0.2">
      <c r="A29" s="27">
        <v>22</v>
      </c>
      <c r="B29" s="59" t="s">
        <v>21</v>
      </c>
      <c r="C29" s="59"/>
      <c r="D29" s="27">
        <v>284545</v>
      </c>
      <c r="E29" s="31">
        <v>275232</v>
      </c>
      <c r="F29" s="27">
        <v>7995142</v>
      </c>
      <c r="G29" s="31">
        <f t="shared" si="0"/>
        <v>8554919</v>
      </c>
      <c r="H29" s="29" t="s">
        <v>104</v>
      </c>
    </row>
    <row r="30" spans="1:8" ht="20.100000000000001" customHeight="1" x14ac:dyDescent="0.2">
      <c r="A30" s="28">
        <v>23</v>
      </c>
      <c r="B30" s="60" t="s">
        <v>22</v>
      </c>
      <c r="C30" s="60"/>
      <c r="D30" s="28">
        <v>1017361</v>
      </c>
      <c r="E30" s="32">
        <v>2803588</v>
      </c>
      <c r="F30" s="28">
        <v>13987452</v>
      </c>
      <c r="G30" s="32">
        <f t="shared" si="0"/>
        <v>17808401</v>
      </c>
      <c r="H30" s="30" t="s">
        <v>105</v>
      </c>
    </row>
    <row r="31" spans="1:8" ht="20.100000000000001" customHeight="1" x14ac:dyDescent="0.2">
      <c r="A31" s="27">
        <v>24</v>
      </c>
      <c r="B31" s="59" t="s">
        <v>23</v>
      </c>
      <c r="C31" s="59"/>
      <c r="D31" s="27">
        <v>262278</v>
      </c>
      <c r="E31" s="31">
        <v>683398</v>
      </c>
      <c r="F31" s="27">
        <v>13718546</v>
      </c>
      <c r="G31" s="31">
        <f t="shared" si="0"/>
        <v>14664222</v>
      </c>
      <c r="H31" s="29" t="s">
        <v>106</v>
      </c>
    </row>
    <row r="32" spans="1:8" ht="20.100000000000001" customHeight="1" x14ac:dyDescent="0.2">
      <c r="A32" s="28">
        <v>25</v>
      </c>
      <c r="B32" s="60" t="s">
        <v>24</v>
      </c>
      <c r="C32" s="60"/>
      <c r="D32" s="28">
        <v>1915102</v>
      </c>
      <c r="E32" s="32">
        <v>2596701</v>
      </c>
      <c r="F32" s="28">
        <v>9620154</v>
      </c>
      <c r="G32" s="32">
        <f t="shared" si="0"/>
        <v>14131957</v>
      </c>
      <c r="H32" s="30" t="s">
        <v>169</v>
      </c>
    </row>
    <row r="33" spans="1:8" ht="20.100000000000001" customHeight="1" x14ac:dyDescent="0.2">
      <c r="A33" s="27">
        <v>26</v>
      </c>
      <c r="B33" s="59" t="s">
        <v>25</v>
      </c>
      <c r="C33" s="59"/>
      <c r="D33" s="27">
        <v>70440</v>
      </c>
      <c r="E33" s="31">
        <v>82570</v>
      </c>
      <c r="F33" s="27">
        <v>185608</v>
      </c>
      <c r="G33" s="31">
        <f t="shared" si="0"/>
        <v>338618</v>
      </c>
      <c r="H33" s="29" t="s">
        <v>107</v>
      </c>
    </row>
    <row r="34" spans="1:8" ht="20.100000000000001" customHeight="1" x14ac:dyDescent="0.2">
      <c r="A34" s="28">
        <v>27</v>
      </c>
      <c r="B34" s="60" t="s">
        <v>26</v>
      </c>
      <c r="C34" s="60"/>
      <c r="D34" s="28">
        <v>267361</v>
      </c>
      <c r="E34" s="32">
        <v>1395172</v>
      </c>
      <c r="F34" s="28">
        <v>10915781</v>
      </c>
      <c r="G34" s="32">
        <f t="shared" si="0"/>
        <v>12578314</v>
      </c>
      <c r="H34" s="30" t="s">
        <v>108</v>
      </c>
    </row>
    <row r="35" spans="1:8" ht="20.100000000000001" customHeight="1" x14ac:dyDescent="0.2">
      <c r="A35" s="27">
        <v>28</v>
      </c>
      <c r="B35" s="59" t="s">
        <v>27</v>
      </c>
      <c r="C35" s="59"/>
      <c r="D35" s="27">
        <v>778618</v>
      </c>
      <c r="E35" s="31">
        <v>2631498</v>
      </c>
      <c r="F35" s="27">
        <v>3218945</v>
      </c>
      <c r="G35" s="31">
        <f t="shared" si="0"/>
        <v>6629061</v>
      </c>
      <c r="H35" s="29" t="s">
        <v>109</v>
      </c>
    </row>
    <row r="36" spans="1:8" ht="20.100000000000001" customHeight="1" x14ac:dyDescent="0.2">
      <c r="A36" s="28">
        <v>29</v>
      </c>
      <c r="B36" s="60" t="s">
        <v>180</v>
      </c>
      <c r="C36" s="60"/>
      <c r="D36" s="28">
        <v>24966</v>
      </c>
      <c r="E36" s="32">
        <v>869750</v>
      </c>
      <c r="F36" s="28">
        <v>2879528</v>
      </c>
      <c r="G36" s="32">
        <f t="shared" si="0"/>
        <v>3774244</v>
      </c>
      <c r="H36" s="30" t="s">
        <v>110</v>
      </c>
    </row>
    <row r="37" spans="1:8" ht="20.100000000000001" customHeight="1" x14ac:dyDescent="0.2">
      <c r="A37" s="27">
        <v>30</v>
      </c>
      <c r="B37" s="59" t="s">
        <v>28</v>
      </c>
      <c r="C37" s="59"/>
      <c r="D37" s="27">
        <v>111258</v>
      </c>
      <c r="E37" s="31">
        <v>298898</v>
      </c>
      <c r="F37" s="27">
        <v>200769</v>
      </c>
      <c r="G37" s="31">
        <f t="shared" si="0"/>
        <v>610925</v>
      </c>
      <c r="H37" s="29" t="s">
        <v>111</v>
      </c>
    </row>
    <row r="38" spans="1:8" ht="20.100000000000001" customHeight="1" x14ac:dyDescent="0.2">
      <c r="A38" s="28">
        <v>31</v>
      </c>
      <c r="B38" s="60" t="s">
        <v>29</v>
      </c>
      <c r="C38" s="60"/>
      <c r="D38" s="28">
        <v>1479227</v>
      </c>
      <c r="E38" s="32">
        <v>1949621</v>
      </c>
      <c r="F38" s="28">
        <v>3950047</v>
      </c>
      <c r="G38" s="32">
        <f t="shared" si="0"/>
        <v>7378895</v>
      </c>
      <c r="H38" s="30" t="s">
        <v>112</v>
      </c>
    </row>
    <row r="39" spans="1:8" ht="20.100000000000001" customHeight="1" x14ac:dyDescent="0.2">
      <c r="A39" s="27">
        <v>32</v>
      </c>
      <c r="B39" s="59" t="s">
        <v>30</v>
      </c>
      <c r="C39" s="59"/>
      <c r="D39" s="27">
        <v>43529</v>
      </c>
      <c r="E39" s="31">
        <v>195985</v>
      </c>
      <c r="F39" s="27">
        <v>264967</v>
      </c>
      <c r="G39" s="31">
        <f t="shared" si="0"/>
        <v>504481</v>
      </c>
      <c r="H39" s="29" t="s">
        <v>113</v>
      </c>
    </row>
    <row r="40" spans="1:8" ht="20.100000000000001" customHeight="1" x14ac:dyDescent="0.2">
      <c r="A40" s="28">
        <v>33</v>
      </c>
      <c r="B40" s="60" t="s">
        <v>31</v>
      </c>
      <c r="C40" s="60"/>
      <c r="D40" s="28">
        <v>711145</v>
      </c>
      <c r="E40" s="32">
        <v>1696587</v>
      </c>
      <c r="F40" s="28">
        <v>938757</v>
      </c>
      <c r="G40" s="32">
        <f t="shared" si="0"/>
        <v>3346489</v>
      </c>
      <c r="H40" s="30" t="s">
        <v>114</v>
      </c>
    </row>
    <row r="41" spans="1:8" ht="20.100000000000001" customHeight="1" x14ac:dyDescent="0.2">
      <c r="A41" s="27">
        <v>35</v>
      </c>
      <c r="B41" s="59" t="s">
        <v>32</v>
      </c>
      <c r="C41" s="59"/>
      <c r="D41" s="27">
        <v>337994</v>
      </c>
      <c r="E41" s="31">
        <v>501087</v>
      </c>
      <c r="F41" s="27">
        <v>14565527</v>
      </c>
      <c r="G41" s="31">
        <f t="shared" si="0"/>
        <v>15404608</v>
      </c>
      <c r="H41" s="29" t="s">
        <v>115</v>
      </c>
    </row>
    <row r="42" spans="1:8" ht="20.100000000000001" customHeight="1" x14ac:dyDescent="0.2">
      <c r="A42" s="28">
        <v>36</v>
      </c>
      <c r="B42" s="60" t="s">
        <v>33</v>
      </c>
      <c r="C42" s="60"/>
      <c r="D42" s="28">
        <v>119250</v>
      </c>
      <c r="E42" s="32">
        <v>271999</v>
      </c>
      <c r="F42" s="28">
        <v>613995</v>
      </c>
      <c r="G42" s="32">
        <f t="shared" si="0"/>
        <v>1005244</v>
      </c>
      <c r="H42" s="30" t="s">
        <v>116</v>
      </c>
    </row>
    <row r="43" spans="1:8" ht="20.100000000000001" customHeight="1" x14ac:dyDescent="0.2">
      <c r="A43" s="27">
        <v>37</v>
      </c>
      <c r="B43" s="59" t="s">
        <v>34</v>
      </c>
      <c r="C43" s="59"/>
      <c r="D43" s="27">
        <v>42212</v>
      </c>
      <c r="E43" s="31">
        <v>197620</v>
      </c>
      <c r="F43" s="27">
        <v>423174</v>
      </c>
      <c r="G43" s="31">
        <f t="shared" si="0"/>
        <v>663006</v>
      </c>
      <c r="H43" s="29" t="s">
        <v>117</v>
      </c>
    </row>
    <row r="44" spans="1:8" ht="20.100000000000001" customHeight="1" x14ac:dyDescent="0.2">
      <c r="A44" s="28">
        <v>38</v>
      </c>
      <c r="B44" s="60" t="s">
        <v>35</v>
      </c>
      <c r="C44" s="60"/>
      <c r="D44" s="28">
        <v>70877</v>
      </c>
      <c r="E44" s="32">
        <v>109589</v>
      </c>
      <c r="F44" s="28">
        <v>310138</v>
      </c>
      <c r="G44" s="32">
        <f t="shared" si="0"/>
        <v>490604</v>
      </c>
      <c r="H44" s="35" t="s">
        <v>173</v>
      </c>
    </row>
    <row r="45" spans="1:8" ht="20.100000000000001" customHeight="1" x14ac:dyDescent="0.2">
      <c r="A45" s="27">
        <v>39</v>
      </c>
      <c r="B45" s="59" t="s">
        <v>36</v>
      </c>
      <c r="C45" s="59"/>
      <c r="D45" s="27">
        <v>6410</v>
      </c>
      <c r="E45" s="31">
        <v>97655</v>
      </c>
      <c r="F45" s="27">
        <v>119908</v>
      </c>
      <c r="G45" s="31">
        <f t="shared" si="0"/>
        <v>223973</v>
      </c>
      <c r="H45" s="29" t="s">
        <v>118</v>
      </c>
    </row>
    <row r="46" spans="1:8" ht="20.100000000000001" customHeight="1" x14ac:dyDescent="0.2">
      <c r="A46" s="28">
        <v>41</v>
      </c>
      <c r="B46" s="60" t="s">
        <v>37</v>
      </c>
      <c r="C46" s="60"/>
      <c r="D46" s="28">
        <v>4236578</v>
      </c>
      <c r="E46" s="32">
        <v>3161522</v>
      </c>
      <c r="F46" s="28">
        <v>22245808</v>
      </c>
      <c r="G46" s="32">
        <f t="shared" si="0"/>
        <v>29643908</v>
      </c>
      <c r="H46" s="30" t="s">
        <v>119</v>
      </c>
    </row>
    <row r="47" spans="1:8" ht="20.100000000000001" customHeight="1" x14ac:dyDescent="0.2">
      <c r="A47" s="27">
        <v>42</v>
      </c>
      <c r="B47" s="59" t="s">
        <v>38</v>
      </c>
      <c r="C47" s="59"/>
      <c r="D47" s="27">
        <v>144324</v>
      </c>
      <c r="E47" s="31">
        <v>1193886</v>
      </c>
      <c r="F47" s="27">
        <v>6710458</v>
      </c>
      <c r="G47" s="31">
        <f t="shared" si="0"/>
        <v>8048668</v>
      </c>
      <c r="H47" s="29" t="s">
        <v>120</v>
      </c>
    </row>
    <row r="48" spans="1:8" ht="20.100000000000001" customHeight="1" x14ac:dyDescent="0.2">
      <c r="A48" s="28">
        <v>43</v>
      </c>
      <c r="B48" s="60" t="s">
        <v>39</v>
      </c>
      <c r="C48" s="60"/>
      <c r="D48" s="28">
        <v>382011</v>
      </c>
      <c r="E48" s="32">
        <v>1957621</v>
      </c>
      <c r="F48" s="28">
        <v>19875320</v>
      </c>
      <c r="G48" s="32">
        <f t="shared" si="0"/>
        <v>22214952</v>
      </c>
      <c r="H48" s="30" t="s">
        <v>121</v>
      </c>
    </row>
    <row r="49" spans="1:8" ht="20.100000000000001" customHeight="1" x14ac:dyDescent="0.2">
      <c r="A49" s="27">
        <v>45</v>
      </c>
      <c r="B49" s="59" t="s">
        <v>179</v>
      </c>
      <c r="C49" s="59"/>
      <c r="D49" s="27">
        <v>25473374</v>
      </c>
      <c r="E49" s="31">
        <v>8905085</v>
      </c>
      <c r="F49" s="27">
        <v>29347139</v>
      </c>
      <c r="G49" s="31">
        <f t="shared" si="0"/>
        <v>63725598</v>
      </c>
      <c r="H49" s="42" t="s">
        <v>171</v>
      </c>
    </row>
    <row r="50" spans="1:8" ht="29.25" customHeight="1" x14ac:dyDescent="0.2">
      <c r="A50" s="28">
        <v>46</v>
      </c>
      <c r="B50" s="60" t="s">
        <v>40</v>
      </c>
      <c r="C50" s="60"/>
      <c r="D50" s="28">
        <v>18848632</v>
      </c>
      <c r="E50" s="32">
        <v>22649804</v>
      </c>
      <c r="F50" s="28">
        <v>64705417</v>
      </c>
      <c r="G50" s="32">
        <f t="shared" si="0"/>
        <v>106203853</v>
      </c>
      <c r="H50" s="30" t="s">
        <v>122</v>
      </c>
    </row>
    <row r="51" spans="1:8" ht="30.75" customHeight="1" x14ac:dyDescent="0.2">
      <c r="A51" s="27">
        <v>47</v>
      </c>
      <c r="B51" s="59" t="s">
        <v>41</v>
      </c>
      <c r="C51" s="59"/>
      <c r="D51" s="27">
        <v>75020494</v>
      </c>
      <c r="E51" s="31">
        <v>21598756</v>
      </c>
      <c r="F51" s="27">
        <v>19900145</v>
      </c>
      <c r="G51" s="31">
        <f t="shared" si="0"/>
        <v>116519395</v>
      </c>
      <c r="H51" s="29" t="s">
        <v>123</v>
      </c>
    </row>
    <row r="52" spans="1:8" ht="20.100000000000001" customHeight="1" x14ac:dyDescent="0.2">
      <c r="A52" s="28">
        <v>49</v>
      </c>
      <c r="B52" s="60" t="s">
        <v>77</v>
      </c>
      <c r="C52" s="60"/>
      <c r="D52" s="28">
        <v>608553</v>
      </c>
      <c r="E52" s="32">
        <v>971044</v>
      </c>
      <c r="F52" s="28">
        <v>7163732</v>
      </c>
      <c r="G52" s="32">
        <f t="shared" si="0"/>
        <v>8743329</v>
      </c>
      <c r="H52" s="30" t="s">
        <v>124</v>
      </c>
    </row>
    <row r="53" spans="1:8" ht="20.100000000000001" customHeight="1" x14ac:dyDescent="0.2">
      <c r="A53" s="27">
        <v>50</v>
      </c>
      <c r="B53" s="59" t="s">
        <v>42</v>
      </c>
      <c r="C53" s="59"/>
      <c r="D53" s="27">
        <v>73799</v>
      </c>
      <c r="E53" s="31">
        <v>252143</v>
      </c>
      <c r="F53" s="27">
        <v>875495</v>
      </c>
      <c r="G53" s="31">
        <f t="shared" si="0"/>
        <v>1201437</v>
      </c>
      <c r="H53" s="29" t="s">
        <v>125</v>
      </c>
    </row>
    <row r="54" spans="1:8" ht="20.100000000000001" customHeight="1" x14ac:dyDescent="0.2">
      <c r="A54" s="28">
        <v>51</v>
      </c>
      <c r="B54" s="60" t="s">
        <v>43</v>
      </c>
      <c r="C54" s="60"/>
      <c r="D54" s="28">
        <v>116466</v>
      </c>
      <c r="E54" s="32">
        <v>356869</v>
      </c>
      <c r="F54" s="28">
        <v>13755214</v>
      </c>
      <c r="G54" s="32">
        <f t="shared" si="0"/>
        <v>14228549</v>
      </c>
      <c r="H54" s="30" t="s">
        <v>126</v>
      </c>
    </row>
    <row r="55" spans="1:8" ht="20.100000000000001" customHeight="1" x14ac:dyDescent="0.2">
      <c r="A55" s="27">
        <v>52</v>
      </c>
      <c r="B55" s="59" t="s">
        <v>44</v>
      </c>
      <c r="C55" s="59"/>
      <c r="D55" s="27">
        <v>2427495</v>
      </c>
      <c r="E55" s="31">
        <v>3249743</v>
      </c>
      <c r="F55" s="27">
        <v>4405802</v>
      </c>
      <c r="G55" s="31">
        <f t="shared" si="0"/>
        <v>10083040</v>
      </c>
      <c r="H55" s="29" t="s">
        <v>127</v>
      </c>
    </row>
    <row r="56" spans="1:8" ht="20.100000000000001" customHeight="1" x14ac:dyDescent="0.2">
      <c r="A56" s="28">
        <v>53</v>
      </c>
      <c r="B56" s="60" t="s">
        <v>45</v>
      </c>
      <c r="C56" s="60"/>
      <c r="D56" s="28">
        <v>174708</v>
      </c>
      <c r="E56" s="32">
        <v>144678</v>
      </c>
      <c r="F56" s="28">
        <v>308555</v>
      </c>
      <c r="G56" s="32">
        <f t="shared" si="0"/>
        <v>627941</v>
      </c>
      <c r="H56" s="30" t="s">
        <v>128</v>
      </c>
    </row>
    <row r="57" spans="1:8" ht="20.100000000000001" customHeight="1" x14ac:dyDescent="0.2">
      <c r="A57" s="27">
        <v>55</v>
      </c>
      <c r="B57" s="59" t="s">
        <v>46</v>
      </c>
      <c r="C57" s="59"/>
      <c r="D57" s="27">
        <v>541783</v>
      </c>
      <c r="E57" s="31">
        <v>5227648</v>
      </c>
      <c r="F57" s="27">
        <v>3040708</v>
      </c>
      <c r="G57" s="31">
        <f t="shared" si="0"/>
        <v>8810139</v>
      </c>
      <c r="H57" s="29" t="s">
        <v>129</v>
      </c>
    </row>
    <row r="58" spans="1:8" ht="20.100000000000001" customHeight="1" x14ac:dyDescent="0.2">
      <c r="A58" s="28">
        <v>56</v>
      </c>
      <c r="B58" s="60" t="s">
        <v>47</v>
      </c>
      <c r="C58" s="60"/>
      <c r="D58" s="28">
        <v>12949877</v>
      </c>
      <c r="E58" s="32">
        <v>3845050</v>
      </c>
      <c r="F58" s="28">
        <v>2969751</v>
      </c>
      <c r="G58" s="32">
        <f t="shared" si="0"/>
        <v>19764678</v>
      </c>
      <c r="H58" s="30" t="s">
        <v>130</v>
      </c>
    </row>
    <row r="59" spans="1:8" ht="20.100000000000001" customHeight="1" x14ac:dyDescent="0.2">
      <c r="A59" s="27">
        <v>58</v>
      </c>
      <c r="B59" s="59" t="s">
        <v>48</v>
      </c>
      <c r="C59" s="59"/>
      <c r="D59" s="27">
        <v>144678</v>
      </c>
      <c r="E59" s="31">
        <v>348750</v>
      </c>
      <c r="F59" s="27">
        <v>701881</v>
      </c>
      <c r="G59" s="31">
        <f t="shared" si="0"/>
        <v>1195309</v>
      </c>
      <c r="H59" s="29" t="s">
        <v>131</v>
      </c>
    </row>
    <row r="60" spans="1:8" ht="27" customHeight="1" x14ac:dyDescent="0.2">
      <c r="A60" s="28">
        <v>59</v>
      </c>
      <c r="B60" s="60" t="s">
        <v>177</v>
      </c>
      <c r="C60" s="60"/>
      <c r="D60" s="28">
        <v>64279</v>
      </c>
      <c r="E60" s="32">
        <v>59874</v>
      </c>
      <c r="F60" s="28">
        <v>101985</v>
      </c>
      <c r="G60" s="32">
        <f t="shared" si="0"/>
        <v>226138</v>
      </c>
      <c r="H60" s="35" t="s">
        <v>165</v>
      </c>
    </row>
    <row r="61" spans="1:8" ht="20.100000000000001" customHeight="1" x14ac:dyDescent="0.2">
      <c r="A61" s="27">
        <v>60</v>
      </c>
      <c r="B61" s="59" t="s">
        <v>163</v>
      </c>
      <c r="C61" s="59"/>
      <c r="D61" s="27">
        <v>83894</v>
      </c>
      <c r="E61" s="31">
        <v>61660</v>
      </c>
      <c r="F61" s="27">
        <v>90011</v>
      </c>
      <c r="G61" s="31">
        <f t="shared" si="0"/>
        <v>235565</v>
      </c>
      <c r="H61" s="29" t="s">
        <v>132</v>
      </c>
    </row>
    <row r="62" spans="1:8" ht="20.100000000000001" customHeight="1" x14ac:dyDescent="0.2">
      <c r="A62" s="28">
        <v>61</v>
      </c>
      <c r="B62" s="60" t="s">
        <v>49</v>
      </c>
      <c r="C62" s="60"/>
      <c r="D62" s="28">
        <v>1800125</v>
      </c>
      <c r="E62" s="32">
        <v>2871840</v>
      </c>
      <c r="F62" s="28">
        <v>25751845</v>
      </c>
      <c r="G62" s="32">
        <f t="shared" si="0"/>
        <v>30423810</v>
      </c>
      <c r="H62" s="30" t="s">
        <v>133</v>
      </c>
    </row>
    <row r="63" spans="1:8" ht="20.100000000000001" customHeight="1" x14ac:dyDescent="0.2">
      <c r="A63" s="27">
        <v>62</v>
      </c>
      <c r="B63" s="59" t="s">
        <v>178</v>
      </c>
      <c r="C63" s="59"/>
      <c r="D63" s="27">
        <v>353938</v>
      </c>
      <c r="E63" s="31">
        <v>1328058</v>
      </c>
      <c r="F63" s="27">
        <v>526527</v>
      </c>
      <c r="G63" s="31">
        <f t="shared" si="0"/>
        <v>2208523</v>
      </c>
      <c r="H63" s="29" t="s">
        <v>134</v>
      </c>
    </row>
    <row r="64" spans="1:8" ht="20.100000000000001" customHeight="1" x14ac:dyDescent="0.2">
      <c r="A64" s="28">
        <v>63</v>
      </c>
      <c r="B64" s="60" t="s">
        <v>50</v>
      </c>
      <c r="C64" s="60"/>
      <c r="D64" s="28">
        <v>184621</v>
      </c>
      <c r="E64" s="32">
        <v>427615</v>
      </c>
      <c r="F64" s="28">
        <v>271279</v>
      </c>
      <c r="G64" s="32">
        <f t="shared" si="0"/>
        <v>883515</v>
      </c>
      <c r="H64" s="30" t="s">
        <v>135</v>
      </c>
    </row>
    <row r="65" spans="1:8" ht="30" customHeight="1" x14ac:dyDescent="0.2">
      <c r="A65" s="27">
        <v>64</v>
      </c>
      <c r="B65" s="59" t="s">
        <v>51</v>
      </c>
      <c r="C65" s="59"/>
      <c r="D65" s="27">
        <v>319967</v>
      </c>
      <c r="E65" s="31">
        <v>1924644</v>
      </c>
      <c r="F65" s="27">
        <v>24018217</v>
      </c>
      <c r="G65" s="31">
        <f t="shared" si="0"/>
        <v>26262828</v>
      </c>
      <c r="H65" s="29" t="s">
        <v>136</v>
      </c>
    </row>
    <row r="66" spans="1:8" ht="20.100000000000001" customHeight="1" x14ac:dyDescent="0.2">
      <c r="A66" s="28">
        <v>65</v>
      </c>
      <c r="B66" s="60" t="s">
        <v>52</v>
      </c>
      <c r="C66" s="60"/>
      <c r="D66" s="28">
        <v>110025</v>
      </c>
      <c r="E66" s="32">
        <v>452616</v>
      </c>
      <c r="F66" s="28">
        <v>1876164</v>
      </c>
      <c r="G66" s="32">
        <f t="shared" si="0"/>
        <v>2438805</v>
      </c>
      <c r="H66" s="30" t="s">
        <v>166</v>
      </c>
    </row>
    <row r="67" spans="1:8" ht="27" customHeight="1" x14ac:dyDescent="0.2">
      <c r="A67" s="27">
        <v>66</v>
      </c>
      <c r="B67" s="59" t="s">
        <v>53</v>
      </c>
      <c r="C67" s="59"/>
      <c r="D67" s="27">
        <v>18605</v>
      </c>
      <c r="E67" s="31">
        <v>80547</v>
      </c>
      <c r="F67" s="27">
        <v>42801</v>
      </c>
      <c r="G67" s="31">
        <f t="shared" si="0"/>
        <v>141953</v>
      </c>
      <c r="H67" s="29" t="s">
        <v>137</v>
      </c>
    </row>
    <row r="68" spans="1:8" ht="20.100000000000001" customHeight="1" x14ac:dyDescent="0.2">
      <c r="A68" s="28">
        <v>68</v>
      </c>
      <c r="B68" s="60" t="s">
        <v>54</v>
      </c>
      <c r="C68" s="60"/>
      <c r="D68" s="28">
        <v>1711217</v>
      </c>
      <c r="E68" s="32">
        <v>1229668</v>
      </c>
      <c r="F68" s="28">
        <v>2997678</v>
      </c>
      <c r="G68" s="32">
        <f t="shared" si="0"/>
        <v>5938563</v>
      </c>
      <c r="H68" s="30" t="s">
        <v>138</v>
      </c>
    </row>
    <row r="69" spans="1:8" ht="20.100000000000001" customHeight="1" x14ac:dyDescent="0.2">
      <c r="A69" s="27">
        <v>69</v>
      </c>
      <c r="B69" s="59" t="s">
        <v>55</v>
      </c>
      <c r="C69" s="59"/>
      <c r="D69" s="27">
        <v>162081</v>
      </c>
      <c r="E69" s="31">
        <v>503486</v>
      </c>
      <c r="F69" s="27">
        <v>915548</v>
      </c>
      <c r="G69" s="31">
        <f t="shared" si="0"/>
        <v>1581115</v>
      </c>
      <c r="H69" s="29" t="s">
        <v>139</v>
      </c>
    </row>
    <row r="70" spans="1:8" ht="29.25" customHeight="1" x14ac:dyDescent="0.2">
      <c r="A70" s="28">
        <v>70</v>
      </c>
      <c r="B70" s="60" t="s">
        <v>56</v>
      </c>
      <c r="C70" s="60"/>
      <c r="D70" s="28">
        <v>25084</v>
      </c>
      <c r="E70" s="32">
        <v>211504</v>
      </c>
      <c r="F70" s="28">
        <v>976512</v>
      </c>
      <c r="G70" s="32">
        <f t="shared" si="0"/>
        <v>1213100</v>
      </c>
      <c r="H70" s="30" t="s">
        <v>140</v>
      </c>
    </row>
    <row r="71" spans="1:8" ht="20.100000000000001" customHeight="1" x14ac:dyDescent="0.2">
      <c r="A71" s="27">
        <v>71</v>
      </c>
      <c r="B71" s="59" t="s">
        <v>57</v>
      </c>
      <c r="C71" s="59"/>
      <c r="D71" s="27">
        <v>144023</v>
      </c>
      <c r="E71" s="31">
        <v>879402</v>
      </c>
      <c r="F71" s="27">
        <v>1724215</v>
      </c>
      <c r="G71" s="31">
        <f t="shared" si="0"/>
        <v>2747640</v>
      </c>
      <c r="H71" s="42" t="s">
        <v>172</v>
      </c>
    </row>
    <row r="72" spans="1:8" ht="20.100000000000001" customHeight="1" x14ac:dyDescent="0.2">
      <c r="A72" s="28">
        <v>72</v>
      </c>
      <c r="B72" s="60" t="s">
        <v>58</v>
      </c>
      <c r="C72" s="60"/>
      <c r="D72" s="28">
        <v>797</v>
      </c>
      <c r="E72" s="32">
        <v>2344</v>
      </c>
      <c r="F72" s="28">
        <v>43525</v>
      </c>
      <c r="G72" s="32">
        <f t="shared" si="0"/>
        <v>46666</v>
      </c>
      <c r="H72" s="30" t="s">
        <v>141</v>
      </c>
    </row>
    <row r="73" spans="1:8" ht="20.100000000000001" customHeight="1" x14ac:dyDescent="0.2">
      <c r="A73" s="27">
        <v>73</v>
      </c>
      <c r="B73" s="59" t="s">
        <v>59</v>
      </c>
      <c r="C73" s="59"/>
      <c r="D73" s="27">
        <v>307033</v>
      </c>
      <c r="E73" s="31">
        <v>772014</v>
      </c>
      <c r="F73" s="27">
        <v>1079512</v>
      </c>
      <c r="G73" s="31">
        <f t="shared" si="0"/>
        <v>2158559</v>
      </c>
      <c r="H73" s="29" t="s">
        <v>142</v>
      </c>
    </row>
    <row r="74" spans="1:8" ht="20.100000000000001" customHeight="1" x14ac:dyDescent="0.2">
      <c r="A74" s="28">
        <v>74</v>
      </c>
      <c r="B74" s="60" t="s">
        <v>60</v>
      </c>
      <c r="C74" s="60"/>
      <c r="D74" s="28">
        <v>434955</v>
      </c>
      <c r="E74" s="32">
        <v>321489</v>
      </c>
      <c r="F74" s="28">
        <v>279537</v>
      </c>
      <c r="G74" s="32">
        <f t="shared" ref="G74:G91" si="1">SUM(D74:F74)</f>
        <v>1035981</v>
      </c>
      <c r="H74" s="30" t="s">
        <v>143</v>
      </c>
    </row>
    <row r="75" spans="1:8" ht="20.100000000000001" customHeight="1" x14ac:dyDescent="0.2">
      <c r="A75" s="27">
        <v>75</v>
      </c>
      <c r="B75" s="59" t="s">
        <v>61</v>
      </c>
      <c r="C75" s="59"/>
      <c r="D75" s="27">
        <v>92332</v>
      </c>
      <c r="E75" s="31">
        <v>24159</v>
      </c>
      <c r="F75" s="27">
        <v>10381</v>
      </c>
      <c r="G75" s="31">
        <f t="shared" si="1"/>
        <v>126872</v>
      </c>
      <c r="H75" s="29" t="s">
        <v>144</v>
      </c>
    </row>
    <row r="76" spans="1:8" ht="20.100000000000001" customHeight="1" x14ac:dyDescent="0.2">
      <c r="A76" s="28">
        <v>77</v>
      </c>
      <c r="B76" s="60" t="s">
        <v>62</v>
      </c>
      <c r="C76" s="60"/>
      <c r="D76" s="28">
        <v>793957</v>
      </c>
      <c r="E76" s="32">
        <v>906870</v>
      </c>
      <c r="F76" s="28">
        <v>575658</v>
      </c>
      <c r="G76" s="32">
        <f t="shared" si="1"/>
        <v>2276485</v>
      </c>
      <c r="H76" s="30" t="s">
        <v>145</v>
      </c>
    </row>
    <row r="77" spans="1:8" ht="20.100000000000001" customHeight="1" x14ac:dyDescent="0.2">
      <c r="A77" s="27">
        <v>78</v>
      </c>
      <c r="B77" s="59" t="s">
        <v>63</v>
      </c>
      <c r="C77" s="59"/>
      <c r="D77" s="27">
        <v>435262</v>
      </c>
      <c r="E77" s="31">
        <v>503163</v>
      </c>
      <c r="F77" s="27">
        <v>210733</v>
      </c>
      <c r="G77" s="31">
        <f t="shared" si="1"/>
        <v>1149158</v>
      </c>
      <c r="H77" s="29" t="s">
        <v>146</v>
      </c>
    </row>
    <row r="78" spans="1:8" ht="30.75" customHeight="1" x14ac:dyDescent="0.2">
      <c r="A78" s="28">
        <v>79</v>
      </c>
      <c r="B78" s="60" t="s">
        <v>176</v>
      </c>
      <c r="C78" s="60"/>
      <c r="D78" s="28">
        <v>278078</v>
      </c>
      <c r="E78" s="32">
        <v>825026</v>
      </c>
      <c r="F78" s="28">
        <v>494218</v>
      </c>
      <c r="G78" s="32">
        <f t="shared" si="1"/>
        <v>1597322</v>
      </c>
      <c r="H78" s="35" t="s">
        <v>174</v>
      </c>
    </row>
    <row r="79" spans="1:8" ht="20.100000000000001" customHeight="1" x14ac:dyDescent="0.2">
      <c r="A79" s="27">
        <v>80</v>
      </c>
      <c r="B79" s="59" t="s">
        <v>64</v>
      </c>
      <c r="C79" s="59"/>
      <c r="D79" s="27">
        <v>24470</v>
      </c>
      <c r="E79" s="31">
        <v>137652</v>
      </c>
      <c r="F79" s="27">
        <v>1324731</v>
      </c>
      <c r="G79" s="31">
        <f t="shared" si="1"/>
        <v>1486853</v>
      </c>
      <c r="H79" s="29" t="s">
        <v>147</v>
      </c>
    </row>
    <row r="80" spans="1:8" ht="20.100000000000001" customHeight="1" x14ac:dyDescent="0.2">
      <c r="A80" s="28">
        <v>81</v>
      </c>
      <c r="B80" s="60" t="s">
        <v>65</v>
      </c>
      <c r="C80" s="60"/>
      <c r="D80" s="28">
        <v>91909</v>
      </c>
      <c r="E80" s="32">
        <v>362110</v>
      </c>
      <c r="F80" s="28">
        <v>6060121</v>
      </c>
      <c r="G80" s="32">
        <f t="shared" si="1"/>
        <v>6514140</v>
      </c>
      <c r="H80" s="30" t="s">
        <v>148</v>
      </c>
    </row>
    <row r="81" spans="1:10" ht="20.100000000000001" customHeight="1" x14ac:dyDescent="0.2">
      <c r="A81" s="27">
        <v>82</v>
      </c>
      <c r="B81" s="59" t="s">
        <v>175</v>
      </c>
      <c r="C81" s="59"/>
      <c r="D81" s="27">
        <v>226213</v>
      </c>
      <c r="E81" s="31">
        <v>400578</v>
      </c>
      <c r="F81" s="27">
        <v>362705</v>
      </c>
      <c r="G81" s="31">
        <f t="shared" si="1"/>
        <v>989496</v>
      </c>
      <c r="H81" s="42" t="s">
        <v>167</v>
      </c>
    </row>
    <row r="82" spans="1:10" ht="20.100000000000001" customHeight="1" x14ac:dyDescent="0.2">
      <c r="A82" s="28">
        <v>85</v>
      </c>
      <c r="B82" s="60" t="s">
        <v>66</v>
      </c>
      <c r="C82" s="60"/>
      <c r="D82" s="28">
        <v>207475</v>
      </c>
      <c r="E82" s="32">
        <v>1513434</v>
      </c>
      <c r="F82" s="28">
        <v>3352547</v>
      </c>
      <c r="G82" s="32">
        <f t="shared" si="1"/>
        <v>5073456</v>
      </c>
      <c r="H82" s="30" t="s">
        <v>149</v>
      </c>
    </row>
    <row r="83" spans="1:10" ht="20.100000000000001" customHeight="1" x14ac:dyDescent="0.2">
      <c r="A83" s="27">
        <v>86</v>
      </c>
      <c r="B83" s="59" t="s">
        <v>67</v>
      </c>
      <c r="C83" s="59"/>
      <c r="D83" s="27">
        <v>429518</v>
      </c>
      <c r="E83" s="31">
        <v>1805426</v>
      </c>
      <c r="F83" s="27">
        <v>3821992</v>
      </c>
      <c r="G83" s="31">
        <f t="shared" si="1"/>
        <v>6056936</v>
      </c>
      <c r="H83" s="29" t="s">
        <v>150</v>
      </c>
    </row>
    <row r="84" spans="1:10" ht="20.100000000000001" customHeight="1" x14ac:dyDescent="0.2">
      <c r="A84" s="28">
        <v>87</v>
      </c>
      <c r="B84" s="60" t="s">
        <v>68</v>
      </c>
      <c r="C84" s="60"/>
      <c r="D84" s="28">
        <v>16912</v>
      </c>
      <c r="E84" s="32">
        <v>45596</v>
      </c>
      <c r="F84" s="28">
        <v>71052</v>
      </c>
      <c r="G84" s="32">
        <f t="shared" si="1"/>
        <v>133560</v>
      </c>
      <c r="H84" s="30" t="s">
        <v>151</v>
      </c>
      <c r="I84" s="9"/>
      <c r="J84" s="9"/>
    </row>
    <row r="85" spans="1:10" ht="20.100000000000001" customHeight="1" x14ac:dyDescent="0.2">
      <c r="A85" s="27">
        <v>88</v>
      </c>
      <c r="B85" s="59" t="s">
        <v>69</v>
      </c>
      <c r="C85" s="59"/>
      <c r="D85" s="27">
        <v>189928</v>
      </c>
      <c r="E85" s="31">
        <v>188305</v>
      </c>
      <c r="F85" s="27">
        <v>102025</v>
      </c>
      <c r="G85" s="31">
        <f t="shared" si="1"/>
        <v>480258</v>
      </c>
      <c r="H85" s="29" t="s">
        <v>152</v>
      </c>
    </row>
    <row r="86" spans="1:10" ht="20.100000000000001" customHeight="1" x14ac:dyDescent="0.2">
      <c r="A86" s="28">
        <v>90</v>
      </c>
      <c r="B86" s="60" t="s">
        <v>70</v>
      </c>
      <c r="C86" s="60"/>
      <c r="D86" s="28">
        <v>99717</v>
      </c>
      <c r="E86" s="32">
        <v>29547</v>
      </c>
      <c r="F86" s="28">
        <v>102738</v>
      </c>
      <c r="G86" s="32">
        <f t="shared" si="1"/>
        <v>232002</v>
      </c>
      <c r="H86" s="30" t="s">
        <v>153</v>
      </c>
    </row>
    <row r="87" spans="1:10" ht="33.75" customHeight="1" x14ac:dyDescent="0.2">
      <c r="A87" s="27">
        <v>91</v>
      </c>
      <c r="B87" s="59" t="s">
        <v>71</v>
      </c>
      <c r="C87" s="59"/>
      <c r="D87" s="27">
        <v>19688</v>
      </c>
      <c r="E87" s="31">
        <v>13618</v>
      </c>
      <c r="F87" s="27">
        <v>63866</v>
      </c>
      <c r="G87" s="31">
        <f t="shared" si="1"/>
        <v>97172</v>
      </c>
      <c r="H87" s="29" t="s">
        <v>154</v>
      </c>
    </row>
    <row r="88" spans="1:10" ht="20.100000000000001" customHeight="1" x14ac:dyDescent="0.2">
      <c r="A88" s="28">
        <v>93</v>
      </c>
      <c r="B88" s="60" t="s">
        <v>72</v>
      </c>
      <c r="C88" s="60"/>
      <c r="D88" s="28">
        <v>262330</v>
      </c>
      <c r="E88" s="32">
        <v>179394</v>
      </c>
      <c r="F88" s="28">
        <v>508998</v>
      </c>
      <c r="G88" s="32">
        <f t="shared" si="1"/>
        <v>950722</v>
      </c>
      <c r="H88" s="30" t="s">
        <v>155</v>
      </c>
      <c r="I88" s="9"/>
      <c r="J88" s="9"/>
    </row>
    <row r="89" spans="1:10" ht="20.100000000000001" customHeight="1" x14ac:dyDescent="0.2">
      <c r="A89" s="27">
        <v>94</v>
      </c>
      <c r="B89" s="59" t="s">
        <v>181</v>
      </c>
      <c r="C89" s="59"/>
      <c r="D89" s="27">
        <v>112148</v>
      </c>
      <c r="E89" s="31">
        <v>131308</v>
      </c>
      <c r="F89" s="27">
        <v>246070</v>
      </c>
      <c r="G89" s="31">
        <f t="shared" si="1"/>
        <v>489526</v>
      </c>
      <c r="H89" s="29" t="s">
        <v>156</v>
      </c>
      <c r="I89" s="9"/>
      <c r="J89" s="9"/>
    </row>
    <row r="90" spans="1:10" ht="20.100000000000001" customHeight="1" x14ac:dyDescent="0.2">
      <c r="A90" s="28">
        <v>95</v>
      </c>
      <c r="B90" s="60" t="s">
        <v>73</v>
      </c>
      <c r="C90" s="60"/>
      <c r="D90" s="28">
        <v>389115</v>
      </c>
      <c r="E90" s="32">
        <v>76355</v>
      </c>
      <c r="F90" s="28">
        <v>153417</v>
      </c>
      <c r="G90" s="32">
        <f t="shared" si="1"/>
        <v>618887</v>
      </c>
      <c r="H90" s="30" t="s">
        <v>157</v>
      </c>
      <c r="I90" s="9"/>
      <c r="J90" s="9"/>
    </row>
    <row r="91" spans="1:10" ht="20.100000000000001" customHeight="1" x14ac:dyDescent="0.2">
      <c r="A91" s="27">
        <v>96</v>
      </c>
      <c r="B91" s="59" t="s">
        <v>74</v>
      </c>
      <c r="C91" s="59"/>
      <c r="D91" s="27">
        <v>1698141</v>
      </c>
      <c r="E91" s="31">
        <v>252518</v>
      </c>
      <c r="F91" s="27">
        <v>72504</v>
      </c>
      <c r="G91" s="31">
        <f t="shared" si="1"/>
        <v>2023163</v>
      </c>
      <c r="H91" s="29" t="s">
        <v>158</v>
      </c>
    </row>
    <row r="92" spans="1:10" ht="20.100000000000001" customHeight="1" x14ac:dyDescent="0.2">
      <c r="A92" s="55" t="s">
        <v>75</v>
      </c>
      <c r="B92" s="55"/>
      <c r="C92" s="52"/>
      <c r="D92" s="33">
        <f>SUM(D9:D91)</f>
        <v>182959360</v>
      </c>
      <c r="E92" s="33">
        <f>SUM(E9:E91)</f>
        <v>140950948</v>
      </c>
      <c r="F92" s="33">
        <f>SUM(F9:F91)</f>
        <v>542624516</v>
      </c>
      <c r="G92" s="33">
        <f>SUM(G9:G91)</f>
        <v>866534824</v>
      </c>
      <c r="H92" s="33" t="s">
        <v>159</v>
      </c>
    </row>
    <row r="94" spans="1:10" ht="20.100000000000001" customHeight="1" x14ac:dyDescent="0.2">
      <c r="G94" s="8"/>
    </row>
    <row r="97" spans="1:10" ht="20.100000000000001" customHeight="1" x14ac:dyDescent="0.2">
      <c r="I97" s="10"/>
      <c r="J97" s="10"/>
    </row>
    <row r="98" spans="1:10" ht="20.100000000000001" customHeight="1" x14ac:dyDescent="0.15">
      <c r="A98" s="10"/>
      <c r="B98" s="10"/>
      <c r="C98" s="10"/>
      <c r="D98" s="10"/>
      <c r="E98" s="10"/>
      <c r="F98" s="10"/>
      <c r="G98" s="10"/>
      <c r="H98" s="14"/>
      <c r="I98" s="11"/>
      <c r="J98" s="11"/>
    </row>
    <row r="99" spans="1:10" ht="20.100000000000001" customHeight="1" x14ac:dyDescent="0.15">
      <c r="A99" s="10"/>
      <c r="B99" s="10"/>
      <c r="C99" s="10"/>
      <c r="D99" s="10"/>
      <c r="E99" s="10"/>
      <c r="F99" s="10"/>
      <c r="G99" s="10"/>
      <c r="H99" s="14"/>
      <c r="I99" s="11"/>
      <c r="J99" s="11"/>
    </row>
    <row r="100" spans="1:10" ht="20.100000000000001" customHeight="1" x14ac:dyDescent="0.2">
      <c r="A100" s="10"/>
      <c r="B100" s="10"/>
      <c r="C100" s="10"/>
      <c r="D100" s="10"/>
      <c r="E100" s="10"/>
      <c r="F100" s="10"/>
      <c r="G100" s="10"/>
      <c r="H100" s="17"/>
    </row>
    <row r="101" spans="1:10" ht="20.100000000000001" customHeight="1" x14ac:dyDescent="0.2">
      <c r="A101" s="10"/>
      <c r="B101" s="10"/>
      <c r="C101" s="10"/>
      <c r="D101" s="10"/>
      <c r="E101" s="10"/>
      <c r="F101" s="10"/>
      <c r="G101" s="10"/>
      <c r="H101" s="16"/>
    </row>
  </sheetData>
  <mergeCells count="90">
    <mergeCell ref="B89:C89"/>
    <mergeCell ref="B90:C90"/>
    <mergeCell ref="B91:C91"/>
    <mergeCell ref="B9:C9"/>
    <mergeCell ref="B10:C10"/>
    <mergeCell ref="B84:C84"/>
    <mergeCell ref="B85:C85"/>
    <mergeCell ref="B86:C86"/>
    <mergeCell ref="B87:C87"/>
    <mergeCell ref="B88:C88"/>
    <mergeCell ref="B79:C79"/>
    <mergeCell ref="B80:C80"/>
    <mergeCell ref="B81:C81"/>
    <mergeCell ref="B82:C82"/>
    <mergeCell ref="B83:C83"/>
    <mergeCell ref="B74:C74"/>
    <mergeCell ref="B75:C75"/>
    <mergeCell ref="B76:C76"/>
    <mergeCell ref="B77:C77"/>
    <mergeCell ref="B78:C78"/>
    <mergeCell ref="B69:C69"/>
    <mergeCell ref="B70:C70"/>
    <mergeCell ref="B71:C71"/>
    <mergeCell ref="B72:C72"/>
    <mergeCell ref="B73:C73"/>
    <mergeCell ref="B64:C64"/>
    <mergeCell ref="B65:C65"/>
    <mergeCell ref="B66:C66"/>
    <mergeCell ref="B67:C67"/>
    <mergeCell ref="B68:C68"/>
    <mergeCell ref="B59:C59"/>
    <mergeCell ref="B60:C60"/>
    <mergeCell ref="B61:C61"/>
    <mergeCell ref="B62:C62"/>
    <mergeCell ref="B63:C63"/>
    <mergeCell ref="B54:C54"/>
    <mergeCell ref="B55:C55"/>
    <mergeCell ref="B56:C56"/>
    <mergeCell ref="B57:C57"/>
    <mergeCell ref="B58:C58"/>
    <mergeCell ref="B49:C49"/>
    <mergeCell ref="B50:C50"/>
    <mergeCell ref="B51:C51"/>
    <mergeCell ref="B52:C52"/>
    <mergeCell ref="B53:C53"/>
    <mergeCell ref="B44:C44"/>
    <mergeCell ref="B45:C45"/>
    <mergeCell ref="B46:C46"/>
    <mergeCell ref="B47:C47"/>
    <mergeCell ref="B48:C48"/>
    <mergeCell ref="B39:C39"/>
    <mergeCell ref="B40:C40"/>
    <mergeCell ref="B41:C41"/>
    <mergeCell ref="B42:C42"/>
    <mergeCell ref="B43:C43"/>
    <mergeCell ref="B34:C34"/>
    <mergeCell ref="B35:C35"/>
    <mergeCell ref="B36:C36"/>
    <mergeCell ref="B37:C37"/>
    <mergeCell ref="B38:C38"/>
    <mergeCell ref="B29:C29"/>
    <mergeCell ref="B30:C30"/>
    <mergeCell ref="B31:C31"/>
    <mergeCell ref="B32:C32"/>
    <mergeCell ref="B33:C33"/>
    <mergeCell ref="B24:C24"/>
    <mergeCell ref="B25:C25"/>
    <mergeCell ref="B26:C26"/>
    <mergeCell ref="B27:C27"/>
    <mergeCell ref="B28:C28"/>
    <mergeCell ref="B19:C19"/>
    <mergeCell ref="B20:C20"/>
    <mergeCell ref="B21:C21"/>
    <mergeCell ref="B22:C22"/>
    <mergeCell ref="B23:C23"/>
    <mergeCell ref="C2:H2"/>
    <mergeCell ref="C3:H3"/>
    <mergeCell ref="C4:H4"/>
    <mergeCell ref="A92:B92"/>
    <mergeCell ref="H6:H8"/>
    <mergeCell ref="A6:B8"/>
    <mergeCell ref="D6:G6"/>
    <mergeCell ref="B11:C11"/>
    <mergeCell ref="B12:C12"/>
    <mergeCell ref="B13:C13"/>
    <mergeCell ref="B14:C14"/>
    <mergeCell ref="B15:C15"/>
    <mergeCell ref="B16:C16"/>
    <mergeCell ref="B17:C17"/>
    <mergeCell ref="B18:C18"/>
  </mergeCells>
  <pageMargins left="0.19685039370078741" right="0.19685039370078741" top="0.74803149606299213" bottom="0.74803149606299213" header="0.31496062992125984" footer="0.31496062992125984"/>
  <pageSetup paperSize="9" orientation="landscape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3"/>
  <sheetViews>
    <sheetView rightToLeft="1" workbookViewId="0">
      <selection activeCell="G5" sqref="G5"/>
    </sheetView>
  </sheetViews>
  <sheetFormatPr defaultColWidth="9" defaultRowHeight="20.100000000000001" customHeight="1" x14ac:dyDescent="0.2"/>
  <cols>
    <col min="1" max="1" width="3.625" style="4" customWidth="1"/>
    <col min="2" max="2" width="47.625" style="2" customWidth="1"/>
    <col min="3" max="6" width="14.75" style="4" customWidth="1"/>
    <col min="7" max="7" width="51" style="15" bestFit="1" customWidth="1"/>
    <col min="8" max="16384" width="9" style="4"/>
  </cols>
  <sheetData>
    <row r="1" spans="1:7" s="17" customFormat="1" ht="20.100000000000001" customHeight="1" x14ac:dyDescent="0.2">
      <c r="B1" s="2"/>
      <c r="G1" s="15"/>
    </row>
    <row r="2" spans="1:7" s="17" customFormat="1" ht="30" customHeight="1" x14ac:dyDescent="0.2">
      <c r="B2" s="50"/>
      <c r="C2" s="57" t="s">
        <v>200</v>
      </c>
      <c r="D2" s="57"/>
      <c r="E2" s="57"/>
      <c r="F2" s="57"/>
      <c r="G2" s="57"/>
    </row>
    <row r="3" spans="1:7" ht="30" customHeight="1" x14ac:dyDescent="0.2">
      <c r="C3" s="57" t="s">
        <v>212</v>
      </c>
      <c r="D3" s="57"/>
      <c r="E3" s="57"/>
      <c r="F3" s="57"/>
      <c r="G3" s="57"/>
    </row>
    <row r="4" spans="1:7" s="17" customFormat="1" ht="30" customHeight="1" x14ac:dyDescent="0.2">
      <c r="A4" s="50"/>
      <c r="C4" s="57" t="s">
        <v>213</v>
      </c>
      <c r="D4" s="57"/>
      <c r="E4" s="57"/>
      <c r="F4" s="57"/>
      <c r="G4" s="57"/>
    </row>
    <row r="5" spans="1:7" s="17" customFormat="1" ht="20.100000000000001" customHeight="1" x14ac:dyDescent="0.2">
      <c r="A5" s="48"/>
      <c r="B5" s="49"/>
      <c r="C5" s="48"/>
      <c r="D5" s="48"/>
      <c r="E5" s="48"/>
      <c r="F5" s="48"/>
      <c r="G5" s="49"/>
    </row>
    <row r="6" spans="1:7" ht="20.100000000000001" customHeight="1" x14ac:dyDescent="0.2">
      <c r="A6" s="56" t="s">
        <v>0</v>
      </c>
      <c r="B6" s="56"/>
      <c r="C6" s="56" t="s">
        <v>205</v>
      </c>
      <c r="D6" s="56"/>
      <c r="E6" s="56"/>
      <c r="F6" s="56"/>
      <c r="G6" s="56" t="s">
        <v>160</v>
      </c>
    </row>
    <row r="7" spans="1:7" ht="20.100000000000001" customHeight="1" x14ac:dyDescent="0.2">
      <c r="A7" s="56"/>
      <c r="B7" s="56"/>
      <c r="C7" s="34" t="s">
        <v>161</v>
      </c>
      <c r="D7" s="34" t="s">
        <v>185</v>
      </c>
      <c r="E7" s="34" t="s">
        <v>162</v>
      </c>
      <c r="F7" s="34" t="s">
        <v>1</v>
      </c>
      <c r="G7" s="56"/>
    </row>
    <row r="8" spans="1:7" ht="20.100000000000001" customHeight="1" x14ac:dyDescent="0.2">
      <c r="A8" s="56"/>
      <c r="B8" s="56"/>
      <c r="C8" s="34" t="s">
        <v>188</v>
      </c>
      <c r="D8" s="34" t="s">
        <v>189</v>
      </c>
      <c r="E8" s="34" t="s">
        <v>190</v>
      </c>
      <c r="F8" s="34" t="s">
        <v>159</v>
      </c>
      <c r="G8" s="56"/>
    </row>
    <row r="9" spans="1:7" ht="31.5" customHeight="1" x14ac:dyDescent="0.2">
      <c r="A9" s="27" t="s">
        <v>78</v>
      </c>
      <c r="B9" s="31" t="s">
        <v>76</v>
      </c>
      <c r="C9" s="27">
        <v>35051742</v>
      </c>
      <c r="D9" s="31">
        <v>8525137</v>
      </c>
      <c r="E9" s="27">
        <v>25500146</v>
      </c>
      <c r="F9" s="31">
        <f>SUM(C9:E9)</f>
        <v>69077025</v>
      </c>
      <c r="G9" s="29" t="s">
        <v>86</v>
      </c>
    </row>
    <row r="10" spans="1:7" ht="20.100000000000001" customHeight="1" x14ac:dyDescent="0.2">
      <c r="A10" s="28" t="s">
        <v>79</v>
      </c>
      <c r="B10" s="32" t="s">
        <v>2</v>
      </c>
      <c r="C10" s="28">
        <v>127875</v>
      </c>
      <c r="D10" s="32">
        <v>3276</v>
      </c>
      <c r="E10" s="28">
        <v>816</v>
      </c>
      <c r="F10" s="32">
        <f t="shared" ref="F10:F73" si="0">SUM(C10:E10)</f>
        <v>131967</v>
      </c>
      <c r="G10" s="30" t="s">
        <v>87</v>
      </c>
    </row>
    <row r="11" spans="1:7" ht="20.100000000000001" customHeight="1" x14ac:dyDescent="0.2">
      <c r="A11" s="27" t="s">
        <v>80</v>
      </c>
      <c r="B11" s="31" t="s">
        <v>3</v>
      </c>
      <c r="C11" s="27">
        <v>430587</v>
      </c>
      <c r="D11" s="31">
        <v>99550</v>
      </c>
      <c r="E11" s="27">
        <v>976251</v>
      </c>
      <c r="F11" s="31">
        <f t="shared" si="0"/>
        <v>1506388</v>
      </c>
      <c r="G11" s="29" t="s">
        <v>88</v>
      </c>
    </row>
    <row r="12" spans="1:7" ht="20.100000000000001" customHeight="1" x14ac:dyDescent="0.2">
      <c r="A12" s="28" t="s">
        <v>81</v>
      </c>
      <c r="B12" s="32" t="s">
        <v>4</v>
      </c>
      <c r="C12" s="28">
        <v>1095</v>
      </c>
      <c r="D12" s="32">
        <v>0</v>
      </c>
      <c r="E12" s="28">
        <v>0</v>
      </c>
      <c r="F12" s="32">
        <f t="shared" si="0"/>
        <v>1095</v>
      </c>
      <c r="G12" s="30" t="s">
        <v>89</v>
      </c>
    </row>
    <row r="13" spans="1:7" ht="20.100000000000001" customHeight="1" x14ac:dyDescent="0.2">
      <c r="A13" s="27" t="s">
        <v>82</v>
      </c>
      <c r="B13" s="31" t="s">
        <v>5</v>
      </c>
      <c r="C13" s="27">
        <v>37660</v>
      </c>
      <c r="D13" s="31">
        <v>928218</v>
      </c>
      <c r="E13" s="27">
        <v>842478037</v>
      </c>
      <c r="F13" s="31">
        <f t="shared" si="0"/>
        <v>843443915</v>
      </c>
      <c r="G13" s="29" t="s">
        <v>90</v>
      </c>
    </row>
    <row r="14" spans="1:7" ht="20.100000000000001" customHeight="1" x14ac:dyDescent="0.2">
      <c r="A14" s="28" t="s">
        <v>83</v>
      </c>
      <c r="B14" s="32" t="s">
        <v>6</v>
      </c>
      <c r="C14" s="28">
        <v>198877</v>
      </c>
      <c r="D14" s="32">
        <v>49578</v>
      </c>
      <c r="E14" s="28">
        <v>4253800</v>
      </c>
      <c r="F14" s="32">
        <f t="shared" si="0"/>
        <v>4502255</v>
      </c>
      <c r="G14" s="30" t="s">
        <v>91</v>
      </c>
    </row>
    <row r="15" spans="1:7" ht="20.100000000000001" customHeight="1" x14ac:dyDescent="0.2">
      <c r="A15" s="27" t="s">
        <v>84</v>
      </c>
      <c r="B15" s="31" t="s">
        <v>7</v>
      </c>
      <c r="C15" s="27">
        <v>464102</v>
      </c>
      <c r="D15" s="31">
        <v>858896</v>
      </c>
      <c r="E15" s="27">
        <v>5444163</v>
      </c>
      <c r="F15" s="31">
        <f t="shared" si="0"/>
        <v>6767161</v>
      </c>
      <c r="G15" s="29" t="s">
        <v>92</v>
      </c>
    </row>
    <row r="16" spans="1:7" ht="20.100000000000001" customHeight="1" x14ac:dyDescent="0.2">
      <c r="A16" s="28" t="s">
        <v>85</v>
      </c>
      <c r="B16" s="32" t="s">
        <v>8</v>
      </c>
      <c r="C16" s="28">
        <v>5998</v>
      </c>
      <c r="D16" s="32">
        <v>32368</v>
      </c>
      <c r="E16" s="28">
        <v>832556</v>
      </c>
      <c r="F16" s="32">
        <f t="shared" si="0"/>
        <v>870922</v>
      </c>
      <c r="G16" s="30" t="s">
        <v>93</v>
      </c>
    </row>
    <row r="17" spans="1:7" ht="20.100000000000001" customHeight="1" x14ac:dyDescent="0.2">
      <c r="A17" s="27">
        <v>10</v>
      </c>
      <c r="B17" s="31" t="s">
        <v>9</v>
      </c>
      <c r="C17" s="27">
        <v>5115543</v>
      </c>
      <c r="D17" s="31">
        <v>5115410</v>
      </c>
      <c r="E17" s="27">
        <v>46012572</v>
      </c>
      <c r="F17" s="31">
        <f t="shared" si="0"/>
        <v>56243525</v>
      </c>
      <c r="G17" s="29" t="s">
        <v>94</v>
      </c>
    </row>
    <row r="18" spans="1:7" ht="20.100000000000001" customHeight="1" x14ac:dyDescent="0.2">
      <c r="A18" s="28">
        <v>11</v>
      </c>
      <c r="B18" s="32" t="s">
        <v>10</v>
      </c>
      <c r="C18" s="28">
        <v>1436938</v>
      </c>
      <c r="D18" s="32">
        <v>1861760</v>
      </c>
      <c r="E18" s="28">
        <v>4350645</v>
      </c>
      <c r="F18" s="32">
        <f t="shared" si="0"/>
        <v>7649343</v>
      </c>
      <c r="G18" s="30" t="s">
        <v>95</v>
      </c>
    </row>
    <row r="19" spans="1:7" ht="20.100000000000001" customHeight="1" x14ac:dyDescent="0.2">
      <c r="A19" s="27">
        <v>12</v>
      </c>
      <c r="B19" s="31" t="s">
        <v>11</v>
      </c>
      <c r="C19" s="27">
        <v>110250</v>
      </c>
      <c r="D19" s="31">
        <v>7820</v>
      </c>
      <c r="E19" s="27">
        <v>3697</v>
      </c>
      <c r="F19" s="31">
        <f t="shared" si="0"/>
        <v>121767</v>
      </c>
      <c r="G19" s="29" t="s">
        <v>96</v>
      </c>
    </row>
    <row r="20" spans="1:7" ht="20.100000000000001" customHeight="1" x14ac:dyDescent="0.2">
      <c r="A20" s="28">
        <v>13</v>
      </c>
      <c r="B20" s="32" t="s">
        <v>12</v>
      </c>
      <c r="C20" s="28">
        <v>217899</v>
      </c>
      <c r="D20" s="32">
        <v>421666</v>
      </c>
      <c r="E20" s="28">
        <v>7522648</v>
      </c>
      <c r="F20" s="32">
        <f t="shared" si="0"/>
        <v>8162213</v>
      </c>
      <c r="G20" s="30" t="s">
        <v>97</v>
      </c>
    </row>
    <row r="21" spans="1:7" ht="20.100000000000001" customHeight="1" x14ac:dyDescent="0.2">
      <c r="A21" s="27">
        <v>14</v>
      </c>
      <c r="B21" s="31" t="s">
        <v>13</v>
      </c>
      <c r="C21" s="27">
        <v>4822074</v>
      </c>
      <c r="D21" s="31">
        <v>1289741</v>
      </c>
      <c r="E21" s="27">
        <v>544408</v>
      </c>
      <c r="F21" s="31">
        <f t="shared" si="0"/>
        <v>6656223</v>
      </c>
      <c r="G21" s="29" t="s">
        <v>98</v>
      </c>
    </row>
    <row r="22" spans="1:7" ht="20.100000000000001" customHeight="1" x14ac:dyDescent="0.2">
      <c r="A22" s="28">
        <v>15</v>
      </c>
      <c r="B22" s="32" t="s">
        <v>14</v>
      </c>
      <c r="C22" s="28">
        <v>472548</v>
      </c>
      <c r="D22" s="32">
        <v>2041776</v>
      </c>
      <c r="E22" s="28">
        <v>4003885</v>
      </c>
      <c r="F22" s="32">
        <f t="shared" si="0"/>
        <v>6518209</v>
      </c>
      <c r="G22" s="30" t="s">
        <v>99</v>
      </c>
    </row>
    <row r="23" spans="1:7" ht="20.100000000000001" customHeight="1" x14ac:dyDescent="0.2">
      <c r="A23" s="27">
        <v>16</v>
      </c>
      <c r="B23" s="31" t="s">
        <v>15</v>
      </c>
      <c r="C23" s="27">
        <v>1678221</v>
      </c>
      <c r="D23" s="31">
        <v>1711455</v>
      </c>
      <c r="E23" s="27">
        <v>2450313</v>
      </c>
      <c r="F23" s="31">
        <f t="shared" si="0"/>
        <v>5839989</v>
      </c>
      <c r="G23" s="29" t="s">
        <v>170</v>
      </c>
    </row>
    <row r="24" spans="1:7" ht="20.100000000000001" customHeight="1" x14ac:dyDescent="0.2">
      <c r="A24" s="28">
        <v>17</v>
      </c>
      <c r="B24" s="32" t="s">
        <v>16</v>
      </c>
      <c r="C24" s="28">
        <v>25000</v>
      </c>
      <c r="D24" s="32">
        <v>1200852</v>
      </c>
      <c r="E24" s="28">
        <v>11804582</v>
      </c>
      <c r="F24" s="32">
        <f t="shared" si="0"/>
        <v>13030434</v>
      </c>
      <c r="G24" s="30" t="s">
        <v>100</v>
      </c>
    </row>
    <row r="25" spans="1:7" ht="20.100000000000001" customHeight="1" x14ac:dyDescent="0.2">
      <c r="A25" s="27">
        <v>18</v>
      </c>
      <c r="B25" s="31" t="s">
        <v>17</v>
      </c>
      <c r="C25" s="27">
        <v>542432</v>
      </c>
      <c r="D25" s="31">
        <v>1187179</v>
      </c>
      <c r="E25" s="27">
        <v>4362770</v>
      </c>
      <c r="F25" s="31">
        <f t="shared" si="0"/>
        <v>6092381</v>
      </c>
      <c r="G25" s="29" t="s">
        <v>101</v>
      </c>
    </row>
    <row r="26" spans="1:7" ht="20.100000000000001" customHeight="1" x14ac:dyDescent="0.2">
      <c r="A26" s="28">
        <v>19</v>
      </c>
      <c r="B26" s="32" t="s">
        <v>18</v>
      </c>
      <c r="C26" s="28">
        <v>132546</v>
      </c>
      <c r="D26" s="32">
        <v>2102335</v>
      </c>
      <c r="E26" s="28">
        <v>101509835</v>
      </c>
      <c r="F26" s="32">
        <f t="shared" si="0"/>
        <v>103744716</v>
      </c>
      <c r="G26" s="30" t="s">
        <v>102</v>
      </c>
    </row>
    <row r="27" spans="1:7" ht="20.100000000000001" customHeight="1" x14ac:dyDescent="0.2">
      <c r="A27" s="27">
        <v>20</v>
      </c>
      <c r="B27" s="31" t="s">
        <v>19</v>
      </c>
      <c r="C27" s="27">
        <v>787195</v>
      </c>
      <c r="D27" s="31">
        <v>25954275</v>
      </c>
      <c r="E27" s="27">
        <v>88874964</v>
      </c>
      <c r="F27" s="31">
        <f t="shared" si="0"/>
        <v>115616434</v>
      </c>
      <c r="G27" s="29" t="s">
        <v>103</v>
      </c>
    </row>
    <row r="28" spans="1:7" ht="27.75" customHeight="1" x14ac:dyDescent="0.2">
      <c r="A28" s="28">
        <v>21</v>
      </c>
      <c r="B28" s="32" t="s">
        <v>20</v>
      </c>
      <c r="C28" s="28">
        <v>80741</v>
      </c>
      <c r="D28" s="32">
        <v>217794</v>
      </c>
      <c r="E28" s="28">
        <v>2032285</v>
      </c>
      <c r="F28" s="32">
        <f t="shared" si="0"/>
        <v>2330820</v>
      </c>
      <c r="G28" s="30" t="s">
        <v>168</v>
      </c>
    </row>
    <row r="29" spans="1:7" ht="20.100000000000001" customHeight="1" x14ac:dyDescent="0.2">
      <c r="A29" s="27">
        <v>22</v>
      </c>
      <c r="B29" s="31" t="s">
        <v>21</v>
      </c>
      <c r="C29" s="27">
        <v>500144</v>
      </c>
      <c r="D29" s="31">
        <v>402736</v>
      </c>
      <c r="E29" s="27">
        <v>12753024</v>
      </c>
      <c r="F29" s="31">
        <f t="shared" si="0"/>
        <v>13655904</v>
      </c>
      <c r="G29" s="29" t="s">
        <v>104</v>
      </c>
    </row>
    <row r="30" spans="1:7" ht="20.100000000000001" customHeight="1" x14ac:dyDescent="0.2">
      <c r="A30" s="28">
        <v>23</v>
      </c>
      <c r="B30" s="32" t="s">
        <v>22</v>
      </c>
      <c r="C30" s="28">
        <v>2278410</v>
      </c>
      <c r="D30" s="32">
        <v>4111547</v>
      </c>
      <c r="E30" s="28">
        <v>21605411</v>
      </c>
      <c r="F30" s="32">
        <f t="shared" si="0"/>
        <v>27995368</v>
      </c>
      <c r="G30" s="30" t="s">
        <v>105</v>
      </c>
    </row>
    <row r="31" spans="1:7" ht="20.100000000000001" customHeight="1" x14ac:dyDescent="0.2">
      <c r="A31" s="27">
        <v>24</v>
      </c>
      <c r="B31" s="31" t="s">
        <v>23</v>
      </c>
      <c r="C31" s="27">
        <v>455364</v>
      </c>
      <c r="D31" s="31">
        <v>1105896</v>
      </c>
      <c r="E31" s="27">
        <v>20172337</v>
      </c>
      <c r="F31" s="31">
        <f t="shared" si="0"/>
        <v>21733597</v>
      </c>
      <c r="G31" s="29" t="s">
        <v>106</v>
      </c>
    </row>
    <row r="32" spans="1:7" ht="20.100000000000001" customHeight="1" x14ac:dyDescent="0.2">
      <c r="A32" s="28">
        <v>25</v>
      </c>
      <c r="B32" s="32" t="s">
        <v>24</v>
      </c>
      <c r="C32" s="28">
        <v>4130456</v>
      </c>
      <c r="D32" s="32">
        <v>4231618</v>
      </c>
      <c r="E32" s="28">
        <v>14798765</v>
      </c>
      <c r="F32" s="32">
        <f t="shared" si="0"/>
        <v>23160839</v>
      </c>
      <c r="G32" s="30" t="s">
        <v>169</v>
      </c>
    </row>
    <row r="33" spans="1:7" ht="20.100000000000001" customHeight="1" x14ac:dyDescent="0.2">
      <c r="A33" s="27">
        <v>26</v>
      </c>
      <c r="B33" s="31" t="s">
        <v>25</v>
      </c>
      <c r="C33" s="27">
        <v>118967</v>
      </c>
      <c r="D33" s="31">
        <v>129855</v>
      </c>
      <c r="E33" s="27">
        <v>319500</v>
      </c>
      <c r="F33" s="31">
        <f t="shared" si="0"/>
        <v>568322</v>
      </c>
      <c r="G33" s="29" t="s">
        <v>107</v>
      </c>
    </row>
    <row r="34" spans="1:7" ht="20.100000000000001" customHeight="1" x14ac:dyDescent="0.2">
      <c r="A34" s="28">
        <v>27</v>
      </c>
      <c r="B34" s="32" t="s">
        <v>26</v>
      </c>
      <c r="C34" s="28">
        <v>488346</v>
      </c>
      <c r="D34" s="32">
        <v>1798560</v>
      </c>
      <c r="E34" s="28">
        <v>17952486</v>
      </c>
      <c r="F34" s="32">
        <f t="shared" si="0"/>
        <v>20239392</v>
      </c>
      <c r="G34" s="30" t="s">
        <v>108</v>
      </c>
    </row>
    <row r="35" spans="1:7" ht="20.100000000000001" customHeight="1" x14ac:dyDescent="0.2">
      <c r="A35" s="27">
        <v>28</v>
      </c>
      <c r="B35" s="31" t="s">
        <v>27</v>
      </c>
      <c r="C35" s="27">
        <v>1360809</v>
      </c>
      <c r="D35" s="31">
        <v>3500478</v>
      </c>
      <c r="E35" s="27">
        <v>5278140</v>
      </c>
      <c r="F35" s="31">
        <f t="shared" si="0"/>
        <v>10139427</v>
      </c>
      <c r="G35" s="29" t="s">
        <v>109</v>
      </c>
    </row>
    <row r="36" spans="1:7" ht="20.100000000000001" customHeight="1" x14ac:dyDescent="0.2">
      <c r="A36" s="28">
        <v>29</v>
      </c>
      <c r="B36" s="32" t="s">
        <v>180</v>
      </c>
      <c r="C36" s="28">
        <v>41002</v>
      </c>
      <c r="D36" s="32">
        <v>1411936</v>
      </c>
      <c r="E36" s="28">
        <v>4878385</v>
      </c>
      <c r="F36" s="32">
        <f t="shared" si="0"/>
        <v>6331323</v>
      </c>
      <c r="G36" s="30" t="s">
        <v>110</v>
      </c>
    </row>
    <row r="37" spans="1:7" ht="20.100000000000001" customHeight="1" x14ac:dyDescent="0.2">
      <c r="A37" s="27">
        <v>30</v>
      </c>
      <c r="B37" s="31" t="s">
        <v>28</v>
      </c>
      <c r="C37" s="27">
        <v>188055</v>
      </c>
      <c r="D37" s="31">
        <v>458024</v>
      </c>
      <c r="E37" s="27">
        <v>321504</v>
      </c>
      <c r="F37" s="31">
        <f t="shared" si="0"/>
        <v>967583</v>
      </c>
      <c r="G37" s="29" t="s">
        <v>111</v>
      </c>
    </row>
    <row r="38" spans="1:7" ht="20.100000000000001" customHeight="1" x14ac:dyDescent="0.2">
      <c r="A38" s="28">
        <v>31</v>
      </c>
      <c r="B38" s="32" t="s">
        <v>29</v>
      </c>
      <c r="C38" s="28">
        <v>3250410</v>
      </c>
      <c r="D38" s="32">
        <v>3201789</v>
      </c>
      <c r="E38" s="28">
        <v>6454002</v>
      </c>
      <c r="F38" s="32">
        <f t="shared" si="0"/>
        <v>12906201</v>
      </c>
      <c r="G38" s="30" t="s">
        <v>112</v>
      </c>
    </row>
    <row r="39" spans="1:7" ht="20.100000000000001" customHeight="1" x14ac:dyDescent="0.2">
      <c r="A39" s="27">
        <v>32</v>
      </c>
      <c r="B39" s="31" t="s">
        <v>30</v>
      </c>
      <c r="C39" s="27">
        <v>71487</v>
      </c>
      <c r="D39" s="31">
        <v>289014</v>
      </c>
      <c r="E39" s="27">
        <v>499061</v>
      </c>
      <c r="F39" s="31">
        <f t="shared" si="0"/>
        <v>859562</v>
      </c>
      <c r="G39" s="29" t="s">
        <v>113</v>
      </c>
    </row>
    <row r="40" spans="1:7" ht="20.100000000000001" customHeight="1" x14ac:dyDescent="0.2">
      <c r="A40" s="28">
        <v>33</v>
      </c>
      <c r="B40" s="32" t="s">
        <v>31</v>
      </c>
      <c r="C40" s="28">
        <v>1233578</v>
      </c>
      <c r="D40" s="32">
        <v>2457789</v>
      </c>
      <c r="E40" s="28">
        <v>1520249</v>
      </c>
      <c r="F40" s="32">
        <f t="shared" si="0"/>
        <v>5211616</v>
      </c>
      <c r="G40" s="30" t="s">
        <v>114</v>
      </c>
    </row>
    <row r="41" spans="1:7" ht="20.100000000000001" customHeight="1" x14ac:dyDescent="0.2">
      <c r="A41" s="27">
        <v>35</v>
      </c>
      <c r="B41" s="31" t="s">
        <v>32</v>
      </c>
      <c r="C41" s="27">
        <v>622500</v>
      </c>
      <c r="D41" s="31">
        <v>1411587</v>
      </c>
      <c r="E41" s="27">
        <v>33912840</v>
      </c>
      <c r="F41" s="31">
        <f t="shared" si="0"/>
        <v>35946927</v>
      </c>
      <c r="G41" s="29" t="s">
        <v>115</v>
      </c>
    </row>
    <row r="42" spans="1:7" ht="20.100000000000001" customHeight="1" x14ac:dyDescent="0.2">
      <c r="A42" s="28">
        <v>36</v>
      </c>
      <c r="B42" s="32" t="s">
        <v>33</v>
      </c>
      <c r="C42" s="28">
        <v>280554</v>
      </c>
      <c r="D42" s="32">
        <v>600145</v>
      </c>
      <c r="E42" s="28">
        <v>2321910</v>
      </c>
      <c r="F42" s="32">
        <f t="shared" si="0"/>
        <v>3202609</v>
      </c>
      <c r="G42" s="30" t="s">
        <v>116</v>
      </c>
    </row>
    <row r="43" spans="1:7" ht="20.100000000000001" customHeight="1" x14ac:dyDescent="0.2">
      <c r="A43" s="27">
        <v>37</v>
      </c>
      <c r="B43" s="31" t="s">
        <v>34</v>
      </c>
      <c r="C43" s="27">
        <v>102045</v>
      </c>
      <c r="D43" s="31">
        <v>420159</v>
      </c>
      <c r="E43" s="27">
        <v>1587552</v>
      </c>
      <c r="F43" s="31">
        <f t="shared" si="0"/>
        <v>2109756</v>
      </c>
      <c r="G43" s="29" t="s">
        <v>117</v>
      </c>
    </row>
    <row r="44" spans="1:7" ht="20.100000000000001" customHeight="1" x14ac:dyDescent="0.2">
      <c r="A44" s="28">
        <v>38</v>
      </c>
      <c r="B44" s="32" t="s">
        <v>35</v>
      </c>
      <c r="C44" s="28">
        <v>170255</v>
      </c>
      <c r="D44" s="32">
        <v>245887</v>
      </c>
      <c r="E44" s="28">
        <v>1458977</v>
      </c>
      <c r="F44" s="32">
        <f t="shared" si="0"/>
        <v>1875119</v>
      </c>
      <c r="G44" s="35" t="s">
        <v>173</v>
      </c>
    </row>
    <row r="45" spans="1:7" ht="20.100000000000001" customHeight="1" x14ac:dyDescent="0.2">
      <c r="A45" s="27">
        <v>39</v>
      </c>
      <c r="B45" s="31" t="s">
        <v>36</v>
      </c>
      <c r="C45" s="27">
        <v>12577</v>
      </c>
      <c r="D45" s="31">
        <v>207800</v>
      </c>
      <c r="E45" s="27">
        <v>344587</v>
      </c>
      <c r="F45" s="31">
        <f t="shared" si="0"/>
        <v>564964</v>
      </c>
      <c r="G45" s="29" t="s">
        <v>118</v>
      </c>
    </row>
    <row r="46" spans="1:7" ht="20.100000000000001" customHeight="1" x14ac:dyDescent="0.2">
      <c r="A46" s="28">
        <v>41</v>
      </c>
      <c r="B46" s="32" t="s">
        <v>37</v>
      </c>
      <c r="C46" s="28">
        <v>7104107</v>
      </c>
      <c r="D46" s="32">
        <v>5997593</v>
      </c>
      <c r="E46" s="28">
        <v>55257815</v>
      </c>
      <c r="F46" s="32">
        <f t="shared" si="0"/>
        <v>68359515</v>
      </c>
      <c r="G46" s="30" t="s">
        <v>119</v>
      </c>
    </row>
    <row r="47" spans="1:7" ht="20.100000000000001" customHeight="1" x14ac:dyDescent="0.2">
      <c r="A47" s="27">
        <v>42</v>
      </c>
      <c r="B47" s="31" t="s">
        <v>38</v>
      </c>
      <c r="C47" s="27">
        <v>388505</v>
      </c>
      <c r="D47" s="31">
        <v>2701665</v>
      </c>
      <c r="E47" s="27">
        <v>15741952</v>
      </c>
      <c r="F47" s="31">
        <f t="shared" si="0"/>
        <v>18832122</v>
      </c>
      <c r="G47" s="29" t="s">
        <v>120</v>
      </c>
    </row>
    <row r="48" spans="1:7" ht="20.100000000000001" customHeight="1" x14ac:dyDescent="0.2">
      <c r="A48" s="28">
        <v>43</v>
      </c>
      <c r="B48" s="32" t="s">
        <v>39</v>
      </c>
      <c r="C48" s="28">
        <v>872014</v>
      </c>
      <c r="D48" s="32">
        <v>4215789</v>
      </c>
      <c r="E48" s="28">
        <v>41578087</v>
      </c>
      <c r="F48" s="32">
        <f t="shared" si="0"/>
        <v>46665890</v>
      </c>
      <c r="G48" s="30" t="s">
        <v>121</v>
      </c>
    </row>
    <row r="49" spans="1:7" ht="20.100000000000001" customHeight="1" x14ac:dyDescent="0.2">
      <c r="A49" s="27">
        <v>45</v>
      </c>
      <c r="B49" s="31" t="s">
        <v>179</v>
      </c>
      <c r="C49" s="27">
        <v>41112442</v>
      </c>
      <c r="D49" s="31">
        <v>13850256</v>
      </c>
      <c r="E49" s="27">
        <v>44088870</v>
      </c>
      <c r="F49" s="31">
        <f t="shared" si="0"/>
        <v>99051568</v>
      </c>
      <c r="G49" s="42" t="s">
        <v>171</v>
      </c>
    </row>
    <row r="50" spans="1:7" ht="30.75" customHeight="1" x14ac:dyDescent="0.2">
      <c r="A50" s="28">
        <v>46</v>
      </c>
      <c r="B50" s="32" t="s">
        <v>40</v>
      </c>
      <c r="C50" s="28">
        <v>27607561</v>
      </c>
      <c r="D50" s="32">
        <v>31417085</v>
      </c>
      <c r="E50" s="28">
        <v>87011025</v>
      </c>
      <c r="F50" s="32">
        <f t="shared" si="0"/>
        <v>146035671</v>
      </c>
      <c r="G50" s="30" t="s">
        <v>122</v>
      </c>
    </row>
    <row r="51" spans="1:7" ht="28.5" customHeight="1" x14ac:dyDescent="0.2">
      <c r="A51" s="27">
        <v>47</v>
      </c>
      <c r="B51" s="31" t="s">
        <v>41</v>
      </c>
      <c r="C51" s="27">
        <v>118236186</v>
      </c>
      <c r="D51" s="31">
        <v>31037078</v>
      </c>
      <c r="E51" s="27">
        <v>27405842</v>
      </c>
      <c r="F51" s="31">
        <f t="shared" si="0"/>
        <v>176679106</v>
      </c>
      <c r="G51" s="29" t="s">
        <v>123</v>
      </c>
    </row>
    <row r="52" spans="1:7" ht="20.100000000000001" customHeight="1" x14ac:dyDescent="0.2">
      <c r="A52" s="28">
        <v>49</v>
      </c>
      <c r="B52" s="32" t="s">
        <v>77</v>
      </c>
      <c r="C52" s="28">
        <v>1852477</v>
      </c>
      <c r="D52" s="32">
        <v>2514778</v>
      </c>
      <c r="E52" s="28">
        <v>15506839</v>
      </c>
      <c r="F52" s="32">
        <f t="shared" si="0"/>
        <v>19874094</v>
      </c>
      <c r="G52" s="30" t="s">
        <v>124</v>
      </c>
    </row>
    <row r="53" spans="1:7" ht="20.100000000000001" customHeight="1" x14ac:dyDescent="0.2">
      <c r="A53" s="27">
        <v>50</v>
      </c>
      <c r="B53" s="31" t="s">
        <v>42</v>
      </c>
      <c r="C53" s="27">
        <v>172100</v>
      </c>
      <c r="D53" s="31">
        <v>598140</v>
      </c>
      <c r="E53" s="27">
        <v>2126817</v>
      </c>
      <c r="F53" s="31">
        <f t="shared" si="0"/>
        <v>2897057</v>
      </c>
      <c r="G53" s="29" t="s">
        <v>125</v>
      </c>
    </row>
    <row r="54" spans="1:7" ht="20.100000000000001" customHeight="1" x14ac:dyDescent="0.2">
      <c r="A54" s="28">
        <v>51</v>
      </c>
      <c r="B54" s="32" t="s">
        <v>43</v>
      </c>
      <c r="C54" s="28">
        <v>292465</v>
      </c>
      <c r="D54" s="32">
        <v>1212369</v>
      </c>
      <c r="E54" s="28">
        <v>23004103</v>
      </c>
      <c r="F54" s="32">
        <f t="shared" si="0"/>
        <v>24508937</v>
      </c>
      <c r="G54" s="30" t="s">
        <v>126</v>
      </c>
    </row>
    <row r="55" spans="1:7" ht="20.100000000000001" customHeight="1" x14ac:dyDescent="0.2">
      <c r="A55" s="27">
        <v>52</v>
      </c>
      <c r="B55" s="31" t="s">
        <v>44</v>
      </c>
      <c r="C55" s="27">
        <v>5601477</v>
      </c>
      <c r="D55" s="31">
        <v>6612411</v>
      </c>
      <c r="E55" s="27">
        <v>8025483</v>
      </c>
      <c r="F55" s="31">
        <f t="shared" si="0"/>
        <v>20239371</v>
      </c>
      <c r="G55" s="29" t="s">
        <v>127</v>
      </c>
    </row>
    <row r="56" spans="1:7" ht="20.100000000000001" customHeight="1" x14ac:dyDescent="0.2">
      <c r="A56" s="28">
        <v>53</v>
      </c>
      <c r="B56" s="32" t="s">
        <v>45</v>
      </c>
      <c r="C56" s="28">
        <v>399874</v>
      </c>
      <c r="D56" s="32">
        <v>312578</v>
      </c>
      <c r="E56" s="28">
        <v>636258</v>
      </c>
      <c r="F56" s="32">
        <f t="shared" si="0"/>
        <v>1348710</v>
      </c>
      <c r="G56" s="30" t="s">
        <v>128</v>
      </c>
    </row>
    <row r="57" spans="1:7" ht="20.100000000000001" customHeight="1" x14ac:dyDescent="0.2">
      <c r="A57" s="27">
        <v>55</v>
      </c>
      <c r="B57" s="31" t="s">
        <v>46</v>
      </c>
      <c r="C57" s="27">
        <v>938156</v>
      </c>
      <c r="D57" s="31">
        <v>7155464</v>
      </c>
      <c r="E57" s="27">
        <v>5422708</v>
      </c>
      <c r="F57" s="31">
        <f t="shared" si="0"/>
        <v>13516328</v>
      </c>
      <c r="G57" s="29" t="s">
        <v>129</v>
      </c>
    </row>
    <row r="58" spans="1:7" ht="20.100000000000001" customHeight="1" x14ac:dyDescent="0.2">
      <c r="A58" s="28">
        <v>56</v>
      </c>
      <c r="B58" s="32" t="s">
        <v>47</v>
      </c>
      <c r="C58" s="28">
        <v>21377202</v>
      </c>
      <c r="D58" s="32">
        <v>7250879</v>
      </c>
      <c r="E58" s="28">
        <v>6094839</v>
      </c>
      <c r="F58" s="32">
        <f t="shared" si="0"/>
        <v>34722920</v>
      </c>
      <c r="G58" s="30" t="s">
        <v>130</v>
      </c>
    </row>
    <row r="59" spans="1:7" ht="20.100000000000001" customHeight="1" x14ac:dyDescent="0.2">
      <c r="A59" s="27">
        <v>58</v>
      </c>
      <c r="B59" s="31" t="s">
        <v>48</v>
      </c>
      <c r="C59" s="27">
        <v>282205</v>
      </c>
      <c r="D59" s="31">
        <v>721698</v>
      </c>
      <c r="E59" s="27">
        <v>1615840</v>
      </c>
      <c r="F59" s="31">
        <f t="shared" si="0"/>
        <v>2619743</v>
      </c>
      <c r="G59" s="29" t="s">
        <v>131</v>
      </c>
    </row>
    <row r="60" spans="1:7" ht="32.25" customHeight="1" x14ac:dyDescent="0.2">
      <c r="A60" s="28">
        <v>59</v>
      </c>
      <c r="B60" s="32" t="s">
        <v>177</v>
      </c>
      <c r="C60" s="28">
        <v>122859</v>
      </c>
      <c r="D60" s="32">
        <v>138456</v>
      </c>
      <c r="E60" s="28">
        <v>238744</v>
      </c>
      <c r="F60" s="32">
        <f t="shared" si="0"/>
        <v>500059</v>
      </c>
      <c r="G60" s="35" t="s">
        <v>165</v>
      </c>
    </row>
    <row r="61" spans="1:7" ht="20.100000000000001" customHeight="1" x14ac:dyDescent="0.2">
      <c r="A61" s="27">
        <v>60</v>
      </c>
      <c r="B61" s="31" t="s">
        <v>163</v>
      </c>
      <c r="C61" s="27">
        <v>167257</v>
      </c>
      <c r="D61" s="31">
        <v>137584</v>
      </c>
      <c r="E61" s="27">
        <v>253534</v>
      </c>
      <c r="F61" s="31">
        <f t="shared" si="0"/>
        <v>558375</v>
      </c>
      <c r="G61" s="29" t="s">
        <v>132</v>
      </c>
    </row>
    <row r="62" spans="1:7" ht="20.100000000000001" customHeight="1" x14ac:dyDescent="0.2">
      <c r="A62" s="28">
        <v>61</v>
      </c>
      <c r="B62" s="32" t="s">
        <v>49</v>
      </c>
      <c r="C62" s="28">
        <v>3548798</v>
      </c>
      <c r="D62" s="32">
        <v>6500287</v>
      </c>
      <c r="E62" s="28">
        <v>65887045</v>
      </c>
      <c r="F62" s="32">
        <f t="shared" si="0"/>
        <v>75936130</v>
      </c>
      <c r="G62" s="30" t="s">
        <v>133</v>
      </c>
    </row>
    <row r="63" spans="1:7" ht="20.100000000000001" customHeight="1" x14ac:dyDescent="0.2">
      <c r="A63" s="27">
        <v>62</v>
      </c>
      <c r="B63" s="31" t="s">
        <v>178</v>
      </c>
      <c r="C63" s="27">
        <v>710587</v>
      </c>
      <c r="D63" s="31">
        <v>3305982</v>
      </c>
      <c r="E63" s="27">
        <v>1650214</v>
      </c>
      <c r="F63" s="31">
        <f t="shared" si="0"/>
        <v>5666783</v>
      </c>
      <c r="G63" s="29" t="s">
        <v>134</v>
      </c>
    </row>
    <row r="64" spans="1:7" ht="20.100000000000001" customHeight="1" x14ac:dyDescent="0.2">
      <c r="A64" s="28">
        <v>63</v>
      </c>
      <c r="B64" s="32" t="s">
        <v>50</v>
      </c>
      <c r="C64" s="28">
        <v>417882</v>
      </c>
      <c r="D64" s="32">
        <v>990525</v>
      </c>
      <c r="E64" s="28">
        <v>863825</v>
      </c>
      <c r="F64" s="32">
        <f t="shared" si="0"/>
        <v>2272232</v>
      </c>
      <c r="G64" s="30" t="s">
        <v>135</v>
      </c>
    </row>
    <row r="65" spans="1:7" ht="29.25" customHeight="1" x14ac:dyDescent="0.2">
      <c r="A65" s="27">
        <v>64</v>
      </c>
      <c r="B65" s="31" t="s">
        <v>51</v>
      </c>
      <c r="C65" s="27">
        <v>1219867</v>
      </c>
      <c r="D65" s="31">
        <v>5761346</v>
      </c>
      <c r="E65" s="27">
        <v>65288047</v>
      </c>
      <c r="F65" s="31">
        <f t="shared" si="0"/>
        <v>72269260</v>
      </c>
      <c r="G65" s="29" t="s">
        <v>136</v>
      </c>
    </row>
    <row r="66" spans="1:7" ht="20.100000000000001" customHeight="1" x14ac:dyDescent="0.2">
      <c r="A66" s="28">
        <v>65</v>
      </c>
      <c r="B66" s="32" t="s">
        <v>52</v>
      </c>
      <c r="C66" s="28">
        <v>475074</v>
      </c>
      <c r="D66" s="32">
        <v>1796863</v>
      </c>
      <c r="E66" s="28">
        <v>5622138</v>
      </c>
      <c r="F66" s="32">
        <f t="shared" si="0"/>
        <v>7894075</v>
      </c>
      <c r="G66" s="30" t="s">
        <v>166</v>
      </c>
    </row>
    <row r="67" spans="1:7" ht="27" customHeight="1" x14ac:dyDescent="0.2">
      <c r="A67" s="27">
        <v>66</v>
      </c>
      <c r="B67" s="31" t="s">
        <v>53</v>
      </c>
      <c r="C67" s="27">
        <v>75806</v>
      </c>
      <c r="D67" s="31">
        <v>272008</v>
      </c>
      <c r="E67" s="27">
        <v>134878</v>
      </c>
      <c r="F67" s="31">
        <f t="shared" si="0"/>
        <v>482692</v>
      </c>
      <c r="G67" s="29" t="s">
        <v>137</v>
      </c>
    </row>
    <row r="68" spans="1:7" ht="20.100000000000001" customHeight="1" x14ac:dyDescent="0.2">
      <c r="A68" s="28">
        <v>68</v>
      </c>
      <c r="B68" s="32" t="s">
        <v>54</v>
      </c>
      <c r="C68" s="28">
        <v>5400675</v>
      </c>
      <c r="D68" s="32">
        <v>2333968</v>
      </c>
      <c r="E68" s="28">
        <v>7124102</v>
      </c>
      <c r="F68" s="32">
        <f t="shared" si="0"/>
        <v>14858745</v>
      </c>
      <c r="G68" s="30" t="s">
        <v>138</v>
      </c>
    </row>
    <row r="69" spans="1:7" ht="20.100000000000001" customHeight="1" x14ac:dyDescent="0.2">
      <c r="A69" s="27">
        <v>69</v>
      </c>
      <c r="B69" s="31" t="s">
        <v>55</v>
      </c>
      <c r="C69" s="27">
        <v>573192</v>
      </c>
      <c r="D69" s="31">
        <v>1497804</v>
      </c>
      <c r="E69" s="27">
        <v>2385161</v>
      </c>
      <c r="F69" s="31">
        <f t="shared" si="0"/>
        <v>4456157</v>
      </c>
      <c r="G69" s="29" t="s">
        <v>139</v>
      </c>
    </row>
    <row r="70" spans="1:7" ht="30" customHeight="1" x14ac:dyDescent="0.2">
      <c r="A70" s="28">
        <v>70</v>
      </c>
      <c r="B70" s="32" t="s">
        <v>56</v>
      </c>
      <c r="C70" s="28">
        <v>84012</v>
      </c>
      <c r="D70" s="32">
        <v>601025</v>
      </c>
      <c r="E70" s="28">
        <v>2387455</v>
      </c>
      <c r="F70" s="32">
        <f t="shared" si="0"/>
        <v>3072492</v>
      </c>
      <c r="G70" s="30" t="s">
        <v>140</v>
      </c>
    </row>
    <row r="71" spans="1:7" ht="20.100000000000001" customHeight="1" x14ac:dyDescent="0.2">
      <c r="A71" s="27">
        <v>71</v>
      </c>
      <c r="B71" s="31" t="s">
        <v>57</v>
      </c>
      <c r="C71" s="27">
        <v>497360</v>
      </c>
      <c r="D71" s="31">
        <v>2640303</v>
      </c>
      <c r="E71" s="27">
        <v>4414053</v>
      </c>
      <c r="F71" s="31">
        <f t="shared" si="0"/>
        <v>7551716</v>
      </c>
      <c r="G71" s="42" t="s">
        <v>172</v>
      </c>
    </row>
    <row r="72" spans="1:7" ht="20.100000000000001" customHeight="1" x14ac:dyDescent="0.2">
      <c r="A72" s="28">
        <v>72</v>
      </c>
      <c r="B72" s="32" t="s">
        <v>58</v>
      </c>
      <c r="C72" s="28">
        <v>2426</v>
      </c>
      <c r="D72" s="32">
        <v>6624</v>
      </c>
      <c r="E72" s="28">
        <v>111753</v>
      </c>
      <c r="F72" s="32">
        <f t="shared" si="0"/>
        <v>120803</v>
      </c>
      <c r="G72" s="30" t="s">
        <v>141</v>
      </c>
    </row>
    <row r="73" spans="1:7" ht="20.100000000000001" customHeight="1" x14ac:dyDescent="0.2">
      <c r="A73" s="27">
        <v>73</v>
      </c>
      <c r="B73" s="31" t="s">
        <v>59</v>
      </c>
      <c r="C73" s="27">
        <v>991983</v>
      </c>
      <c r="D73" s="31">
        <v>2425780</v>
      </c>
      <c r="E73" s="27">
        <v>3122055</v>
      </c>
      <c r="F73" s="31">
        <f t="shared" si="0"/>
        <v>6539818</v>
      </c>
      <c r="G73" s="29" t="s">
        <v>142</v>
      </c>
    </row>
    <row r="74" spans="1:7" ht="20.100000000000001" customHeight="1" x14ac:dyDescent="0.2">
      <c r="A74" s="28">
        <v>74</v>
      </c>
      <c r="B74" s="32" t="s">
        <v>60</v>
      </c>
      <c r="C74" s="28">
        <v>1391771</v>
      </c>
      <c r="D74" s="32">
        <v>765417</v>
      </c>
      <c r="E74" s="28">
        <v>598457</v>
      </c>
      <c r="F74" s="32">
        <f t="shared" ref="F74:F91" si="1">SUM(C74:E74)</f>
        <v>2755645</v>
      </c>
      <c r="G74" s="30" t="s">
        <v>143</v>
      </c>
    </row>
    <row r="75" spans="1:7" ht="20.100000000000001" customHeight="1" x14ac:dyDescent="0.2">
      <c r="A75" s="27">
        <v>75</v>
      </c>
      <c r="B75" s="31" t="s">
        <v>61</v>
      </c>
      <c r="C75" s="27">
        <v>330628</v>
      </c>
      <c r="D75" s="31">
        <v>69001</v>
      </c>
      <c r="E75" s="27">
        <v>27938</v>
      </c>
      <c r="F75" s="31">
        <f t="shared" si="1"/>
        <v>427567</v>
      </c>
      <c r="G75" s="29" t="s">
        <v>144</v>
      </c>
    </row>
    <row r="76" spans="1:7" ht="20.100000000000001" customHeight="1" x14ac:dyDescent="0.2">
      <c r="A76" s="28">
        <v>77</v>
      </c>
      <c r="B76" s="32" t="s">
        <v>62</v>
      </c>
      <c r="C76" s="28">
        <v>2686372</v>
      </c>
      <c r="D76" s="32">
        <v>2019630</v>
      </c>
      <c r="E76" s="28">
        <v>1252196</v>
      </c>
      <c r="F76" s="32">
        <f t="shared" si="1"/>
        <v>5958198</v>
      </c>
      <c r="G76" s="30" t="s">
        <v>145</v>
      </c>
    </row>
    <row r="77" spans="1:7" ht="20.100000000000001" customHeight="1" x14ac:dyDescent="0.2">
      <c r="A77" s="27">
        <v>78</v>
      </c>
      <c r="B77" s="31" t="s">
        <v>63</v>
      </c>
      <c r="C77" s="27">
        <v>1419629</v>
      </c>
      <c r="D77" s="31">
        <v>1570753</v>
      </c>
      <c r="E77" s="27">
        <v>654212</v>
      </c>
      <c r="F77" s="31">
        <f t="shared" si="1"/>
        <v>3644594</v>
      </c>
      <c r="G77" s="29" t="s">
        <v>146</v>
      </c>
    </row>
    <row r="78" spans="1:7" ht="32.25" customHeight="1" x14ac:dyDescent="0.2">
      <c r="A78" s="28">
        <v>79</v>
      </c>
      <c r="B78" s="32" t="s">
        <v>176</v>
      </c>
      <c r="C78" s="28">
        <v>966652</v>
      </c>
      <c r="D78" s="32">
        <v>2268423</v>
      </c>
      <c r="E78" s="28">
        <v>1314061</v>
      </c>
      <c r="F78" s="32">
        <f t="shared" si="1"/>
        <v>4549136</v>
      </c>
      <c r="G78" s="35" t="s">
        <v>174</v>
      </c>
    </row>
    <row r="79" spans="1:7" ht="20.100000000000001" customHeight="1" x14ac:dyDescent="0.2">
      <c r="A79" s="27">
        <v>80</v>
      </c>
      <c r="B79" s="31" t="s">
        <v>64</v>
      </c>
      <c r="C79" s="27">
        <v>93164</v>
      </c>
      <c r="D79" s="31">
        <v>436946</v>
      </c>
      <c r="E79" s="27">
        <v>3412665</v>
      </c>
      <c r="F79" s="31">
        <f t="shared" si="1"/>
        <v>3942775</v>
      </c>
      <c r="G79" s="29" t="s">
        <v>147</v>
      </c>
    </row>
    <row r="80" spans="1:7" ht="20.100000000000001" customHeight="1" x14ac:dyDescent="0.2">
      <c r="A80" s="28">
        <v>81</v>
      </c>
      <c r="B80" s="32" t="s">
        <v>65</v>
      </c>
      <c r="C80" s="28">
        <v>329485</v>
      </c>
      <c r="D80" s="32">
        <v>1070078</v>
      </c>
      <c r="E80" s="28">
        <v>13123987</v>
      </c>
      <c r="F80" s="32">
        <f t="shared" si="1"/>
        <v>14523550</v>
      </c>
      <c r="G80" s="30" t="s">
        <v>148</v>
      </c>
    </row>
    <row r="81" spans="1:7" ht="20.100000000000001" customHeight="1" x14ac:dyDescent="0.2">
      <c r="A81" s="27">
        <v>82</v>
      </c>
      <c r="B81" s="31" t="s">
        <v>175</v>
      </c>
      <c r="C81" s="27">
        <v>881658</v>
      </c>
      <c r="D81" s="31">
        <v>1114570</v>
      </c>
      <c r="E81" s="27">
        <v>712966</v>
      </c>
      <c r="F81" s="31">
        <f t="shared" si="1"/>
        <v>2709194</v>
      </c>
      <c r="G81" s="42" t="s">
        <v>167</v>
      </c>
    </row>
    <row r="82" spans="1:7" ht="20.100000000000001" customHeight="1" x14ac:dyDescent="0.2">
      <c r="A82" s="28">
        <v>85</v>
      </c>
      <c r="B82" s="32" t="s">
        <v>66</v>
      </c>
      <c r="C82" s="28">
        <v>366054</v>
      </c>
      <c r="D82" s="32">
        <v>2705415</v>
      </c>
      <c r="E82" s="28">
        <v>6615157</v>
      </c>
      <c r="F82" s="32">
        <f t="shared" si="1"/>
        <v>9686626</v>
      </c>
      <c r="G82" s="30" t="s">
        <v>149</v>
      </c>
    </row>
    <row r="83" spans="1:7" ht="20.100000000000001" customHeight="1" x14ac:dyDescent="0.2">
      <c r="A83" s="27">
        <v>86</v>
      </c>
      <c r="B83" s="31" t="s">
        <v>67</v>
      </c>
      <c r="C83" s="27">
        <v>1127483</v>
      </c>
      <c r="D83" s="31">
        <v>5320205</v>
      </c>
      <c r="E83" s="27">
        <v>13426934</v>
      </c>
      <c r="F83" s="31">
        <f t="shared" si="1"/>
        <v>19874622</v>
      </c>
      <c r="G83" s="29" t="s">
        <v>150</v>
      </c>
    </row>
    <row r="84" spans="1:7" ht="20.100000000000001" customHeight="1" x14ac:dyDescent="0.2">
      <c r="A84" s="28">
        <v>87</v>
      </c>
      <c r="B84" s="32" t="s">
        <v>68</v>
      </c>
      <c r="C84" s="28">
        <v>55149</v>
      </c>
      <c r="D84" s="32">
        <v>155190</v>
      </c>
      <c r="E84" s="28">
        <v>304667</v>
      </c>
      <c r="F84" s="32">
        <f t="shared" si="1"/>
        <v>515006</v>
      </c>
      <c r="G84" s="30" t="s">
        <v>151</v>
      </c>
    </row>
    <row r="85" spans="1:7" ht="20.100000000000001" customHeight="1" x14ac:dyDescent="0.2">
      <c r="A85" s="27">
        <v>88</v>
      </c>
      <c r="B85" s="31" t="s">
        <v>69</v>
      </c>
      <c r="C85" s="27">
        <v>716528</v>
      </c>
      <c r="D85" s="31">
        <v>820101</v>
      </c>
      <c r="E85" s="27">
        <v>506486</v>
      </c>
      <c r="F85" s="31">
        <f t="shared" si="1"/>
        <v>2043115</v>
      </c>
      <c r="G85" s="29" t="s">
        <v>152</v>
      </c>
    </row>
    <row r="86" spans="1:7" ht="20.100000000000001" customHeight="1" x14ac:dyDescent="0.2">
      <c r="A86" s="28">
        <v>90</v>
      </c>
      <c r="B86" s="32" t="s">
        <v>70</v>
      </c>
      <c r="C86" s="28">
        <v>337809</v>
      </c>
      <c r="D86" s="32">
        <v>91404</v>
      </c>
      <c r="E86" s="28">
        <v>235123</v>
      </c>
      <c r="F86" s="32">
        <f t="shared" si="1"/>
        <v>664336</v>
      </c>
      <c r="G86" s="30" t="s">
        <v>153</v>
      </c>
    </row>
    <row r="87" spans="1:7" ht="29.25" customHeight="1" x14ac:dyDescent="0.2">
      <c r="A87" s="27">
        <v>91</v>
      </c>
      <c r="B87" s="31" t="s">
        <v>71</v>
      </c>
      <c r="C87" s="27">
        <v>71022</v>
      </c>
      <c r="D87" s="31">
        <v>50419</v>
      </c>
      <c r="E87" s="27">
        <v>211615</v>
      </c>
      <c r="F87" s="31">
        <f t="shared" si="1"/>
        <v>333056</v>
      </c>
      <c r="G87" s="29" t="s">
        <v>154</v>
      </c>
    </row>
    <row r="88" spans="1:7" ht="20.100000000000001" customHeight="1" x14ac:dyDescent="0.2">
      <c r="A88" s="28">
        <v>93</v>
      </c>
      <c r="B88" s="32" t="s">
        <v>72</v>
      </c>
      <c r="C88" s="28">
        <v>934998</v>
      </c>
      <c r="D88" s="32">
        <v>706882</v>
      </c>
      <c r="E88" s="28">
        <v>1835105</v>
      </c>
      <c r="F88" s="32">
        <f t="shared" si="1"/>
        <v>3476985</v>
      </c>
      <c r="G88" s="30" t="s">
        <v>155</v>
      </c>
    </row>
    <row r="89" spans="1:7" ht="20.100000000000001" customHeight="1" x14ac:dyDescent="0.2">
      <c r="A89" s="27">
        <v>94</v>
      </c>
      <c r="B89" s="31" t="s">
        <v>181</v>
      </c>
      <c r="C89" s="27">
        <v>455741</v>
      </c>
      <c r="D89" s="31">
        <v>590548</v>
      </c>
      <c r="E89" s="27">
        <v>800587</v>
      </c>
      <c r="F89" s="31">
        <f t="shared" si="1"/>
        <v>1846876</v>
      </c>
      <c r="G89" s="29" t="s">
        <v>156</v>
      </c>
    </row>
    <row r="90" spans="1:7" ht="20.100000000000001" customHeight="1" x14ac:dyDescent="0.2">
      <c r="A90" s="28">
        <v>95</v>
      </c>
      <c r="B90" s="32" t="s">
        <v>73</v>
      </c>
      <c r="C90" s="28">
        <v>1800578</v>
      </c>
      <c r="D90" s="32">
        <v>355814</v>
      </c>
      <c r="E90" s="28">
        <v>520147</v>
      </c>
      <c r="F90" s="32">
        <f t="shared" si="1"/>
        <v>2676539</v>
      </c>
      <c r="G90" s="30" t="s">
        <v>157</v>
      </c>
    </row>
    <row r="91" spans="1:7" ht="20.100000000000001" customHeight="1" x14ac:dyDescent="0.2">
      <c r="A91" s="27">
        <v>96</v>
      </c>
      <c r="B91" s="31" t="s">
        <v>74</v>
      </c>
      <c r="C91" s="27">
        <v>4481054</v>
      </c>
      <c r="D91" s="31">
        <v>965481</v>
      </c>
      <c r="E91" s="27">
        <v>312135</v>
      </c>
      <c r="F91" s="31">
        <f t="shared" si="1"/>
        <v>5758670</v>
      </c>
      <c r="G91" s="29" t="s">
        <v>158</v>
      </c>
    </row>
    <row r="92" spans="1:7" ht="20.100000000000001" customHeight="1" x14ac:dyDescent="0.2">
      <c r="A92" s="55" t="s">
        <v>75</v>
      </c>
      <c r="B92" s="55"/>
      <c r="C92" s="33">
        <f>SUM(C9:C91)</f>
        <v>326014606</v>
      </c>
      <c r="D92" s="33">
        <f>SUM(D9:D91)</f>
        <v>244676521</v>
      </c>
      <c r="E92" s="33">
        <f>SUM(E9:E91)</f>
        <v>1838001023</v>
      </c>
      <c r="F92" s="33">
        <f>SUM(F9:F91)</f>
        <v>2408692150</v>
      </c>
      <c r="G92" s="33" t="s">
        <v>159</v>
      </c>
    </row>
    <row r="93" spans="1:7" ht="20.100000000000001" customHeight="1" x14ac:dyDescent="0.2">
      <c r="A93" s="6"/>
      <c r="B93" s="3"/>
      <c r="C93" s="6"/>
      <c r="D93" s="6"/>
      <c r="E93" s="6"/>
      <c r="F93" s="6"/>
      <c r="G93" s="16"/>
    </row>
  </sheetData>
  <mergeCells count="7">
    <mergeCell ref="G6:G8"/>
    <mergeCell ref="A92:B92"/>
    <mergeCell ref="A6:B8"/>
    <mergeCell ref="C6:F6"/>
    <mergeCell ref="C2:G2"/>
    <mergeCell ref="C3:G3"/>
    <mergeCell ref="C4:G4"/>
  </mergeCells>
  <pageMargins left="0.19685039370078741" right="0.19685039370078741" top="0.74803149606299213" bottom="0.74803149606299213" header="0.31496062992125984" footer="0.31496062992125984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93"/>
  <sheetViews>
    <sheetView rightToLeft="1" workbookViewId="0">
      <selection activeCell="A2" sqref="A2:XFD4"/>
    </sheetView>
  </sheetViews>
  <sheetFormatPr defaultColWidth="9" defaultRowHeight="20.100000000000001" customHeight="1" x14ac:dyDescent="0.2"/>
  <cols>
    <col min="1" max="1" width="3.625" style="17" customWidth="1"/>
    <col min="2" max="2" width="47.625" style="2" customWidth="1"/>
    <col min="3" max="6" width="13.5" style="17" customWidth="1"/>
    <col min="7" max="7" width="55.25" style="15" customWidth="1"/>
    <col min="8" max="16384" width="9" style="17"/>
  </cols>
  <sheetData>
    <row r="2" spans="1:8" ht="30" customHeight="1" x14ac:dyDescent="0.2">
      <c r="B2" s="50"/>
      <c r="C2" s="57" t="s">
        <v>200</v>
      </c>
      <c r="D2" s="57"/>
      <c r="E2" s="57"/>
      <c r="F2" s="57"/>
      <c r="G2" s="57"/>
    </row>
    <row r="3" spans="1:8" ht="30" customHeight="1" x14ac:dyDescent="0.2">
      <c r="B3" s="50"/>
      <c r="C3" s="57" t="s">
        <v>193</v>
      </c>
      <c r="D3" s="57"/>
      <c r="E3" s="57"/>
      <c r="F3" s="57"/>
      <c r="G3" s="57"/>
    </row>
    <row r="4" spans="1:8" ht="30" customHeight="1" x14ac:dyDescent="0.2">
      <c r="B4" s="50"/>
      <c r="C4" s="57" t="s">
        <v>191</v>
      </c>
      <c r="D4" s="57"/>
      <c r="E4" s="57"/>
      <c r="F4" s="57"/>
      <c r="G4" s="57"/>
    </row>
    <row r="5" spans="1:8" ht="20.100000000000001" customHeight="1" x14ac:dyDescent="0.2">
      <c r="B5" s="50"/>
      <c r="C5" s="54"/>
      <c r="D5" s="54"/>
      <c r="E5" s="54"/>
      <c r="F5" s="54"/>
      <c r="G5" s="54"/>
    </row>
    <row r="6" spans="1:8" ht="20.100000000000001" customHeight="1" x14ac:dyDescent="0.2">
      <c r="A6" s="56" t="s">
        <v>0</v>
      </c>
      <c r="B6" s="56"/>
      <c r="C6" s="56" t="s">
        <v>206</v>
      </c>
      <c r="D6" s="56"/>
      <c r="E6" s="56"/>
      <c r="F6" s="56"/>
      <c r="G6" s="56" t="s">
        <v>160</v>
      </c>
    </row>
    <row r="7" spans="1:8" ht="20.100000000000001" customHeight="1" x14ac:dyDescent="0.2">
      <c r="A7" s="56"/>
      <c r="B7" s="56"/>
      <c r="C7" s="53" t="s">
        <v>161</v>
      </c>
      <c r="D7" s="34" t="s">
        <v>185</v>
      </c>
      <c r="E7" s="34" t="s">
        <v>162</v>
      </c>
      <c r="F7" s="34" t="s">
        <v>1</v>
      </c>
      <c r="G7" s="56"/>
    </row>
    <row r="8" spans="1:8" ht="20.100000000000001" customHeight="1" x14ac:dyDescent="0.2">
      <c r="A8" s="56"/>
      <c r="B8" s="56"/>
      <c r="C8" s="34" t="s">
        <v>188</v>
      </c>
      <c r="D8" s="34" t="s">
        <v>189</v>
      </c>
      <c r="E8" s="34" t="s">
        <v>190</v>
      </c>
      <c r="F8" s="34" t="s">
        <v>159</v>
      </c>
      <c r="G8" s="56"/>
    </row>
    <row r="9" spans="1:8" ht="20.100000000000001" customHeight="1" x14ac:dyDescent="0.2">
      <c r="A9" s="27" t="s">
        <v>78</v>
      </c>
      <c r="B9" s="31" t="s">
        <v>76</v>
      </c>
      <c r="C9" s="27">
        <f>'إيرادات التشغيل'!C9-'نفقات التشغيل'!D9-التعويضات!C9</f>
        <v>17891987.100000001</v>
      </c>
      <c r="D9" s="27">
        <f>'إيرادات التشغيل'!D9-'نفقات التشغيل'!E9-التعويضات!D9</f>
        <v>3995880.56</v>
      </c>
      <c r="E9" s="27">
        <f>'إيرادات التشغيل'!E9-'نفقات التشغيل'!F9-التعويضات!E9</f>
        <v>12968899.17</v>
      </c>
      <c r="F9" s="27">
        <f>SUM(C9:E9)</f>
        <v>34856766.829999998</v>
      </c>
      <c r="G9" s="29" t="s">
        <v>86</v>
      </c>
      <c r="H9" s="18"/>
    </row>
    <row r="10" spans="1:8" ht="20.100000000000001" customHeight="1" x14ac:dyDescent="0.2">
      <c r="A10" s="28" t="s">
        <v>79</v>
      </c>
      <c r="B10" s="32" t="s">
        <v>2</v>
      </c>
      <c r="C10" s="28">
        <f>'إيرادات التشغيل'!C10-'نفقات التشغيل'!D10-التعويضات!C10</f>
        <v>66574.759999999995</v>
      </c>
      <c r="D10" s="28">
        <f>'إيرادات التشغيل'!D10-'نفقات التشغيل'!E10-التعويضات!D10</f>
        <v>-152.59999999999991</v>
      </c>
      <c r="E10" s="28">
        <f>'إيرادات التشغيل'!E10-'نفقات التشغيل'!F10-التعويضات!E10</f>
        <v>165</v>
      </c>
      <c r="F10" s="28">
        <f t="shared" ref="F10:F73" si="0">SUM(C10:E10)</f>
        <v>66587.159999999989</v>
      </c>
      <c r="G10" s="30" t="s">
        <v>87</v>
      </c>
    </row>
    <row r="11" spans="1:8" ht="20.100000000000001" customHeight="1" x14ac:dyDescent="0.2">
      <c r="A11" s="27" t="s">
        <v>80</v>
      </c>
      <c r="B11" s="31" t="s">
        <v>3</v>
      </c>
      <c r="C11" s="27">
        <f>'إيرادات التشغيل'!C11-'نفقات التشغيل'!D11-التعويضات!C11</f>
        <v>256363.86</v>
      </c>
      <c r="D11" s="27">
        <f>'إيرادات التشغيل'!D11-'نفقات التشغيل'!E11-التعويضات!D11</f>
        <v>50800.62</v>
      </c>
      <c r="E11" s="27">
        <f>'إيرادات التشغيل'!E11-'نفقات التشغيل'!F11-التعويضات!E11</f>
        <v>473198.88</v>
      </c>
      <c r="F11" s="27">
        <f t="shared" si="0"/>
        <v>780363.36</v>
      </c>
      <c r="G11" s="29" t="s">
        <v>88</v>
      </c>
    </row>
    <row r="12" spans="1:8" ht="20.100000000000001" customHeight="1" x14ac:dyDescent="0.2">
      <c r="A12" s="28" t="s">
        <v>81</v>
      </c>
      <c r="B12" s="32" t="s">
        <v>4</v>
      </c>
      <c r="C12" s="28">
        <f>'إيرادات التشغيل'!C12-'نفقات التشغيل'!D12-التعويضات!C12</f>
        <v>568</v>
      </c>
      <c r="D12" s="28">
        <f>'إيرادات التشغيل'!D12-'نفقات التشغيل'!E12-التعويضات!D12</f>
        <v>0</v>
      </c>
      <c r="E12" s="28">
        <f>'إيرادات التشغيل'!E12-'نفقات التشغيل'!F12-التعويضات!E12</f>
        <v>0</v>
      </c>
      <c r="F12" s="28">
        <f t="shared" si="0"/>
        <v>568</v>
      </c>
      <c r="G12" s="30" t="s">
        <v>89</v>
      </c>
    </row>
    <row r="13" spans="1:8" ht="20.100000000000001" customHeight="1" x14ac:dyDescent="0.2">
      <c r="A13" s="27" t="s">
        <v>82</v>
      </c>
      <c r="B13" s="31" t="s">
        <v>5</v>
      </c>
      <c r="C13" s="27">
        <f>'إيرادات التشغيل'!C13-'نفقات التشغيل'!D13-التعويضات!C13</f>
        <v>32718</v>
      </c>
      <c r="D13" s="27">
        <f>'إيرادات التشغيل'!D13-'نفقات التشغيل'!E13-التعويضات!D13</f>
        <v>839214</v>
      </c>
      <c r="E13" s="27">
        <f>'إيرادات التشغيل'!E13-'نفقات التشغيل'!F13-التعويضات!E13</f>
        <v>788095382</v>
      </c>
      <c r="F13" s="27">
        <f t="shared" si="0"/>
        <v>788967314</v>
      </c>
      <c r="G13" s="29" t="s">
        <v>90</v>
      </c>
    </row>
    <row r="14" spans="1:8" ht="20.100000000000001" customHeight="1" x14ac:dyDescent="0.2">
      <c r="A14" s="28" t="s">
        <v>83</v>
      </c>
      <c r="B14" s="32" t="s">
        <v>6</v>
      </c>
      <c r="C14" s="28">
        <f>'إيرادات التشغيل'!C14-'نفقات التشغيل'!D14-التعويضات!C14</f>
        <v>123621</v>
      </c>
      <c r="D14" s="28">
        <f>'إيرادات التشغيل'!D14-'نفقات التشغيل'!E14-التعويضات!D14</f>
        <v>25854</v>
      </c>
      <c r="E14" s="28">
        <f>'إيرادات التشغيل'!E14-'نفقات التشغيل'!F14-التعويضات!E14</f>
        <v>2833346</v>
      </c>
      <c r="F14" s="28">
        <f t="shared" si="0"/>
        <v>2982821</v>
      </c>
      <c r="G14" s="30" t="s">
        <v>91</v>
      </c>
    </row>
    <row r="15" spans="1:8" ht="20.100000000000001" customHeight="1" x14ac:dyDescent="0.2">
      <c r="A15" s="27" t="s">
        <v>84</v>
      </c>
      <c r="B15" s="31" t="s">
        <v>7</v>
      </c>
      <c r="C15" s="27">
        <f>'إيرادات التشغيل'!C15-'نفقات التشغيل'!D15-التعويضات!C15</f>
        <v>240149</v>
      </c>
      <c r="D15" s="27">
        <f>'إيرادات التشغيل'!D15-'نفقات التشغيل'!E15-التعويضات!D15</f>
        <v>580522</v>
      </c>
      <c r="E15" s="27">
        <f>'إيرادات التشغيل'!E15-'نفقات التشغيل'!F15-التعويضات!E15</f>
        <v>3565593</v>
      </c>
      <c r="F15" s="27">
        <f t="shared" si="0"/>
        <v>4386264</v>
      </c>
      <c r="G15" s="29" t="s">
        <v>92</v>
      </c>
    </row>
    <row r="16" spans="1:8" ht="20.100000000000001" customHeight="1" x14ac:dyDescent="0.2">
      <c r="A16" s="28" t="s">
        <v>85</v>
      </c>
      <c r="B16" s="32" t="s">
        <v>8</v>
      </c>
      <c r="C16" s="28">
        <f>'إيرادات التشغيل'!C16-'نفقات التشغيل'!D16-التعويضات!C16</f>
        <v>1324</v>
      </c>
      <c r="D16" s="28">
        <f>'إيرادات التشغيل'!D16-'نفقات التشغيل'!E16-التعويضات!D16</f>
        <v>5133</v>
      </c>
      <c r="E16" s="28">
        <f>'إيرادات التشغيل'!E16-'نفقات التشغيل'!F16-التعويضات!E16</f>
        <v>127010</v>
      </c>
      <c r="F16" s="28">
        <f t="shared" si="0"/>
        <v>133467</v>
      </c>
      <c r="G16" s="30" t="s">
        <v>93</v>
      </c>
    </row>
    <row r="17" spans="1:7" ht="20.100000000000001" customHeight="1" x14ac:dyDescent="0.2">
      <c r="A17" s="27">
        <v>10</v>
      </c>
      <c r="B17" s="31" t="s">
        <v>9</v>
      </c>
      <c r="C17" s="27">
        <f>'إيرادات التشغيل'!C17-'نفقات التشغيل'!D17-التعويضات!C17</f>
        <v>2239152</v>
      </c>
      <c r="D17" s="27">
        <f>'إيرادات التشغيل'!D17-'نفقات التشغيل'!E17-التعويضات!D17</f>
        <v>1766088</v>
      </c>
      <c r="E17" s="27">
        <f>'إيرادات التشغيل'!E17-'نفقات التشغيل'!F17-التعويضات!E17</f>
        <v>13805909</v>
      </c>
      <c r="F17" s="27">
        <f t="shared" si="0"/>
        <v>17811149</v>
      </c>
      <c r="G17" s="29" t="s">
        <v>94</v>
      </c>
    </row>
    <row r="18" spans="1:7" ht="20.100000000000001" customHeight="1" x14ac:dyDescent="0.2">
      <c r="A18" s="28">
        <v>11</v>
      </c>
      <c r="B18" s="32" t="s">
        <v>10</v>
      </c>
      <c r="C18" s="28">
        <f>'إيرادات التشغيل'!C18-'نفقات التشغيل'!D18-التعويضات!C18</f>
        <v>614150</v>
      </c>
      <c r="D18" s="28">
        <f>'إيرادات التشغيل'!D18-'نفقات التشغيل'!E18-التعويضات!D18</f>
        <v>636389</v>
      </c>
      <c r="E18" s="28">
        <f>'إيرادات التشغيل'!E18-'نفقات التشغيل'!F18-التعويضات!E18</f>
        <v>827632</v>
      </c>
      <c r="F18" s="28">
        <f t="shared" si="0"/>
        <v>2078171</v>
      </c>
      <c r="G18" s="30" t="s">
        <v>95</v>
      </c>
    </row>
    <row r="19" spans="1:7" ht="20.100000000000001" customHeight="1" x14ac:dyDescent="0.2">
      <c r="A19" s="27">
        <v>12</v>
      </c>
      <c r="B19" s="31" t="s">
        <v>11</v>
      </c>
      <c r="C19" s="27">
        <f>'إيرادات التشغيل'!C19-'نفقات التشغيل'!D19-التعويضات!C19</f>
        <v>41631</v>
      </c>
      <c r="D19" s="27">
        <f>'إيرادات التشغيل'!D19-'نفقات التشغيل'!E19-التعويضات!D19</f>
        <v>2012</v>
      </c>
      <c r="E19" s="27">
        <f>'إيرادات التشغيل'!E19-'نفقات التشغيل'!F19-التعويضات!E19</f>
        <v>647</v>
      </c>
      <c r="F19" s="27">
        <f t="shared" si="0"/>
        <v>44290</v>
      </c>
      <c r="G19" s="29" t="s">
        <v>96</v>
      </c>
    </row>
    <row r="20" spans="1:7" ht="20.100000000000001" customHeight="1" x14ac:dyDescent="0.2">
      <c r="A20" s="28">
        <v>13</v>
      </c>
      <c r="B20" s="32" t="s">
        <v>12</v>
      </c>
      <c r="C20" s="28">
        <f>'إيرادات التشغيل'!C20-'نفقات التشغيل'!D20-التعويضات!C20</f>
        <v>37003</v>
      </c>
      <c r="D20" s="28">
        <f>'إيرادات التشغيل'!D20-'نفقات التشغيل'!E20-التعويضات!D20</f>
        <v>117789</v>
      </c>
      <c r="E20" s="28">
        <f>'إيرادات التشغيل'!E20-'نفقات التشغيل'!F20-التعويضات!E20</f>
        <v>2853123</v>
      </c>
      <c r="F20" s="28">
        <f t="shared" si="0"/>
        <v>3007915</v>
      </c>
      <c r="G20" s="30" t="s">
        <v>97</v>
      </c>
    </row>
    <row r="21" spans="1:7" ht="20.100000000000001" customHeight="1" x14ac:dyDescent="0.2">
      <c r="A21" s="27">
        <v>14</v>
      </c>
      <c r="B21" s="31" t="s">
        <v>13</v>
      </c>
      <c r="C21" s="27">
        <f>'إيرادات التشغيل'!C21-'نفقات التشغيل'!D21-التعويضات!C21</f>
        <v>1867810</v>
      </c>
      <c r="D21" s="27">
        <f>'إيرادات التشغيل'!D21-'نفقات التشغيل'!E21-التعويضات!D21</f>
        <v>297772</v>
      </c>
      <c r="E21" s="27">
        <f>'إيرادات التشغيل'!E21-'نفقات التشغيل'!F21-التعويضات!E21</f>
        <v>97702</v>
      </c>
      <c r="F21" s="27">
        <f t="shared" si="0"/>
        <v>2263284</v>
      </c>
      <c r="G21" s="29" t="s">
        <v>98</v>
      </c>
    </row>
    <row r="22" spans="1:7" ht="20.100000000000001" customHeight="1" x14ac:dyDescent="0.2">
      <c r="A22" s="28">
        <v>15</v>
      </c>
      <c r="B22" s="32" t="s">
        <v>14</v>
      </c>
      <c r="C22" s="28">
        <f>'إيرادات التشغيل'!C22-'نفقات التشغيل'!D22-التعويضات!C22</f>
        <v>182924</v>
      </c>
      <c r="D22" s="28">
        <f>'إيرادات التشغيل'!D22-'نفقات التشغيل'!E22-التعويضات!D22</f>
        <v>736004</v>
      </c>
      <c r="E22" s="28">
        <f>'إيرادات التشغيل'!E22-'نفقات التشغيل'!F22-التعويضات!E22</f>
        <v>1482731</v>
      </c>
      <c r="F22" s="28">
        <f t="shared" si="0"/>
        <v>2401659</v>
      </c>
      <c r="G22" s="30" t="s">
        <v>99</v>
      </c>
    </row>
    <row r="23" spans="1:7" ht="20.100000000000001" customHeight="1" x14ac:dyDescent="0.2">
      <c r="A23" s="27">
        <v>16</v>
      </c>
      <c r="B23" s="31" t="s">
        <v>15</v>
      </c>
      <c r="C23" s="27">
        <f>'إيرادات التشغيل'!C23-'نفقات التشغيل'!D23-التعويضات!C23</f>
        <v>740046</v>
      </c>
      <c r="D23" s="27">
        <f>'إيرادات التشغيل'!D23-'نفقات التشغيل'!E23-التعويضات!D23</f>
        <v>438386</v>
      </c>
      <c r="E23" s="27">
        <f>'إيرادات التشغيل'!E23-'نفقات التشغيل'!F23-التعويضات!E23</f>
        <v>539335</v>
      </c>
      <c r="F23" s="27">
        <f t="shared" si="0"/>
        <v>1717767</v>
      </c>
      <c r="G23" s="29" t="s">
        <v>170</v>
      </c>
    </row>
    <row r="24" spans="1:7" ht="20.100000000000001" customHeight="1" x14ac:dyDescent="0.2">
      <c r="A24" s="28">
        <v>17</v>
      </c>
      <c r="B24" s="32" t="s">
        <v>16</v>
      </c>
      <c r="C24" s="28">
        <f>'إيرادات التشغيل'!C24-'نفقات التشغيل'!D24-التعويضات!C24</f>
        <v>6532</v>
      </c>
      <c r="D24" s="28">
        <f>'إيرادات التشغيل'!D24-'نفقات التشغيل'!E24-التعويضات!D24</f>
        <v>504346</v>
      </c>
      <c r="E24" s="28">
        <f>'إيرادات التشغيل'!E24-'نفقات التشغيل'!F24-التعويضات!E24</f>
        <v>3593160</v>
      </c>
      <c r="F24" s="28">
        <f t="shared" si="0"/>
        <v>4104038</v>
      </c>
      <c r="G24" s="30" t="s">
        <v>100</v>
      </c>
    </row>
    <row r="25" spans="1:7" ht="20.100000000000001" customHeight="1" x14ac:dyDescent="0.2">
      <c r="A25" s="27">
        <v>18</v>
      </c>
      <c r="B25" s="31" t="s">
        <v>17</v>
      </c>
      <c r="C25" s="27">
        <f>'إيرادات التشغيل'!C25-'نفقات التشغيل'!D25-التعويضات!C25</f>
        <v>215421</v>
      </c>
      <c r="D25" s="27">
        <f>'إيرادات التشغيل'!D25-'نفقات التشغيل'!E25-التعويضات!D25</f>
        <v>448375</v>
      </c>
      <c r="E25" s="27">
        <f>'إيرادات التشغيل'!E25-'نفقات التشغيل'!F25-التعويضات!E25</f>
        <v>1368053</v>
      </c>
      <c r="F25" s="27">
        <f t="shared" si="0"/>
        <v>2031849</v>
      </c>
      <c r="G25" s="29" t="s">
        <v>101</v>
      </c>
    </row>
    <row r="26" spans="1:7" ht="20.100000000000001" customHeight="1" x14ac:dyDescent="0.2">
      <c r="A26" s="28">
        <v>19</v>
      </c>
      <c r="B26" s="32" t="s">
        <v>18</v>
      </c>
      <c r="C26" s="28">
        <f>'إيرادات التشغيل'!C26-'نفقات التشغيل'!D26-التعويضات!C26</f>
        <v>38997</v>
      </c>
      <c r="D26" s="28">
        <f>'إيرادات التشغيل'!D26-'نفقات التشغيل'!E26-التعويضات!D26</f>
        <v>530081</v>
      </c>
      <c r="E26" s="28">
        <f>'إيرادات التشغيل'!E26-'نفقات التشغيل'!F26-التعويضات!E26</f>
        <v>59243391</v>
      </c>
      <c r="F26" s="28">
        <f t="shared" si="0"/>
        <v>59812469</v>
      </c>
      <c r="G26" s="30" t="s">
        <v>102</v>
      </c>
    </row>
    <row r="27" spans="1:7" ht="20.100000000000001" customHeight="1" x14ac:dyDescent="0.2">
      <c r="A27" s="27">
        <v>20</v>
      </c>
      <c r="B27" s="31" t="s">
        <v>19</v>
      </c>
      <c r="C27" s="27">
        <f>'إيرادات التشغيل'!C27-'نفقات التشغيل'!D27-التعويضات!C27</f>
        <v>342853</v>
      </c>
      <c r="D27" s="27">
        <f>'إيرادات التشغيل'!D27-'نفقات التشغيل'!E27-التعويضات!D27</f>
        <v>8772709</v>
      </c>
      <c r="E27" s="27">
        <f>'إيرادات التشغيل'!E27-'نفقات التشغيل'!F27-التعويضات!E27</f>
        <v>33072776</v>
      </c>
      <c r="F27" s="27">
        <f t="shared" si="0"/>
        <v>42188338</v>
      </c>
      <c r="G27" s="29" t="s">
        <v>103</v>
      </c>
    </row>
    <row r="28" spans="1:7" ht="20.100000000000001" customHeight="1" x14ac:dyDescent="0.2">
      <c r="A28" s="28">
        <v>21</v>
      </c>
      <c r="B28" s="32" t="s">
        <v>20</v>
      </c>
      <c r="C28" s="28">
        <f>'إيرادات التشغيل'!C28-'نفقات التشغيل'!D28-التعويضات!C28</f>
        <v>30839</v>
      </c>
      <c r="D28" s="28">
        <f>'إيرادات التشغيل'!D28-'نفقات التشغيل'!E28-التعويضات!D28</f>
        <v>66572</v>
      </c>
      <c r="E28" s="28">
        <f>'إيرادات التشغيل'!E28-'نفقات التشغيل'!F28-التعويضات!E28</f>
        <v>381342</v>
      </c>
      <c r="F28" s="28">
        <f t="shared" si="0"/>
        <v>478753</v>
      </c>
      <c r="G28" s="30" t="s">
        <v>168</v>
      </c>
    </row>
    <row r="29" spans="1:7" ht="20.100000000000001" customHeight="1" x14ac:dyDescent="0.2">
      <c r="A29" s="27">
        <v>22</v>
      </c>
      <c r="B29" s="31" t="s">
        <v>21</v>
      </c>
      <c r="C29" s="27">
        <f>'إيرادات التشغيل'!C29-'نفقات التشغيل'!D29-التعويضات!C29</f>
        <v>206889</v>
      </c>
      <c r="D29" s="27">
        <f>'إيرادات التشغيل'!D29-'نفقات التشغيل'!E29-التعويضات!D29</f>
        <v>71809</v>
      </c>
      <c r="E29" s="27">
        <f>'إيرادات التشغيل'!E29-'نفقات التشغيل'!F29-التعويضات!E29</f>
        <v>4181730</v>
      </c>
      <c r="F29" s="27">
        <f t="shared" si="0"/>
        <v>4460428</v>
      </c>
      <c r="G29" s="29" t="s">
        <v>104</v>
      </c>
    </row>
    <row r="30" spans="1:7" ht="20.100000000000001" customHeight="1" x14ac:dyDescent="0.2">
      <c r="A30" s="28">
        <v>23</v>
      </c>
      <c r="B30" s="32" t="s">
        <v>22</v>
      </c>
      <c r="C30" s="28">
        <f>'إيرادات التشغيل'!C30-'نفقات التشغيل'!D30-التعويضات!C30</f>
        <v>1195174</v>
      </c>
      <c r="D30" s="28">
        <f>'إيرادات التشغيل'!D30-'نفقات التشغيل'!E30-التعويضات!D30</f>
        <v>997140</v>
      </c>
      <c r="E30" s="28">
        <f>'إيرادات التشغيل'!E30-'نفقات التشغيل'!F30-التعويضات!E30</f>
        <v>4547994</v>
      </c>
      <c r="F30" s="28">
        <f t="shared" si="0"/>
        <v>6740308</v>
      </c>
      <c r="G30" s="30" t="s">
        <v>105</v>
      </c>
    </row>
    <row r="31" spans="1:7" ht="20.100000000000001" customHeight="1" x14ac:dyDescent="0.2">
      <c r="A31" s="27">
        <v>24</v>
      </c>
      <c r="B31" s="31" t="s">
        <v>23</v>
      </c>
      <c r="C31" s="27">
        <f>'إيرادات التشغيل'!C31-'نفقات التشغيل'!D31-التعويضات!C31</f>
        <v>188829</v>
      </c>
      <c r="D31" s="27">
        <f>'إيرادات التشغيل'!D31-'نفقات التشغيل'!E31-التعويضات!D31</f>
        <v>393381</v>
      </c>
      <c r="E31" s="27">
        <f>'إيرادات التشغيل'!E31-'نفقات التشغيل'!F31-التعويضات!E31</f>
        <v>3795769</v>
      </c>
      <c r="F31" s="27">
        <f t="shared" si="0"/>
        <v>4377979</v>
      </c>
      <c r="G31" s="29" t="s">
        <v>106</v>
      </c>
    </row>
    <row r="32" spans="1:7" ht="20.100000000000001" customHeight="1" x14ac:dyDescent="0.2">
      <c r="A32" s="28">
        <v>25</v>
      </c>
      <c r="B32" s="32" t="s">
        <v>24</v>
      </c>
      <c r="C32" s="28">
        <f>'إيرادات التشغيل'!C32-'نفقات التشغيل'!D32-التعويضات!C32</f>
        <v>1753043</v>
      </c>
      <c r="D32" s="28">
        <f>'إيرادات التشغيل'!D32-'نفقات التشغيل'!E32-التعويضات!D32</f>
        <v>1141547</v>
      </c>
      <c r="E32" s="28">
        <f>'إيرادات التشغيل'!E32-'نفقات التشغيل'!F32-التعويضات!E32</f>
        <v>3612114</v>
      </c>
      <c r="F32" s="28">
        <f t="shared" si="0"/>
        <v>6506704</v>
      </c>
      <c r="G32" s="30" t="s">
        <v>169</v>
      </c>
    </row>
    <row r="33" spans="1:7" ht="20.100000000000001" customHeight="1" x14ac:dyDescent="0.2">
      <c r="A33" s="27">
        <v>26</v>
      </c>
      <c r="B33" s="31" t="s">
        <v>25</v>
      </c>
      <c r="C33" s="27">
        <f>'إيرادات التشغيل'!C33-'نفقات التشغيل'!D33-التعويضات!C33</f>
        <v>46448</v>
      </c>
      <c r="D33" s="27">
        <f>'إيرادات التشغيل'!D33-'نفقات التشغيل'!E33-التعويضات!D33</f>
        <v>41661</v>
      </c>
      <c r="E33" s="27">
        <f>'إيرادات التشغيل'!E33-'نفقات التشغيل'!F33-التعويضات!E33</f>
        <v>82420</v>
      </c>
      <c r="F33" s="27">
        <f t="shared" si="0"/>
        <v>170529</v>
      </c>
      <c r="G33" s="29" t="s">
        <v>107</v>
      </c>
    </row>
    <row r="34" spans="1:7" ht="20.100000000000001" customHeight="1" x14ac:dyDescent="0.2">
      <c r="A34" s="28">
        <v>27</v>
      </c>
      <c r="B34" s="32" t="s">
        <v>26</v>
      </c>
      <c r="C34" s="28">
        <f>'إيرادات التشغيل'!C34-'نفقات التشغيل'!D34-التعويضات!C34</f>
        <v>212330</v>
      </c>
      <c r="D34" s="28">
        <f>'إيرادات التشغيل'!D34-'نفقات التشغيل'!E34-التعويضات!D34</f>
        <v>375780</v>
      </c>
      <c r="E34" s="28">
        <f>'إيرادات التشغيل'!E34-'نفقات التشغيل'!F34-التعويضات!E34</f>
        <v>6380882</v>
      </c>
      <c r="F34" s="28">
        <f t="shared" si="0"/>
        <v>6968992</v>
      </c>
      <c r="G34" s="30" t="s">
        <v>108</v>
      </c>
    </row>
    <row r="35" spans="1:7" ht="20.100000000000001" customHeight="1" x14ac:dyDescent="0.2">
      <c r="A35" s="27">
        <v>28</v>
      </c>
      <c r="B35" s="31" t="s">
        <v>27</v>
      </c>
      <c r="C35" s="27">
        <f>'إيرادات التشغيل'!C35-'نفقات التشغيل'!D35-التعويضات!C35</f>
        <v>578175</v>
      </c>
      <c r="D35" s="27">
        <f>'إيرادات التشغيل'!D35-'نفقات التشغيل'!E35-التعويضات!D35</f>
        <v>839615</v>
      </c>
      <c r="E35" s="27">
        <f>'إيرادات التشغيل'!E35-'نفقات التشغيل'!F35-التعويضات!E35</f>
        <v>1114188</v>
      </c>
      <c r="F35" s="27">
        <f t="shared" si="0"/>
        <v>2531978</v>
      </c>
      <c r="G35" s="29" t="s">
        <v>109</v>
      </c>
    </row>
    <row r="36" spans="1:7" ht="20.100000000000001" customHeight="1" x14ac:dyDescent="0.2">
      <c r="A36" s="28">
        <v>29</v>
      </c>
      <c r="B36" s="32" t="s">
        <v>180</v>
      </c>
      <c r="C36" s="28">
        <f>'إيرادات التشغيل'!C36-'نفقات التشغيل'!D36-التعويضات!C36</f>
        <v>13070</v>
      </c>
      <c r="D36" s="28">
        <f>'إيرادات التشغيل'!D36-'نفقات التشغيل'!E36-التعويضات!D36</f>
        <v>515152</v>
      </c>
      <c r="E36" s="28">
        <f>'إيرادات التشغيل'!E36-'نفقات التشغيل'!F36-التعويضات!E36</f>
        <v>1836165</v>
      </c>
      <c r="F36" s="28">
        <f t="shared" si="0"/>
        <v>2364387</v>
      </c>
      <c r="G36" s="30" t="s">
        <v>110</v>
      </c>
    </row>
    <row r="37" spans="1:7" ht="20.100000000000001" customHeight="1" x14ac:dyDescent="0.2">
      <c r="A37" s="27">
        <v>30</v>
      </c>
      <c r="B37" s="31" t="s">
        <v>28</v>
      </c>
      <c r="C37" s="27">
        <f>'إيرادات التشغيل'!C37-'نفقات التشغيل'!D37-التعويضات!C37</f>
        <v>75991</v>
      </c>
      <c r="D37" s="27">
        <f>'إيرادات التشغيل'!D37-'نفقات التشغيل'!E37-التعويضات!D37</f>
        <v>157019</v>
      </c>
      <c r="E37" s="27">
        <f>'إيرادات التشغيل'!E37-'نفقات التشغيل'!F37-التعويضات!E37</f>
        <v>39073</v>
      </c>
      <c r="F37" s="27">
        <f t="shared" si="0"/>
        <v>272083</v>
      </c>
      <c r="G37" s="29" t="s">
        <v>111</v>
      </c>
    </row>
    <row r="38" spans="1:7" ht="20.100000000000001" customHeight="1" x14ac:dyDescent="0.2">
      <c r="A38" s="28">
        <v>31</v>
      </c>
      <c r="B38" s="32" t="s">
        <v>29</v>
      </c>
      <c r="C38" s="28">
        <f>'إيرادات التشغيل'!C38-'نفقات التشغيل'!D38-التعويضات!C38</f>
        <v>1533329</v>
      </c>
      <c r="D38" s="28">
        <f>'إيرادات التشغيل'!D38-'نفقات التشغيل'!E38-التعويضات!D38</f>
        <v>979167</v>
      </c>
      <c r="E38" s="28">
        <f>'إيرادات التشغيل'!E38-'نفقات التشغيل'!F38-التعويضات!E38</f>
        <v>1991984</v>
      </c>
      <c r="F38" s="28">
        <f t="shared" si="0"/>
        <v>4504480</v>
      </c>
      <c r="G38" s="30" t="s">
        <v>112</v>
      </c>
    </row>
    <row r="39" spans="1:7" ht="20.100000000000001" customHeight="1" x14ac:dyDescent="0.2">
      <c r="A39" s="27">
        <v>32</v>
      </c>
      <c r="B39" s="31" t="s">
        <v>30</v>
      </c>
      <c r="C39" s="27">
        <f>'إيرادات التشغيل'!C39-'نفقات التشغيل'!D39-التعويضات!C39</f>
        <v>17782</v>
      </c>
      <c r="D39" s="27">
        <f>'إيرادات التشغيل'!D39-'نفقات التشغيل'!E39-التعويضات!D39</f>
        <v>81785</v>
      </c>
      <c r="E39" s="27">
        <f>'إيرادات التشغيل'!E39-'نفقات التشغيل'!F39-التعويضات!E39</f>
        <v>90475</v>
      </c>
      <c r="F39" s="27">
        <f t="shared" si="0"/>
        <v>190042</v>
      </c>
      <c r="G39" s="29" t="s">
        <v>113</v>
      </c>
    </row>
    <row r="40" spans="1:7" ht="20.100000000000001" customHeight="1" x14ac:dyDescent="0.2">
      <c r="A40" s="28">
        <v>33</v>
      </c>
      <c r="B40" s="32" t="s">
        <v>31</v>
      </c>
      <c r="C40" s="28">
        <f>'إيرادات التشغيل'!C40-'نفقات التشغيل'!D40-التعويضات!C40</f>
        <v>232778</v>
      </c>
      <c r="D40" s="28">
        <f>'إيرادات التشغيل'!D40-'نفقات التشغيل'!E40-التعويضات!D40</f>
        <v>676469</v>
      </c>
      <c r="E40" s="28">
        <f>'إيرادات التشغيل'!E40-'نفقات التشغيل'!F40-التعويضات!E40</f>
        <v>-93743</v>
      </c>
      <c r="F40" s="28">
        <f t="shared" si="0"/>
        <v>815504</v>
      </c>
      <c r="G40" s="30" t="s">
        <v>114</v>
      </c>
    </row>
    <row r="41" spans="1:7" ht="20.100000000000001" customHeight="1" x14ac:dyDescent="0.2">
      <c r="A41" s="27">
        <v>35</v>
      </c>
      <c r="B41" s="31" t="s">
        <v>32</v>
      </c>
      <c r="C41" s="27">
        <f>'إيرادات التشغيل'!C41-'نفقات التشغيل'!D41-التعويضات!C41</f>
        <v>276288</v>
      </c>
      <c r="D41" s="27">
        <f>'إيرادات التشغيل'!D41-'نفقات التشغيل'!E41-التعويضات!D41</f>
        <v>849590</v>
      </c>
      <c r="E41" s="27">
        <f>'إيرادات التشغيل'!E41-'نفقات التشغيل'!F41-التعويضات!E41</f>
        <v>14397691</v>
      </c>
      <c r="F41" s="27">
        <f t="shared" si="0"/>
        <v>15523569</v>
      </c>
      <c r="G41" s="29" t="s">
        <v>115</v>
      </c>
    </row>
    <row r="42" spans="1:7" ht="20.100000000000001" customHeight="1" x14ac:dyDescent="0.2">
      <c r="A42" s="28">
        <v>36</v>
      </c>
      <c r="B42" s="32" t="s">
        <v>33</v>
      </c>
      <c r="C42" s="28">
        <f>'إيرادات التشغيل'!C42-'نفقات التشغيل'!D42-التعويضات!C42</f>
        <v>122557</v>
      </c>
      <c r="D42" s="28">
        <f>'إيرادات التشغيل'!D42-'نفقات التشغيل'!E42-التعويضات!D42</f>
        <v>276418</v>
      </c>
      <c r="E42" s="28">
        <f>'إيرادات التشغيل'!E42-'نفقات التشغيل'!F42-التعويضات!E42</f>
        <v>1463584</v>
      </c>
      <c r="F42" s="28">
        <f t="shared" si="0"/>
        <v>1862559</v>
      </c>
      <c r="G42" s="30" t="s">
        <v>116</v>
      </c>
    </row>
    <row r="43" spans="1:7" ht="20.100000000000001" customHeight="1" x14ac:dyDescent="0.2">
      <c r="A43" s="27">
        <v>37</v>
      </c>
      <c r="B43" s="31" t="s">
        <v>34</v>
      </c>
      <c r="C43" s="27">
        <f>'إيرادات التشغيل'!C43-'نفقات التشغيل'!D43-التعويضات!C43</f>
        <v>58081</v>
      </c>
      <c r="D43" s="27">
        <f>'إيرادات التشغيل'!D43-'نفقات التشغيل'!E43-التعويضات!D43</f>
        <v>215492</v>
      </c>
      <c r="E43" s="27">
        <f>'إيرادات التشغيل'!E43-'نفقات التشغيل'!F43-التعويضات!E43</f>
        <v>870214</v>
      </c>
      <c r="F43" s="27">
        <f t="shared" si="0"/>
        <v>1143787</v>
      </c>
      <c r="G43" s="29" t="s">
        <v>117</v>
      </c>
    </row>
    <row r="44" spans="1:7" ht="20.100000000000001" customHeight="1" x14ac:dyDescent="0.2">
      <c r="A44" s="28">
        <v>38</v>
      </c>
      <c r="B44" s="32" t="s">
        <v>35</v>
      </c>
      <c r="C44" s="28">
        <f>'إيرادات التشغيل'!C44-'نفقات التشغيل'!D44-التعويضات!C44</f>
        <v>95421</v>
      </c>
      <c r="D44" s="28">
        <f>'إيرادات التشغيل'!D44-'نفقات التشغيل'!E44-التعويضات!D44</f>
        <v>120958</v>
      </c>
      <c r="E44" s="28">
        <f>'إيرادات التشغيل'!E44-'نفقات التشغيل'!F44-التعويضات!E44</f>
        <v>903482</v>
      </c>
      <c r="F44" s="28">
        <f t="shared" si="0"/>
        <v>1119861</v>
      </c>
      <c r="G44" s="35" t="s">
        <v>173</v>
      </c>
    </row>
    <row r="45" spans="1:7" ht="20.100000000000001" customHeight="1" x14ac:dyDescent="0.2">
      <c r="A45" s="27">
        <v>39</v>
      </c>
      <c r="B45" s="31" t="s">
        <v>36</v>
      </c>
      <c r="C45" s="27">
        <f>'إيرادات التشغيل'!C45-'نفقات التشغيل'!D45-التعويضات!C45</f>
        <v>5997</v>
      </c>
      <c r="D45" s="27">
        <f>'إيرادات التشغيل'!D45-'نفقات التشغيل'!E45-التعويضات!D45</f>
        <v>109698</v>
      </c>
      <c r="E45" s="27">
        <f>'إيرادات التشغيل'!E45-'نفقات التشغيل'!F45-التعويضات!E45</f>
        <v>219305</v>
      </c>
      <c r="F45" s="27">
        <f t="shared" si="0"/>
        <v>335000</v>
      </c>
      <c r="G45" s="29" t="s">
        <v>118</v>
      </c>
    </row>
    <row r="46" spans="1:7" ht="20.100000000000001" customHeight="1" x14ac:dyDescent="0.2">
      <c r="A46" s="28">
        <v>41</v>
      </c>
      <c r="B46" s="32" t="s">
        <v>37</v>
      </c>
      <c r="C46" s="28">
        <f>'إيرادات التشغيل'!C46-'نفقات التشغيل'!D46-التعويضات!C46</f>
        <v>2549541</v>
      </c>
      <c r="D46" s="28">
        <f>'إيرادات التشغيل'!D46-'نفقات التشغيل'!E46-التعويضات!D46</f>
        <v>1561491</v>
      </c>
      <c r="E46" s="28">
        <f>'إيرادات التشغيل'!E46-'نفقات التشغيل'!F46-التعويضات!E46</f>
        <v>21014155</v>
      </c>
      <c r="F46" s="28">
        <f t="shared" si="0"/>
        <v>25125187</v>
      </c>
      <c r="G46" s="30" t="s">
        <v>119</v>
      </c>
    </row>
    <row r="47" spans="1:7" ht="20.100000000000001" customHeight="1" x14ac:dyDescent="0.2">
      <c r="A47" s="27">
        <v>42</v>
      </c>
      <c r="B47" s="31" t="s">
        <v>38</v>
      </c>
      <c r="C47" s="27">
        <f>'إيرادات التشغيل'!C47-'نفقات التشغيل'!D47-التعويضات!C47</f>
        <v>235099</v>
      </c>
      <c r="D47" s="27">
        <f>'إيرادات التشغيل'!D47-'نفقات التشغيل'!E47-التعويضات!D47</f>
        <v>1416301</v>
      </c>
      <c r="E47" s="27">
        <f>'إيرادات التشغيل'!E47-'نفقات التشغيل'!F47-التعويضات!E47</f>
        <v>4794036</v>
      </c>
      <c r="F47" s="27">
        <f t="shared" si="0"/>
        <v>6445436</v>
      </c>
      <c r="G47" s="29" t="s">
        <v>120</v>
      </c>
    </row>
    <row r="48" spans="1:7" ht="20.100000000000001" customHeight="1" x14ac:dyDescent="0.2">
      <c r="A48" s="28">
        <v>43</v>
      </c>
      <c r="B48" s="32" t="s">
        <v>39</v>
      </c>
      <c r="C48" s="28">
        <f>'إيرادات التشغيل'!C48-'نفقات التشغيل'!D48-التعويضات!C48</f>
        <v>196390</v>
      </c>
      <c r="D48" s="28">
        <f>'إيرادات التشغيل'!D48-'نفقات التشغيل'!E48-التعويضات!D48</f>
        <v>1642387</v>
      </c>
      <c r="E48" s="28">
        <f>'إيرادات التشغيل'!E48-'نفقات التشغيل'!F48-التعويضات!E48</f>
        <v>18058143</v>
      </c>
      <c r="F48" s="28">
        <f t="shared" si="0"/>
        <v>19896920</v>
      </c>
      <c r="G48" s="30" t="s">
        <v>121</v>
      </c>
    </row>
    <row r="49" spans="1:7" ht="20.100000000000001" customHeight="1" x14ac:dyDescent="0.2">
      <c r="A49" s="27">
        <v>45</v>
      </c>
      <c r="B49" s="31" t="s">
        <v>179</v>
      </c>
      <c r="C49" s="27">
        <f>'إيرادات التشغيل'!C49-'نفقات التشغيل'!D49-التعويضات!C49</f>
        <v>12930227</v>
      </c>
      <c r="D49" s="27">
        <f>'إيرادات التشغيل'!D49-'نفقات التشغيل'!E49-التعويضات!D49</f>
        <v>2692885</v>
      </c>
      <c r="E49" s="27">
        <f>'إيرادات التشغيل'!E49-'نفقات التشغيل'!F49-التعويضات!E49</f>
        <v>12726852</v>
      </c>
      <c r="F49" s="27">
        <f t="shared" si="0"/>
        <v>28349964</v>
      </c>
      <c r="G49" s="42" t="s">
        <v>171</v>
      </c>
    </row>
    <row r="50" spans="1:7" ht="20.100000000000001" customHeight="1" x14ac:dyDescent="0.2">
      <c r="A50" s="28">
        <v>46</v>
      </c>
      <c r="B50" s="32" t="s">
        <v>40</v>
      </c>
      <c r="C50" s="28">
        <f>'إيرادات التشغيل'!C50-'نفقات التشغيل'!D50-التعويضات!C50</f>
        <v>7775490</v>
      </c>
      <c r="D50" s="28">
        <f>'إيرادات التشغيل'!D50-'نفقات التشغيل'!E50-التعويضات!D50</f>
        <v>7560147</v>
      </c>
      <c r="E50" s="28">
        <f>'إيرادات التشغيل'!E50-'نفقات التشغيل'!F50-التعويضات!E50</f>
        <v>19632810</v>
      </c>
      <c r="F50" s="28">
        <f t="shared" si="0"/>
        <v>34968447</v>
      </c>
      <c r="G50" s="30" t="s">
        <v>122</v>
      </c>
    </row>
    <row r="51" spans="1:7" ht="20.100000000000001" customHeight="1" x14ac:dyDescent="0.2">
      <c r="A51" s="27">
        <v>47</v>
      </c>
      <c r="B51" s="31" t="s">
        <v>41</v>
      </c>
      <c r="C51" s="27">
        <f>'إيرادات التشغيل'!C51-'نفقات التشغيل'!D51-التعويضات!C51</f>
        <v>33937590</v>
      </c>
      <c r="D51" s="27">
        <f>'إيرادات التشغيل'!D51-'نفقات التشغيل'!E51-التعويضات!D51</f>
        <v>5786725</v>
      </c>
      <c r="E51" s="27">
        <f>'إيرادات التشغيل'!E51-'نفقات التشغيل'!F51-التعويضات!E51</f>
        <v>3600406</v>
      </c>
      <c r="F51" s="27">
        <f t="shared" si="0"/>
        <v>43324721</v>
      </c>
      <c r="G51" s="29" t="s">
        <v>123</v>
      </c>
    </row>
    <row r="52" spans="1:7" ht="20.100000000000001" customHeight="1" x14ac:dyDescent="0.2">
      <c r="A52" s="28">
        <v>49</v>
      </c>
      <c r="B52" s="32" t="s">
        <v>77</v>
      </c>
      <c r="C52" s="28">
        <f>'إيرادات التشغيل'!C52-'نفقات التشغيل'!D52-التعويضات!C52</f>
        <v>1188198</v>
      </c>
      <c r="D52" s="28">
        <f>'إيرادات التشغيل'!D52-'نفقات التشغيل'!E52-التعويضات!D52</f>
        <v>1369676</v>
      </c>
      <c r="E52" s="28">
        <f>'إيرادات التشغيل'!E52-'نفقات التشغيل'!F52-التعويضات!E52</f>
        <v>6662769</v>
      </c>
      <c r="F52" s="28">
        <f t="shared" si="0"/>
        <v>9220643</v>
      </c>
      <c r="G52" s="30" t="s">
        <v>124</v>
      </c>
    </row>
    <row r="53" spans="1:7" ht="20.100000000000001" customHeight="1" x14ac:dyDescent="0.2">
      <c r="A53" s="27">
        <v>50</v>
      </c>
      <c r="B53" s="31" t="s">
        <v>42</v>
      </c>
      <c r="C53" s="27">
        <f>'إيرادات التشغيل'!C53-'نفقات التشغيل'!D53-التعويضات!C53</f>
        <v>94484</v>
      </c>
      <c r="D53" s="27">
        <f>'إيرادات التشغيل'!D53-'نفقات التشغيل'!E53-التعويضات!D53</f>
        <v>330654</v>
      </c>
      <c r="E53" s="27">
        <f>'إيرادات التشغيل'!E53-'نفقات التشغيل'!F53-التعويضات!E53</f>
        <v>1160535</v>
      </c>
      <c r="F53" s="27">
        <f t="shared" si="0"/>
        <v>1585673</v>
      </c>
      <c r="G53" s="29" t="s">
        <v>125</v>
      </c>
    </row>
    <row r="54" spans="1:7" ht="20.100000000000001" customHeight="1" x14ac:dyDescent="0.2">
      <c r="A54" s="28">
        <v>51</v>
      </c>
      <c r="B54" s="32" t="s">
        <v>43</v>
      </c>
      <c r="C54" s="28">
        <f>'إيرادات التشغيل'!C54-'نفقات التشغيل'!D54-التعويضات!C54</f>
        <v>135236</v>
      </c>
      <c r="D54" s="28">
        <f>'إيرادات التشغيل'!D54-'نفقات التشغيل'!E54-التعويضات!D54</f>
        <v>750591</v>
      </c>
      <c r="E54" s="28">
        <f>'إيرادات التشغيل'!E54-'نفقات التشغيل'!F54-التعويضات!E54</f>
        <v>6300068</v>
      </c>
      <c r="F54" s="28">
        <f t="shared" si="0"/>
        <v>7185895</v>
      </c>
      <c r="G54" s="30" t="s">
        <v>126</v>
      </c>
    </row>
    <row r="55" spans="1:7" ht="20.100000000000001" customHeight="1" x14ac:dyDescent="0.2">
      <c r="A55" s="27">
        <v>52</v>
      </c>
      <c r="B55" s="31" t="s">
        <v>44</v>
      </c>
      <c r="C55" s="27">
        <f>'إيرادات التشغيل'!C55-'نفقات التشغيل'!D55-التعويضات!C55</f>
        <v>2794403</v>
      </c>
      <c r="D55" s="27">
        <f>'إيرادات التشغيل'!D55-'نفقات التشغيل'!E55-التعويضات!D55</f>
        <v>2520620</v>
      </c>
      <c r="E55" s="27">
        <f>'إيرادات التشغيل'!E55-'نفقات التشغيل'!F55-التعويضات!E55</f>
        <v>1878397</v>
      </c>
      <c r="F55" s="27">
        <f t="shared" si="0"/>
        <v>7193420</v>
      </c>
      <c r="G55" s="29" t="s">
        <v>127</v>
      </c>
    </row>
    <row r="56" spans="1:7" ht="20.100000000000001" customHeight="1" x14ac:dyDescent="0.2">
      <c r="A56" s="28">
        <v>53</v>
      </c>
      <c r="B56" s="32" t="s">
        <v>45</v>
      </c>
      <c r="C56" s="28">
        <f>'إيرادات التشغيل'!C56-'نفقات التشغيل'!D56-التعويضات!C56</f>
        <v>215010</v>
      </c>
      <c r="D56" s="28">
        <f>'إيرادات التشغيل'!D56-'نفقات التشغيل'!E56-التعويضات!D56</f>
        <v>149020</v>
      </c>
      <c r="E56" s="28">
        <f>'إيرادات التشغيل'!E56-'نفقات التشغيل'!F56-التعويضات!E56</f>
        <v>196480</v>
      </c>
      <c r="F56" s="28">
        <f t="shared" si="0"/>
        <v>560510</v>
      </c>
      <c r="G56" s="30" t="s">
        <v>128</v>
      </c>
    </row>
    <row r="57" spans="1:7" ht="20.100000000000001" customHeight="1" x14ac:dyDescent="0.2">
      <c r="A57" s="27">
        <v>55</v>
      </c>
      <c r="B57" s="31" t="s">
        <v>46</v>
      </c>
      <c r="C57" s="27">
        <f>'إيرادات التشغيل'!C57-'نفقات التشغيل'!D57-التعويضات!C57</f>
        <v>-150949</v>
      </c>
      <c r="D57" s="27">
        <f>'إيرادات التشغيل'!D57-'نفقات التشغيل'!E57-التعويضات!D57</f>
        <v>1425406</v>
      </c>
      <c r="E57" s="27">
        <f>'إيرادات التشغيل'!E57-'نفقات التشغيل'!F57-التعويضات!E57</f>
        <v>1105579</v>
      </c>
      <c r="F57" s="27">
        <f t="shared" si="0"/>
        <v>2380036</v>
      </c>
      <c r="G57" s="29" t="s">
        <v>129</v>
      </c>
    </row>
    <row r="58" spans="1:7" ht="20.100000000000001" customHeight="1" x14ac:dyDescent="0.2">
      <c r="A58" s="28">
        <v>56</v>
      </c>
      <c r="B58" s="32" t="s">
        <v>47</v>
      </c>
      <c r="C58" s="28">
        <f>'إيرادات التشغيل'!C58-'نفقات التشغيل'!D58-التعويضات!C58</f>
        <v>6594107</v>
      </c>
      <c r="D58" s="28">
        <f>'إيرادات التشغيل'!D58-'نفقات التشغيل'!E58-التعويضات!D58</f>
        <v>1330217</v>
      </c>
      <c r="E58" s="28">
        <f>'إيرادات التشغيل'!E58-'نفقات التشغيل'!F58-التعويضات!E58</f>
        <v>1111588</v>
      </c>
      <c r="F58" s="28">
        <f t="shared" si="0"/>
        <v>9035912</v>
      </c>
      <c r="G58" s="30" t="s">
        <v>130</v>
      </c>
    </row>
    <row r="59" spans="1:7" ht="20.100000000000001" customHeight="1" x14ac:dyDescent="0.2">
      <c r="A59" s="27">
        <v>58</v>
      </c>
      <c r="B59" s="31" t="s">
        <v>48</v>
      </c>
      <c r="C59" s="27">
        <f>'إيرادات التشغيل'!C59-'نفقات التشغيل'!D59-التعويضات!C59</f>
        <v>120329</v>
      </c>
      <c r="D59" s="27">
        <f>'إيرادات التشغيل'!D59-'نفقات التشغيل'!E59-التعويضات!D59</f>
        <v>330664</v>
      </c>
      <c r="E59" s="27">
        <f>'إيرادات التشغيل'!E59-'نفقات التشغيل'!F59-التعويضات!E59</f>
        <v>588219</v>
      </c>
      <c r="F59" s="27">
        <f t="shared" si="0"/>
        <v>1039212</v>
      </c>
      <c r="G59" s="29" t="s">
        <v>131</v>
      </c>
    </row>
    <row r="60" spans="1:7" ht="20.100000000000001" customHeight="1" x14ac:dyDescent="0.2">
      <c r="A60" s="28">
        <v>59</v>
      </c>
      <c r="B60" s="32" t="s">
        <v>177</v>
      </c>
      <c r="C60" s="28">
        <f>'إيرادات التشغيل'!C60-'نفقات التشغيل'!D60-التعويضات!C60</f>
        <v>52466</v>
      </c>
      <c r="D60" s="28">
        <f>'إيرادات التشغيل'!D60-'نفقات التشغيل'!E60-التعويضات!D60</f>
        <v>70500</v>
      </c>
      <c r="E60" s="28">
        <f>'إيرادات التشغيل'!E60-'نفقات التشغيل'!F60-التعويضات!E60</f>
        <v>117538</v>
      </c>
      <c r="F60" s="28">
        <f t="shared" si="0"/>
        <v>240504</v>
      </c>
      <c r="G60" s="35" t="s">
        <v>165</v>
      </c>
    </row>
    <row r="61" spans="1:7" ht="20.100000000000001" customHeight="1" x14ac:dyDescent="0.2">
      <c r="A61" s="27">
        <v>60</v>
      </c>
      <c r="B61" s="31" t="s">
        <v>163</v>
      </c>
      <c r="C61" s="27">
        <f>'إيرادات التشغيل'!C61-'نفقات التشغيل'!D61-التعويضات!C61</f>
        <v>72645</v>
      </c>
      <c r="D61" s="27">
        <f>'إيرادات التشغيل'!D61-'نفقات التشغيل'!E61-التعويضات!D61</f>
        <v>70219</v>
      </c>
      <c r="E61" s="27">
        <f>'إيرادات التشغيل'!E61-'نفقات التشغيل'!F61-التعويضات!E61</f>
        <v>142977</v>
      </c>
      <c r="F61" s="27">
        <f t="shared" si="0"/>
        <v>285841</v>
      </c>
      <c r="G61" s="29" t="s">
        <v>132</v>
      </c>
    </row>
    <row r="62" spans="1:7" ht="20.100000000000001" customHeight="1" x14ac:dyDescent="0.2">
      <c r="A62" s="28">
        <v>61</v>
      </c>
      <c r="B62" s="32" t="s">
        <v>49</v>
      </c>
      <c r="C62" s="28">
        <f>'إيرادات التشغيل'!C62-'نفقات التشغيل'!D62-التعويضات!C62</f>
        <v>1660894</v>
      </c>
      <c r="D62" s="28">
        <f>'إيرادات التشغيل'!D62-'نفقات التشغيل'!E62-التعويضات!D62</f>
        <v>3522301</v>
      </c>
      <c r="E62" s="28">
        <f>'إيرادات التشغيل'!E62-'نفقات التشغيل'!F62-التعويضات!E62</f>
        <v>34536507</v>
      </c>
      <c r="F62" s="28">
        <f t="shared" si="0"/>
        <v>39719702</v>
      </c>
      <c r="G62" s="30" t="s">
        <v>133</v>
      </c>
    </row>
    <row r="63" spans="1:7" ht="20.100000000000001" customHeight="1" x14ac:dyDescent="0.2">
      <c r="A63" s="27">
        <v>62</v>
      </c>
      <c r="B63" s="31" t="s">
        <v>178</v>
      </c>
      <c r="C63" s="27">
        <f>'إيرادات التشغيل'!C63-'نفقات التشغيل'!D63-التعويضات!C63</f>
        <v>344890</v>
      </c>
      <c r="D63" s="27">
        <f>'إيرادات التشغيل'!D63-'نفقات التشغيل'!E63-التعويضات!D63</f>
        <v>1876794</v>
      </c>
      <c r="E63" s="27">
        <f>'إيرادات التشغيل'!E63-'نفقات التشغيل'!F63-التعويضات!E63</f>
        <v>851827</v>
      </c>
      <c r="F63" s="27">
        <f t="shared" si="0"/>
        <v>3073511</v>
      </c>
      <c r="G63" s="29" t="s">
        <v>134</v>
      </c>
    </row>
    <row r="64" spans="1:7" ht="20.100000000000001" customHeight="1" x14ac:dyDescent="0.2">
      <c r="A64" s="28">
        <v>63</v>
      </c>
      <c r="B64" s="32" t="s">
        <v>50</v>
      </c>
      <c r="C64" s="28">
        <f>'إيرادات التشغيل'!C64-'نفقات التشغيل'!D64-التعويضات!C64</f>
        <v>224034</v>
      </c>
      <c r="D64" s="28">
        <f>'إيرادات التشغيل'!D64-'نفقات التشغيل'!E64-التعويضات!D64</f>
        <v>543958</v>
      </c>
      <c r="E64" s="28">
        <f>'إيرادات التشغيل'!E64-'نفقات التشغيل'!F64-التعويضات!E64</f>
        <v>520665</v>
      </c>
      <c r="F64" s="28">
        <f t="shared" si="0"/>
        <v>1288657</v>
      </c>
      <c r="G64" s="30" t="s">
        <v>135</v>
      </c>
    </row>
    <row r="65" spans="1:7" ht="20.100000000000001" customHeight="1" x14ac:dyDescent="0.2">
      <c r="A65" s="27">
        <v>64</v>
      </c>
      <c r="B65" s="31" t="s">
        <v>51</v>
      </c>
      <c r="C65" s="27">
        <f>'إيرادات التشغيل'!C65-'نفقات التشغيل'!D65-التعويضات!C65</f>
        <v>821334</v>
      </c>
      <c r="D65" s="27">
        <f>'إيرادات التشغيل'!D65-'نفقات التشغيل'!E65-التعويضات!D65</f>
        <v>2539747</v>
      </c>
      <c r="E65" s="27">
        <f>'إيرادات التشغيل'!E65-'نفقات التشغيل'!F65-التعويضات!E65</f>
        <v>34122943</v>
      </c>
      <c r="F65" s="27">
        <f t="shared" si="0"/>
        <v>37484024</v>
      </c>
      <c r="G65" s="29" t="s">
        <v>136</v>
      </c>
    </row>
    <row r="66" spans="1:7" ht="20.100000000000001" customHeight="1" x14ac:dyDescent="0.2">
      <c r="A66" s="28">
        <v>65</v>
      </c>
      <c r="B66" s="32" t="s">
        <v>52</v>
      </c>
      <c r="C66" s="28">
        <f>'إيرادات التشغيل'!C66-'نفقات التشغيل'!D66-التعويضات!C66</f>
        <v>311647</v>
      </c>
      <c r="D66" s="28">
        <f>'إيرادات التشغيل'!D66-'نفقات التشغيل'!E66-التعويضات!D66</f>
        <v>1171806</v>
      </c>
      <c r="E66" s="28">
        <f>'إيرادات التشغيل'!E66-'نفقات التشغيل'!F66-التعويضات!E66</f>
        <v>2154064</v>
      </c>
      <c r="F66" s="28">
        <f t="shared" si="0"/>
        <v>3637517</v>
      </c>
      <c r="G66" s="30" t="s">
        <v>166</v>
      </c>
    </row>
    <row r="67" spans="1:7" ht="20.100000000000001" customHeight="1" x14ac:dyDescent="0.2">
      <c r="A67" s="27">
        <v>66</v>
      </c>
      <c r="B67" s="31" t="s">
        <v>53</v>
      </c>
      <c r="C67" s="27">
        <f>'إيرادات التشغيل'!C67-'نفقات التشغيل'!D67-التعويضات!C67</f>
        <v>44867</v>
      </c>
      <c r="D67" s="27">
        <f>'إيرادات التشغيل'!D67-'نفقات التشغيل'!E67-التعويضات!D67</f>
        <v>126359</v>
      </c>
      <c r="E67" s="27">
        <f>'إيرادات التشغيل'!E67-'نفقات التشغيل'!F67-التعويضات!E67</f>
        <v>58577</v>
      </c>
      <c r="F67" s="27">
        <f t="shared" si="0"/>
        <v>229803</v>
      </c>
      <c r="G67" s="29" t="s">
        <v>137</v>
      </c>
    </row>
    <row r="68" spans="1:7" ht="20.100000000000001" customHeight="1" x14ac:dyDescent="0.2">
      <c r="A68" s="28">
        <v>68</v>
      </c>
      <c r="B68" s="32" t="s">
        <v>54</v>
      </c>
      <c r="C68" s="28">
        <f>'إيرادات التشغيل'!C68-'نفقات التشغيل'!D68-التعويضات!C68</f>
        <v>2789198</v>
      </c>
      <c r="D68" s="28">
        <f>'إيرادات التشغيل'!D68-'نفقات التشغيل'!E68-التعويضات!D68</f>
        <v>767293</v>
      </c>
      <c r="E68" s="28">
        <f>'إيرادات التشغيل'!E68-'نفقات التشغيل'!F68-التعويضات!E68</f>
        <v>2891494</v>
      </c>
      <c r="F68" s="28">
        <f t="shared" si="0"/>
        <v>6447985</v>
      </c>
      <c r="G68" s="30" t="s">
        <v>138</v>
      </c>
    </row>
    <row r="69" spans="1:7" ht="20.100000000000001" customHeight="1" x14ac:dyDescent="0.2">
      <c r="A69" s="27">
        <v>69</v>
      </c>
      <c r="B69" s="31" t="s">
        <v>55</v>
      </c>
      <c r="C69" s="27">
        <f>'إيرادات التشغيل'!C69-'نفقات التشغيل'!D69-التعويضات!C69</f>
        <v>359436</v>
      </c>
      <c r="D69" s="27">
        <f>'إيرادات التشغيل'!D69-'نفقات التشغيل'!E69-التعويضات!D69</f>
        <v>824110</v>
      </c>
      <c r="E69" s="27">
        <f>'إيرادات التشغيل'!E69-'نفقات التشغيل'!F69-التعويضات!E69</f>
        <v>1337420</v>
      </c>
      <c r="F69" s="27">
        <f t="shared" si="0"/>
        <v>2520966</v>
      </c>
      <c r="G69" s="29" t="s">
        <v>139</v>
      </c>
    </row>
    <row r="70" spans="1:7" ht="20.100000000000001" customHeight="1" x14ac:dyDescent="0.2">
      <c r="A70" s="28">
        <v>70</v>
      </c>
      <c r="B70" s="32" t="s">
        <v>56</v>
      </c>
      <c r="C70" s="28">
        <f>'إيرادات التشغيل'!C70-'نفقات التشغيل'!D70-التعويضات!C70</f>
        <v>51067</v>
      </c>
      <c r="D70" s="28">
        <f>'إيرادات التشغيل'!D70-'نفقات التشغيل'!E70-التعويضات!D70</f>
        <v>332758</v>
      </c>
      <c r="E70" s="28">
        <f>'إيرادات التشغيل'!E70-'نفقات التشغيل'!F70-التعويضات!E70</f>
        <v>1136709</v>
      </c>
      <c r="F70" s="28">
        <f t="shared" si="0"/>
        <v>1520534</v>
      </c>
      <c r="G70" s="30" t="s">
        <v>140</v>
      </c>
    </row>
    <row r="71" spans="1:7" ht="20.100000000000001" customHeight="1" x14ac:dyDescent="0.2">
      <c r="A71" s="27">
        <v>71</v>
      </c>
      <c r="B71" s="31" t="s">
        <v>57</v>
      </c>
      <c r="C71" s="27">
        <f>'إيرادات التشغيل'!C71-'نفقات التشغيل'!D71-التعويضات!C71</f>
        <v>306611</v>
      </c>
      <c r="D71" s="27">
        <f>'إيرادات التشغيل'!D71-'نفقات التشغيل'!E71-التعويضات!D71</f>
        <v>1366553</v>
      </c>
      <c r="E71" s="27">
        <f>'إيرادات التشغيل'!E71-'نفقات التشغيل'!F71-التعويضات!E71</f>
        <v>1429463</v>
      </c>
      <c r="F71" s="27">
        <f t="shared" si="0"/>
        <v>3102627</v>
      </c>
      <c r="G71" s="42" t="s">
        <v>172</v>
      </c>
    </row>
    <row r="72" spans="1:7" ht="20.100000000000001" customHeight="1" x14ac:dyDescent="0.2">
      <c r="A72" s="28">
        <v>72</v>
      </c>
      <c r="B72" s="32" t="s">
        <v>58</v>
      </c>
      <c r="C72" s="28">
        <f>'إيرادات التشغيل'!C72-'نفقات التشغيل'!D72-التعويضات!C72</f>
        <v>1275</v>
      </c>
      <c r="D72" s="28">
        <f>'إيرادات التشغيل'!D72-'نفقات التشغيل'!E72-التعويضات!D72</f>
        <v>3376</v>
      </c>
      <c r="E72" s="28">
        <f>'إيرادات التشغيل'!E72-'نفقات التشغيل'!F72-التعويضات!E72</f>
        <v>57404</v>
      </c>
      <c r="F72" s="28">
        <f t="shared" si="0"/>
        <v>62055</v>
      </c>
      <c r="G72" s="30" t="s">
        <v>141</v>
      </c>
    </row>
    <row r="73" spans="1:7" ht="20.100000000000001" customHeight="1" x14ac:dyDescent="0.2">
      <c r="A73" s="27">
        <v>73</v>
      </c>
      <c r="B73" s="31" t="s">
        <v>59</v>
      </c>
      <c r="C73" s="27">
        <f>'إيرادات التشغيل'!C73-'نفقات التشغيل'!D73-التعويضات!C73</f>
        <v>572723</v>
      </c>
      <c r="D73" s="27">
        <f>'إيرادات التشغيل'!D73-'نفقات التشغيل'!E73-التعويضات!D73</f>
        <v>1290020</v>
      </c>
      <c r="E73" s="27">
        <f>'إيرادات التشغيل'!E73-'نفقات التشغيل'!F73-التعويضات!E73</f>
        <v>1787071</v>
      </c>
      <c r="F73" s="27">
        <f t="shared" si="0"/>
        <v>3649814</v>
      </c>
      <c r="G73" s="29" t="s">
        <v>142</v>
      </c>
    </row>
    <row r="74" spans="1:7" ht="20.100000000000001" customHeight="1" x14ac:dyDescent="0.2">
      <c r="A74" s="28">
        <v>74</v>
      </c>
      <c r="B74" s="32" t="s">
        <v>60</v>
      </c>
      <c r="C74" s="28">
        <f>'إيرادات التشغيل'!C74-'نفقات التشغيل'!D74-التعويضات!C74</f>
        <v>833276</v>
      </c>
      <c r="D74" s="28">
        <f>'إيرادات التشغيل'!D74-'نفقات التشغيل'!E74-التعويضات!D74</f>
        <v>317812</v>
      </c>
      <c r="E74" s="28">
        <f>'إيرادات التشغيل'!E74-'نفقات التشغيل'!F74-التعويضات!E74</f>
        <v>270026</v>
      </c>
      <c r="F74" s="28">
        <f t="shared" ref="F74:F91" si="1">SUM(C74:E74)</f>
        <v>1421114</v>
      </c>
      <c r="G74" s="30" t="s">
        <v>143</v>
      </c>
    </row>
    <row r="75" spans="1:7" ht="20.100000000000001" customHeight="1" x14ac:dyDescent="0.2">
      <c r="A75" s="27">
        <v>75</v>
      </c>
      <c r="B75" s="31" t="s">
        <v>61</v>
      </c>
      <c r="C75" s="27">
        <f>'إيرادات التشغيل'!C75-'نفقات التشغيل'!D75-التعويضات!C75</f>
        <v>212581</v>
      </c>
      <c r="D75" s="27">
        <f>'إيرادات التشغيل'!D75-'نفقات التشغيل'!E75-التعويضات!D75</f>
        <v>40337</v>
      </c>
      <c r="E75" s="27">
        <f>'إيرادات التشغيل'!E75-'نفقات التشغيل'!F75-التعويضات!E75</f>
        <v>16567</v>
      </c>
      <c r="F75" s="27">
        <f t="shared" si="1"/>
        <v>269485</v>
      </c>
      <c r="G75" s="29" t="s">
        <v>144</v>
      </c>
    </row>
    <row r="76" spans="1:7" ht="20.100000000000001" customHeight="1" x14ac:dyDescent="0.2">
      <c r="A76" s="28">
        <v>77</v>
      </c>
      <c r="B76" s="32" t="s">
        <v>62</v>
      </c>
      <c r="C76" s="28">
        <f>'إيرادات التشغيل'!C76-'نفقات التشغيل'!D76-التعويضات!C76</f>
        <v>1637003</v>
      </c>
      <c r="D76" s="28">
        <f>'إيرادات التشغيل'!D76-'نفقات التشغيل'!E76-التعويضات!D76</f>
        <v>986394</v>
      </c>
      <c r="E76" s="28">
        <f>'إيرادات التشغيل'!E76-'نفقات التشغيل'!F76-التعويضات!E76</f>
        <v>323760</v>
      </c>
      <c r="F76" s="28">
        <f t="shared" si="1"/>
        <v>2947157</v>
      </c>
      <c r="G76" s="30" t="s">
        <v>145</v>
      </c>
    </row>
    <row r="77" spans="1:7" ht="20.100000000000001" customHeight="1" x14ac:dyDescent="0.2">
      <c r="A77" s="27">
        <v>78</v>
      </c>
      <c r="B77" s="31" t="s">
        <v>63</v>
      </c>
      <c r="C77" s="27">
        <f>'إيرادات التشغيل'!C77-'نفقات التشغيل'!D77-التعويضات!C77</f>
        <v>837657</v>
      </c>
      <c r="D77" s="27">
        <f>'إيرادات التشغيل'!D77-'نفقات التشغيل'!E77-التعويضات!D77</f>
        <v>888239</v>
      </c>
      <c r="E77" s="27">
        <f>'إيرادات التشغيل'!E77-'نفقات التشغيل'!F77-التعويضات!E77</f>
        <v>233149</v>
      </c>
      <c r="F77" s="27">
        <f t="shared" si="1"/>
        <v>1959045</v>
      </c>
      <c r="G77" s="29" t="s">
        <v>146</v>
      </c>
    </row>
    <row r="78" spans="1:7" ht="20.100000000000001" customHeight="1" x14ac:dyDescent="0.2">
      <c r="A78" s="28">
        <v>79</v>
      </c>
      <c r="B78" s="32" t="s">
        <v>176</v>
      </c>
      <c r="C78" s="28">
        <f>'إيرادات التشغيل'!C78-'نفقات التشغيل'!D78-التعويضات!C78</f>
        <v>560658</v>
      </c>
      <c r="D78" s="28">
        <f>'إيرادات التشغيل'!D78-'نفقات التشغيل'!E78-التعويضات!D78</f>
        <v>1236344</v>
      </c>
      <c r="E78" s="28">
        <f>'إيرادات التشغيل'!E78-'نفقات التشغيل'!F78-التعويضات!E78</f>
        <v>553589</v>
      </c>
      <c r="F78" s="28">
        <f t="shared" si="1"/>
        <v>2350591</v>
      </c>
      <c r="G78" s="35" t="s">
        <v>174</v>
      </c>
    </row>
    <row r="79" spans="1:7" ht="20.100000000000001" customHeight="1" x14ac:dyDescent="0.2">
      <c r="A79" s="27">
        <v>80</v>
      </c>
      <c r="B79" s="31" t="s">
        <v>64</v>
      </c>
      <c r="C79" s="27">
        <f>'إيرادات التشغيل'!C79-'نفقات التشغيل'!D79-التعويضات!C79</f>
        <v>57982</v>
      </c>
      <c r="D79" s="27">
        <f>'إيرادات التشغيل'!D79-'نفقات التشغيل'!E79-التعويضات!D79</f>
        <v>244973</v>
      </c>
      <c r="E79" s="27">
        <f>'إيرادات التشغيل'!E79-'نفقات التشغيل'!F79-التعويضات!E79</f>
        <v>1476698</v>
      </c>
      <c r="F79" s="27">
        <f t="shared" si="1"/>
        <v>1779653</v>
      </c>
      <c r="G79" s="29" t="s">
        <v>147</v>
      </c>
    </row>
    <row r="80" spans="1:7" ht="20.100000000000001" customHeight="1" x14ac:dyDescent="0.2">
      <c r="A80" s="28">
        <v>81</v>
      </c>
      <c r="B80" s="32" t="s">
        <v>65</v>
      </c>
      <c r="C80" s="28">
        <f>'إيرادات التشغيل'!C80-'نفقات التشغيل'!D80-التعويضات!C80</f>
        <v>199313</v>
      </c>
      <c r="D80" s="28">
        <f>'إيرادات التشغيل'!D80-'نفقات التشغيل'!E80-التعويضات!D80</f>
        <v>604726</v>
      </c>
      <c r="E80" s="28">
        <f>'إيرادات التشغيل'!E80-'نفقات التشغيل'!F80-التعويضات!E80</f>
        <v>4562613</v>
      </c>
      <c r="F80" s="28">
        <f t="shared" si="1"/>
        <v>5366652</v>
      </c>
      <c r="G80" s="30" t="s">
        <v>148</v>
      </c>
    </row>
    <row r="81" spans="1:7" ht="20.100000000000001" customHeight="1" x14ac:dyDescent="0.2">
      <c r="A81" s="27">
        <v>82</v>
      </c>
      <c r="B81" s="31" t="s">
        <v>175</v>
      </c>
      <c r="C81" s="27">
        <f>'إيرادات التشغيل'!C81-'نفقات التشغيل'!D81-التعويضات!C81</f>
        <v>568567</v>
      </c>
      <c r="D81" s="27">
        <f>'إيرادات التشغيل'!D81-'نفقات التشغيل'!E81-التعويضات!D81</f>
        <v>565701</v>
      </c>
      <c r="E81" s="27">
        <f>'إيرادات التشغيل'!E81-'نفقات التشغيل'!F81-التعويضات!E81</f>
        <v>110829</v>
      </c>
      <c r="F81" s="27">
        <f t="shared" si="1"/>
        <v>1245097</v>
      </c>
      <c r="G81" s="42" t="s">
        <v>167</v>
      </c>
    </row>
    <row r="82" spans="1:7" ht="20.100000000000001" customHeight="1" x14ac:dyDescent="0.2">
      <c r="A82" s="28">
        <v>85</v>
      </c>
      <c r="B82" s="32" t="s">
        <v>66</v>
      </c>
      <c r="C82" s="28">
        <f>'إيرادات التشغيل'!C82-'نفقات التشغيل'!D82-التعويضات!C82</f>
        <v>32058</v>
      </c>
      <c r="D82" s="28">
        <f>'إيرادات التشغيل'!D82-'نفقات التشغيل'!E82-التعويضات!D82</f>
        <v>201857</v>
      </c>
      <c r="E82" s="28">
        <f>'إيرادات التشغيل'!E82-'نفقات التشغيل'!F82-التعويضات!E82</f>
        <v>279912</v>
      </c>
      <c r="F82" s="28">
        <f t="shared" si="1"/>
        <v>513827</v>
      </c>
      <c r="G82" s="30" t="s">
        <v>149</v>
      </c>
    </row>
    <row r="83" spans="1:7" ht="20.100000000000001" customHeight="1" x14ac:dyDescent="0.2">
      <c r="A83" s="27">
        <v>86</v>
      </c>
      <c r="B83" s="31" t="s">
        <v>67</v>
      </c>
      <c r="C83" s="27">
        <f>'إيرادات التشغيل'!C83-'نفقات التشغيل'!D83-التعويضات!C83</f>
        <v>665150</v>
      </c>
      <c r="D83" s="27">
        <f>'إيرادات التشغيل'!D83-'نفقات التشغيل'!E83-التعويضات!D83</f>
        <v>2989926</v>
      </c>
      <c r="E83" s="27">
        <f>'إيرادات التشغيل'!E83-'نفقات التشغيل'!F83-التعويضات!E83</f>
        <v>6007510</v>
      </c>
      <c r="F83" s="27">
        <f t="shared" si="1"/>
        <v>9662586</v>
      </c>
      <c r="G83" s="29" t="s">
        <v>150</v>
      </c>
    </row>
    <row r="84" spans="1:7" ht="20.100000000000001" customHeight="1" x14ac:dyDescent="0.2">
      <c r="A84" s="28">
        <v>87</v>
      </c>
      <c r="B84" s="32" t="s">
        <v>68</v>
      </c>
      <c r="C84" s="28">
        <f>'إيرادات التشغيل'!C84-'نفقات التشغيل'!D84-التعويضات!C84</f>
        <v>36709</v>
      </c>
      <c r="D84" s="28">
        <f>'إيرادات التشغيل'!D84-'نفقات التشغيل'!E84-التعويضات!D84</f>
        <v>102882</v>
      </c>
      <c r="E84" s="28">
        <f>'إيرادات التشغيل'!E84-'نفقات التشغيل'!F84-التعويضات!E84</f>
        <v>199499</v>
      </c>
      <c r="F84" s="28">
        <f t="shared" si="1"/>
        <v>339090</v>
      </c>
      <c r="G84" s="30" t="s">
        <v>151</v>
      </c>
    </row>
    <row r="85" spans="1:7" ht="20.100000000000001" customHeight="1" x14ac:dyDescent="0.2">
      <c r="A85" s="27">
        <v>88</v>
      </c>
      <c r="B85" s="31" t="s">
        <v>69</v>
      </c>
      <c r="C85" s="27">
        <f>'إيرادات التشغيل'!C85-'نفقات التشغيل'!D85-التعويضات!C85</f>
        <v>489313</v>
      </c>
      <c r="D85" s="27">
        <f>'إيرادات التشغيل'!D85-'نفقات التشغيل'!E85-التعويضات!D85</f>
        <v>480339</v>
      </c>
      <c r="E85" s="27">
        <f>'إيرادات التشغيل'!E85-'نفقات التشغيل'!F85-التعويضات!E85</f>
        <v>222016</v>
      </c>
      <c r="F85" s="27">
        <f t="shared" si="1"/>
        <v>1191668</v>
      </c>
      <c r="G85" s="29" t="s">
        <v>152</v>
      </c>
    </row>
    <row r="86" spans="1:7" ht="20.100000000000001" customHeight="1" x14ac:dyDescent="0.2">
      <c r="A86" s="28">
        <v>90</v>
      </c>
      <c r="B86" s="32" t="s">
        <v>70</v>
      </c>
      <c r="C86" s="28">
        <f>'إيرادات التشغيل'!C86-'نفقات التشغيل'!D86-التعويضات!C86</f>
        <v>229667</v>
      </c>
      <c r="D86" s="28">
        <f>'إيرادات التشغيل'!D86-'نفقات التشغيل'!E86-التعويضات!D86</f>
        <v>55016</v>
      </c>
      <c r="E86" s="28">
        <f>'إيرادات التشغيل'!E86-'نفقات التشغيل'!F86-التعويضات!E86</f>
        <v>14861</v>
      </c>
      <c r="F86" s="28">
        <f t="shared" si="1"/>
        <v>299544</v>
      </c>
      <c r="G86" s="30" t="s">
        <v>153</v>
      </c>
    </row>
    <row r="87" spans="1:7" ht="20.100000000000001" customHeight="1" x14ac:dyDescent="0.2">
      <c r="A87" s="27">
        <v>91</v>
      </c>
      <c r="B87" s="31" t="s">
        <v>71</v>
      </c>
      <c r="C87" s="27">
        <f>'إيرادات التشغيل'!C87-'نفقات التشغيل'!D87-التعويضات!C87</f>
        <v>47037</v>
      </c>
      <c r="D87" s="27">
        <f>'إيرادات التشغيل'!D87-'نفقات التشغيل'!E87-التعويضات!D87</f>
        <v>32073</v>
      </c>
      <c r="E87" s="27">
        <f>'إيرادات التشغيل'!E87-'نفقات التشغيل'!F87-التعويضات!E87</f>
        <v>137392</v>
      </c>
      <c r="F87" s="27">
        <f t="shared" si="1"/>
        <v>216502</v>
      </c>
      <c r="G87" s="29" t="s">
        <v>154</v>
      </c>
    </row>
    <row r="88" spans="1:7" ht="20.100000000000001" customHeight="1" x14ac:dyDescent="0.2">
      <c r="A88" s="28">
        <v>93</v>
      </c>
      <c r="B88" s="32" t="s">
        <v>72</v>
      </c>
      <c r="C88" s="28">
        <f>'إيرادات التشغيل'!C88-'نفقات التشغيل'!D88-التعويضات!C88</f>
        <v>626409</v>
      </c>
      <c r="D88" s="28">
        <f>'إيرادات التشغيل'!D88-'نفقات التشغيل'!E88-التعويضات!D88</f>
        <v>423571</v>
      </c>
      <c r="E88" s="28">
        <f>'إيرادات التشغيل'!E88-'نفقات التشغيل'!F88-التعويضات!E88</f>
        <v>1024650</v>
      </c>
      <c r="F88" s="28">
        <f t="shared" si="1"/>
        <v>2074630</v>
      </c>
      <c r="G88" s="30" t="s">
        <v>155</v>
      </c>
    </row>
    <row r="89" spans="1:7" ht="20.100000000000001" customHeight="1" x14ac:dyDescent="0.2">
      <c r="A89" s="27">
        <v>94</v>
      </c>
      <c r="B89" s="31" t="s">
        <v>181</v>
      </c>
      <c r="C89" s="27">
        <f>'إيرادات التشغيل'!C89-'نفقات التشغيل'!D89-التعويضات!C89</f>
        <v>298475</v>
      </c>
      <c r="D89" s="27">
        <f>'إيرادات التشغيل'!D89-'نفقات التشغيل'!E89-التعويضات!D89</f>
        <v>319517</v>
      </c>
      <c r="E89" s="27">
        <f>'إيرادات التشغيل'!E89-'نفقات التشغيل'!F89-التعويضات!E89</f>
        <v>400103</v>
      </c>
      <c r="F89" s="27">
        <f t="shared" si="1"/>
        <v>1018095</v>
      </c>
      <c r="G89" s="29" t="s">
        <v>156</v>
      </c>
    </row>
    <row r="90" spans="1:7" ht="20.100000000000001" customHeight="1" x14ac:dyDescent="0.2">
      <c r="A90" s="28">
        <v>95</v>
      </c>
      <c r="B90" s="32" t="s">
        <v>73</v>
      </c>
      <c r="C90" s="28">
        <f>'إيرادات التشغيل'!C90-'نفقات التشغيل'!D90-التعويضات!C90</f>
        <v>1119866</v>
      </c>
      <c r="D90" s="28">
        <f>'إيرادات التشغيل'!D90-'نفقات التشغيل'!E90-التعويضات!D90</f>
        <v>217979</v>
      </c>
      <c r="E90" s="28">
        <f>'إيرادات التشغيل'!E90-'نفقات التشغيل'!F90-التعويضات!E90</f>
        <v>206104</v>
      </c>
      <c r="F90" s="28">
        <f t="shared" si="1"/>
        <v>1543949</v>
      </c>
      <c r="G90" s="30" t="s">
        <v>157</v>
      </c>
    </row>
    <row r="91" spans="1:7" ht="20.100000000000001" customHeight="1" x14ac:dyDescent="0.2">
      <c r="A91" s="27">
        <v>96</v>
      </c>
      <c r="B91" s="31" t="s">
        <v>74</v>
      </c>
      <c r="C91" s="27">
        <f>'إيرادات التشغيل'!C91-'نفقات التشغيل'!D91-التعويضات!C91</f>
        <v>1178339</v>
      </c>
      <c r="D91" s="27">
        <f>'إيرادات التشغيل'!D91-'نفقات التشغيل'!E91-التعويضات!D91</f>
        <v>338093</v>
      </c>
      <c r="E91" s="27">
        <f>'إيرادات التشغيل'!E91-'نفقات التشغيل'!F91-التعويضات!E91</f>
        <v>140881</v>
      </c>
      <c r="F91" s="27">
        <f t="shared" si="1"/>
        <v>1657313</v>
      </c>
      <c r="G91" s="29" t="s">
        <v>158</v>
      </c>
    </row>
    <row r="92" spans="1:7" ht="20.100000000000001" customHeight="1" x14ac:dyDescent="0.2">
      <c r="A92" s="55" t="s">
        <v>75</v>
      </c>
      <c r="B92" s="55"/>
      <c r="C92" s="33">
        <f>SUM(C9:C91)</f>
        <v>117441147.72</v>
      </c>
      <c r="D92" s="33">
        <f t="shared" ref="D92:F92" si="2">SUM(D9:D91)</f>
        <v>81074812.579999998</v>
      </c>
      <c r="E92" s="33">
        <f t="shared" si="2"/>
        <v>1166917577.05</v>
      </c>
      <c r="F92" s="33">
        <f t="shared" si="2"/>
        <v>1365433537.3499999</v>
      </c>
      <c r="G92" s="33" t="s">
        <v>159</v>
      </c>
    </row>
    <row r="93" spans="1:7" ht="20.100000000000001" customHeight="1" x14ac:dyDescent="0.2">
      <c r="A93" s="6"/>
      <c r="B93" s="3"/>
      <c r="C93" s="6"/>
      <c r="D93" s="6"/>
      <c r="E93" s="6"/>
      <c r="F93" s="6"/>
      <c r="G93" s="16"/>
    </row>
  </sheetData>
  <mergeCells count="7">
    <mergeCell ref="A92:B92"/>
    <mergeCell ref="A6:B8"/>
    <mergeCell ref="C6:F6"/>
    <mergeCell ref="G6:G8"/>
    <mergeCell ref="C2:G2"/>
    <mergeCell ref="C3:G3"/>
    <mergeCell ref="C4:G4"/>
  </mergeCells>
  <pageMargins left="0.19685039370078741" right="0.19685039370078741" top="0.74803149606299213" bottom="0.74803149606299213" header="0.31496062992125984" footer="0.31496062992125984"/>
  <pageSetup paperSize="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93"/>
  <sheetViews>
    <sheetView rightToLeft="1" workbookViewId="0">
      <selection activeCell="C18" sqref="C18"/>
    </sheetView>
  </sheetViews>
  <sheetFormatPr defaultColWidth="9" defaultRowHeight="20.100000000000001" customHeight="1" x14ac:dyDescent="0.2"/>
  <cols>
    <col min="1" max="1" width="3.625" style="17" customWidth="1"/>
    <col min="2" max="2" width="46.625" style="2" customWidth="1"/>
    <col min="3" max="6" width="13.625" style="17" customWidth="1"/>
    <col min="7" max="7" width="59.75" style="15" customWidth="1"/>
    <col min="8" max="16384" width="9" style="17"/>
  </cols>
  <sheetData>
    <row r="2" spans="1:8" ht="30" customHeight="1" x14ac:dyDescent="0.2">
      <c r="B2" s="50"/>
      <c r="C2" s="57" t="s">
        <v>200</v>
      </c>
      <c r="D2" s="57"/>
      <c r="E2" s="57"/>
      <c r="F2" s="57"/>
      <c r="G2" s="57"/>
    </row>
    <row r="3" spans="1:8" ht="30" customHeight="1" x14ac:dyDescent="0.2">
      <c r="B3" s="50"/>
      <c r="C3" s="57" t="s">
        <v>199</v>
      </c>
      <c r="D3" s="57"/>
      <c r="E3" s="57"/>
      <c r="F3" s="57"/>
      <c r="G3" s="57"/>
    </row>
    <row r="4" spans="1:8" ht="30" customHeight="1" x14ac:dyDescent="0.2">
      <c r="B4" s="50"/>
      <c r="C4" s="57" t="s">
        <v>191</v>
      </c>
      <c r="D4" s="57"/>
      <c r="E4" s="57"/>
      <c r="F4" s="57"/>
      <c r="G4" s="57"/>
    </row>
    <row r="5" spans="1:8" ht="20.100000000000001" customHeight="1" x14ac:dyDescent="0.2">
      <c r="B5" s="50"/>
      <c r="C5" s="54"/>
      <c r="D5" s="54"/>
      <c r="E5" s="54"/>
      <c r="F5" s="54"/>
      <c r="G5" s="54"/>
    </row>
    <row r="6" spans="1:8" ht="20.100000000000001" customHeight="1" x14ac:dyDescent="0.2">
      <c r="A6" s="56" t="s">
        <v>0</v>
      </c>
      <c r="B6" s="56"/>
      <c r="C6" s="56" t="s">
        <v>207</v>
      </c>
      <c r="D6" s="56"/>
      <c r="E6" s="56"/>
      <c r="F6" s="56"/>
      <c r="G6" s="56" t="s">
        <v>160</v>
      </c>
    </row>
    <row r="7" spans="1:8" ht="20.100000000000001" customHeight="1" x14ac:dyDescent="0.2">
      <c r="A7" s="56"/>
      <c r="B7" s="56"/>
      <c r="C7" s="53" t="s">
        <v>161</v>
      </c>
      <c r="D7" s="47" t="s">
        <v>185</v>
      </c>
      <c r="E7" s="47" t="s">
        <v>162</v>
      </c>
      <c r="F7" s="47" t="s">
        <v>1</v>
      </c>
      <c r="G7" s="56"/>
    </row>
    <row r="8" spans="1:8" ht="20.100000000000001" customHeight="1" x14ac:dyDescent="0.2">
      <c r="A8" s="56"/>
      <c r="B8" s="56"/>
      <c r="C8" s="47" t="s">
        <v>188</v>
      </c>
      <c r="D8" s="47" t="s">
        <v>189</v>
      </c>
      <c r="E8" s="47" t="s">
        <v>190</v>
      </c>
      <c r="F8" s="47" t="s">
        <v>159</v>
      </c>
      <c r="G8" s="56"/>
    </row>
    <row r="9" spans="1:8" ht="26.25" customHeight="1" x14ac:dyDescent="0.2">
      <c r="A9" s="27" t="s">
        <v>78</v>
      </c>
      <c r="B9" s="31" t="s">
        <v>76</v>
      </c>
      <c r="C9" s="27">
        <f>'إيرادات التشغيل'!C9-'نفقات التشغيل'!D9</f>
        <v>20224617</v>
      </c>
      <c r="D9" s="27">
        <f>'إيرادات التشغيل'!D9-'نفقات التشغيل'!E9</f>
        <v>4810355</v>
      </c>
      <c r="E9" s="27">
        <f>'إيرادات التشغيل'!E9-'نفقات التشغيل'!F9</f>
        <v>14022015</v>
      </c>
      <c r="F9" s="27">
        <f>SUM(C9:E9)</f>
        <v>39056987</v>
      </c>
      <c r="G9" s="29" t="s">
        <v>86</v>
      </c>
      <c r="H9" s="18"/>
    </row>
    <row r="10" spans="1:8" ht="20.100000000000001" customHeight="1" x14ac:dyDescent="0.2">
      <c r="A10" s="28" t="s">
        <v>79</v>
      </c>
      <c r="B10" s="32" t="s">
        <v>2</v>
      </c>
      <c r="C10" s="28">
        <f>'إيرادات التشغيل'!C10-'نفقات التشغيل'!D10</f>
        <v>78453</v>
      </c>
      <c r="D10" s="28">
        <f>'إيرادات التشغيل'!D10-'نفقات التشغيل'!E10</f>
        <v>2524</v>
      </c>
      <c r="E10" s="28">
        <f>'إيرادات التشغيل'!E10-'نفقات التشغيل'!F10</f>
        <v>624</v>
      </c>
      <c r="F10" s="28">
        <f t="shared" ref="F10:F73" si="0">SUM(C10:E10)</f>
        <v>81601</v>
      </c>
      <c r="G10" s="30" t="s">
        <v>87</v>
      </c>
    </row>
    <row r="11" spans="1:8" ht="20.100000000000001" customHeight="1" x14ac:dyDescent="0.2">
      <c r="A11" s="27" t="s">
        <v>80</v>
      </c>
      <c r="B11" s="31" t="s">
        <v>3</v>
      </c>
      <c r="C11" s="27">
        <f>'إيرادات التشغيل'!C11-'نفقات التشغيل'!D11</f>
        <v>257538</v>
      </c>
      <c r="D11" s="27">
        <f>'إيرادات التشغيل'!D11-'نفقات التشغيل'!E11</f>
        <v>51854</v>
      </c>
      <c r="E11" s="27">
        <f>'إيرادات التشغيل'!E11-'نفقات التشغيل'!F11</f>
        <v>626576</v>
      </c>
      <c r="F11" s="27">
        <f t="shared" si="0"/>
        <v>935968</v>
      </c>
      <c r="G11" s="29" t="s">
        <v>88</v>
      </c>
    </row>
    <row r="12" spans="1:8" ht="20.100000000000001" customHeight="1" x14ac:dyDescent="0.2">
      <c r="A12" s="28" t="s">
        <v>81</v>
      </c>
      <c r="B12" s="32" t="s">
        <v>4</v>
      </c>
      <c r="C12" s="28">
        <f>'إيرادات التشغيل'!C12-'نفقات التشغيل'!D12</f>
        <v>739</v>
      </c>
      <c r="D12" s="28">
        <f>'إيرادات التشغيل'!D12-'نفقات التشغيل'!E12</f>
        <v>0</v>
      </c>
      <c r="E12" s="28">
        <f>'إيرادات التشغيل'!E12-'نفقات التشغيل'!F12</f>
        <v>0</v>
      </c>
      <c r="F12" s="28">
        <f t="shared" si="0"/>
        <v>739</v>
      </c>
      <c r="G12" s="30" t="s">
        <v>89</v>
      </c>
    </row>
    <row r="13" spans="1:8" ht="20.100000000000001" customHeight="1" x14ac:dyDescent="0.2">
      <c r="A13" s="27" t="s">
        <v>82</v>
      </c>
      <c r="B13" s="31" t="s">
        <v>5</v>
      </c>
      <c r="C13" s="27">
        <f>'إيرادات التشغيل'!C13-'نفقات التشغيل'!D13</f>
        <v>33905</v>
      </c>
      <c r="D13" s="27">
        <f>'إيرادات التشغيل'!D13-'نفقات التشغيل'!E13</f>
        <v>847434</v>
      </c>
      <c r="E13" s="27">
        <v>812258007</v>
      </c>
      <c r="F13" s="27">
        <f t="shared" si="0"/>
        <v>813139346</v>
      </c>
      <c r="G13" s="29" t="s">
        <v>90</v>
      </c>
    </row>
    <row r="14" spans="1:8" ht="20.100000000000001" customHeight="1" x14ac:dyDescent="0.2">
      <c r="A14" s="28" t="s">
        <v>83</v>
      </c>
      <c r="B14" s="32" t="s">
        <v>6</v>
      </c>
      <c r="C14" s="28">
        <f>'إيرادات التشغيل'!C14-'نفقات التشغيل'!D14</f>
        <v>124025</v>
      </c>
      <c r="D14" s="28">
        <f>'إيرادات التشغيل'!D14-'نفقات التشغيل'!E14</f>
        <v>29956</v>
      </c>
      <c r="E14" s="28">
        <v>1985428</v>
      </c>
      <c r="F14" s="28">
        <f t="shared" si="0"/>
        <v>2139409</v>
      </c>
      <c r="G14" s="30" t="s">
        <v>91</v>
      </c>
    </row>
    <row r="15" spans="1:8" ht="20.100000000000001" customHeight="1" x14ac:dyDescent="0.2">
      <c r="A15" s="27" t="s">
        <v>84</v>
      </c>
      <c r="B15" s="31" t="s">
        <v>7</v>
      </c>
      <c r="C15" s="27">
        <f>'إيرادات التشغيل'!C15-'نفقات التشغيل'!D15</f>
        <v>241957</v>
      </c>
      <c r="D15" s="27">
        <f>'إيرادات التشغيل'!D15-'نفقات التشغيل'!E15</f>
        <v>617912</v>
      </c>
      <c r="E15" s="27">
        <v>2653967</v>
      </c>
      <c r="F15" s="27">
        <f t="shared" si="0"/>
        <v>3513836</v>
      </c>
      <c r="G15" s="29" t="s">
        <v>92</v>
      </c>
    </row>
    <row r="16" spans="1:8" ht="20.100000000000001" customHeight="1" x14ac:dyDescent="0.2">
      <c r="A16" s="28" t="s">
        <v>85</v>
      </c>
      <c r="B16" s="32" t="s">
        <v>8</v>
      </c>
      <c r="C16" s="28">
        <f>'إيرادات التشغيل'!C16-'نفقات التشغيل'!D16</f>
        <v>2264</v>
      </c>
      <c r="D16" s="28">
        <f>'إيرادات التشغيل'!D16-'نفقات التشغيل'!E16</f>
        <v>13262</v>
      </c>
      <c r="E16" s="28">
        <f>'إيرادات التشغيل'!E16-'نفقات التشغيل'!F16</f>
        <v>415855</v>
      </c>
      <c r="F16" s="28">
        <f t="shared" si="0"/>
        <v>431381</v>
      </c>
      <c r="G16" s="30" t="s">
        <v>93</v>
      </c>
    </row>
    <row r="17" spans="1:7" ht="20.100000000000001" customHeight="1" x14ac:dyDescent="0.2">
      <c r="A17" s="27">
        <v>10</v>
      </c>
      <c r="B17" s="31" t="s">
        <v>9</v>
      </c>
      <c r="C17" s="27">
        <f>'إيرادات التشغيل'!C17-'نفقات التشغيل'!D17</f>
        <v>2500606</v>
      </c>
      <c r="D17" s="27">
        <f>'إيرادات التشغيل'!D17-'نفقات التشغيل'!E17</f>
        <v>1980554</v>
      </c>
      <c r="E17" s="27">
        <f>'إيرادات التشغيل'!E17-'نفقات التشغيل'!F17</f>
        <v>16595507</v>
      </c>
      <c r="F17" s="27">
        <f t="shared" si="0"/>
        <v>21076667</v>
      </c>
      <c r="G17" s="29" t="s">
        <v>94</v>
      </c>
    </row>
    <row r="18" spans="1:7" ht="20.100000000000001" customHeight="1" x14ac:dyDescent="0.2">
      <c r="A18" s="28">
        <v>11</v>
      </c>
      <c r="B18" s="32" t="s">
        <v>10</v>
      </c>
      <c r="C18" s="28">
        <f>'إيرادات التشغيل'!C18-'نفقات التشغيل'!D18</f>
        <v>631964</v>
      </c>
      <c r="D18" s="28">
        <f>'إيرادات التشغيل'!D18-'نفقات التشغيل'!E18</f>
        <v>668104</v>
      </c>
      <c r="E18" s="28">
        <f>'إيرادات التشغيل'!E18-'نفقات التشغيل'!F18</f>
        <v>1701067</v>
      </c>
      <c r="F18" s="28">
        <f t="shared" si="0"/>
        <v>3001135</v>
      </c>
      <c r="G18" s="30" t="s">
        <v>95</v>
      </c>
    </row>
    <row r="19" spans="1:7" ht="20.100000000000001" customHeight="1" x14ac:dyDescent="0.2">
      <c r="A19" s="27">
        <v>12</v>
      </c>
      <c r="B19" s="31" t="s">
        <v>11</v>
      </c>
      <c r="C19" s="27">
        <f>'إيرادات التشغيل'!C19-'نفقات التشغيل'!D19</f>
        <v>43117</v>
      </c>
      <c r="D19" s="27">
        <f>'إيرادات التشغيل'!D19-'نفقات التشغيل'!E19</f>
        <v>2839</v>
      </c>
      <c r="E19" s="27">
        <f>'إيرادات التشغيل'!E19-'نفقات التشغيل'!F19</f>
        <v>1705</v>
      </c>
      <c r="F19" s="27">
        <f t="shared" si="0"/>
        <v>47661</v>
      </c>
      <c r="G19" s="29" t="s">
        <v>96</v>
      </c>
    </row>
    <row r="20" spans="1:7" ht="20.100000000000001" customHeight="1" x14ac:dyDescent="0.2">
      <c r="A20" s="28">
        <v>13</v>
      </c>
      <c r="B20" s="32" t="s">
        <v>12</v>
      </c>
      <c r="C20" s="28">
        <f>'إيرادات التشغيل'!C20-'نفقات التشغيل'!D20</f>
        <v>95817</v>
      </c>
      <c r="D20" s="28">
        <f>'إيرادات التشغيل'!D20-'نفقات التشغيل'!E20</f>
        <v>143907</v>
      </c>
      <c r="E20" s="28">
        <f>'إيرادات التشغيل'!E20-'نفقات التشغيل'!F20</f>
        <v>3136985</v>
      </c>
      <c r="F20" s="28">
        <f t="shared" si="0"/>
        <v>3376709</v>
      </c>
      <c r="G20" s="30" t="s">
        <v>97</v>
      </c>
    </row>
    <row r="21" spans="1:7" ht="20.100000000000001" customHeight="1" x14ac:dyDescent="0.2">
      <c r="A21" s="27">
        <v>14</v>
      </c>
      <c r="B21" s="31" t="s">
        <v>13</v>
      </c>
      <c r="C21" s="27">
        <f>'إيرادات التشغيل'!C21-'نفقات التشغيل'!D21</f>
        <v>2585835</v>
      </c>
      <c r="D21" s="27">
        <f>'إيرادات التشغيل'!D21-'نفقات التشغيل'!E21</f>
        <v>491397</v>
      </c>
      <c r="E21" s="27">
        <f>'إيرادات التشغيل'!E21-'نفقات التشغيل'!F21</f>
        <v>232510</v>
      </c>
      <c r="F21" s="27">
        <f t="shared" si="0"/>
        <v>3309742</v>
      </c>
      <c r="G21" s="29" t="s">
        <v>98</v>
      </c>
    </row>
    <row r="22" spans="1:7" ht="20.100000000000001" customHeight="1" x14ac:dyDescent="0.2">
      <c r="A22" s="28">
        <v>15</v>
      </c>
      <c r="B22" s="32" t="s">
        <v>14</v>
      </c>
      <c r="C22" s="28">
        <f>'إيرادات التشغيل'!C22-'نفقات التشغيل'!D22</f>
        <v>184846</v>
      </c>
      <c r="D22" s="28">
        <f>'إيرادات التشغيل'!D22-'نفقات التشغيل'!E22</f>
        <v>738506</v>
      </c>
      <c r="E22" s="28">
        <f>'إيرادات التشغيل'!E22-'نفقات التشغيل'!F22</f>
        <v>1515855</v>
      </c>
      <c r="F22" s="28">
        <f t="shared" si="0"/>
        <v>2439207</v>
      </c>
      <c r="G22" s="30" t="s">
        <v>99</v>
      </c>
    </row>
    <row r="23" spans="1:7" ht="20.100000000000001" customHeight="1" x14ac:dyDescent="0.2">
      <c r="A23" s="27">
        <v>16</v>
      </c>
      <c r="B23" s="31" t="s">
        <v>15</v>
      </c>
      <c r="C23" s="27">
        <f>'إيرادات التشغيل'!C23-'نفقات التشغيل'!D23</f>
        <v>856325</v>
      </c>
      <c r="D23" s="27">
        <f>'إيرادات التشغيل'!D23-'نفقات التشغيل'!E23</f>
        <v>609323</v>
      </c>
      <c r="E23" s="27">
        <f>'إيرادات التشغيل'!E23-'نفقات التشغيل'!F23</f>
        <v>753278</v>
      </c>
      <c r="F23" s="27">
        <f t="shared" si="0"/>
        <v>2218926</v>
      </c>
      <c r="G23" s="29" t="s">
        <v>170</v>
      </c>
    </row>
    <row r="24" spans="1:7" ht="20.100000000000001" customHeight="1" x14ac:dyDescent="0.2">
      <c r="A24" s="28">
        <v>17</v>
      </c>
      <c r="B24" s="32" t="s">
        <v>16</v>
      </c>
      <c r="C24" s="28">
        <f>'إيرادات التشغيل'!C24-'نفقات التشغيل'!D24</f>
        <v>9768</v>
      </c>
      <c r="D24" s="28">
        <f>'إيرادات التشغيل'!D24-'نفقات التشغيل'!E24</f>
        <v>529634</v>
      </c>
      <c r="E24" s="28">
        <f>'إيرادات التشغيل'!E24-'نفقات التشغيل'!F24</f>
        <v>4303341</v>
      </c>
      <c r="F24" s="28">
        <f t="shared" si="0"/>
        <v>4842743</v>
      </c>
      <c r="G24" s="30" t="s">
        <v>100</v>
      </c>
    </row>
    <row r="25" spans="1:7" ht="20.100000000000001" customHeight="1" x14ac:dyDescent="0.2">
      <c r="A25" s="27">
        <v>18</v>
      </c>
      <c r="B25" s="31" t="s">
        <v>17</v>
      </c>
      <c r="C25" s="27">
        <f>'إيرادات التشغيل'!C25-'نفقات التشغيل'!D25</f>
        <v>252137</v>
      </c>
      <c r="D25" s="27">
        <f>'إيرادات التشغيل'!D25-'نفقات التشغيل'!E25</f>
        <v>534287</v>
      </c>
      <c r="E25" s="27">
        <f>'إيرادات التشغيل'!E25-'نفقات التشغيل'!F25</f>
        <v>1802909</v>
      </c>
      <c r="F25" s="27">
        <f t="shared" si="0"/>
        <v>2589333</v>
      </c>
      <c r="G25" s="29" t="s">
        <v>101</v>
      </c>
    </row>
    <row r="26" spans="1:7" ht="20.100000000000001" customHeight="1" x14ac:dyDescent="0.2">
      <c r="A26" s="28">
        <v>19</v>
      </c>
      <c r="B26" s="32" t="s">
        <v>18</v>
      </c>
      <c r="C26" s="28">
        <f>'إيرادات التشغيل'!C26-'نفقات التشغيل'!D26</f>
        <v>39795</v>
      </c>
      <c r="D26" s="28">
        <f>'إيرادات التشغيل'!D26-'نفقات التشغيل'!E26</f>
        <v>552189</v>
      </c>
      <c r="E26" s="28">
        <f>'إيرادات التشغيل'!E26-'نفقات التشغيل'!F26</f>
        <v>63179208</v>
      </c>
      <c r="F26" s="28">
        <f t="shared" si="0"/>
        <v>63771192</v>
      </c>
      <c r="G26" s="30" t="s">
        <v>102</v>
      </c>
    </row>
    <row r="27" spans="1:7" ht="20.100000000000001" customHeight="1" x14ac:dyDescent="0.2">
      <c r="A27" s="27">
        <v>20</v>
      </c>
      <c r="B27" s="31" t="s">
        <v>19</v>
      </c>
      <c r="C27" s="27">
        <f>'إيرادات التشغيل'!C27-'نفقات التشغيل'!D27</f>
        <v>357860</v>
      </c>
      <c r="D27" s="27">
        <f>'إيرادات التشغيل'!D27-'نفقات التشغيل'!E27</f>
        <v>9000294</v>
      </c>
      <c r="E27" s="27">
        <f>'إيرادات التشغيل'!E27-'نفقات التشغيل'!F27</f>
        <v>40601314</v>
      </c>
      <c r="F27" s="27">
        <f t="shared" si="0"/>
        <v>49959468</v>
      </c>
      <c r="G27" s="29" t="s">
        <v>103</v>
      </c>
    </row>
    <row r="28" spans="1:7" ht="20.100000000000001" customHeight="1" x14ac:dyDescent="0.2">
      <c r="A28" s="28">
        <v>21</v>
      </c>
      <c r="B28" s="32" t="s">
        <v>20</v>
      </c>
      <c r="C28" s="28">
        <f>'إيرادات التشغيل'!C28-'نفقات التشغيل'!D28</f>
        <v>31577</v>
      </c>
      <c r="D28" s="28">
        <f>'إيرادات التشغيل'!D28-'نفقات التشغيل'!E28</f>
        <v>75176</v>
      </c>
      <c r="E28" s="28">
        <f>'إيرادات التشغيل'!E28-'نفقات التشغيل'!F28</f>
        <v>694794</v>
      </c>
      <c r="F28" s="28">
        <f t="shared" si="0"/>
        <v>801547</v>
      </c>
      <c r="G28" s="30" t="s">
        <v>168</v>
      </c>
    </row>
    <row r="29" spans="1:7" ht="20.100000000000001" customHeight="1" x14ac:dyDescent="0.2">
      <c r="A29" s="27">
        <v>22</v>
      </c>
      <c r="B29" s="31" t="s">
        <v>21</v>
      </c>
      <c r="C29" s="27">
        <f>'إيرادات التشغيل'!C29-'نفقات التشغيل'!D29</f>
        <v>215599</v>
      </c>
      <c r="D29" s="27">
        <f>'إيرادات التشغيل'!D29-'نفقات التشغيل'!E29</f>
        <v>127504</v>
      </c>
      <c r="E29" s="27">
        <f>'إيرادات التشغيل'!E29-'نفقات التشغيل'!F29</f>
        <v>4757882</v>
      </c>
      <c r="F29" s="27">
        <f t="shared" si="0"/>
        <v>5100985</v>
      </c>
      <c r="G29" s="29" t="s">
        <v>104</v>
      </c>
    </row>
    <row r="30" spans="1:7" ht="20.100000000000001" customHeight="1" x14ac:dyDescent="0.2">
      <c r="A30" s="28">
        <v>23</v>
      </c>
      <c r="B30" s="32" t="s">
        <v>22</v>
      </c>
      <c r="C30" s="28">
        <f>'إيرادات التشغيل'!C30-'نفقات التشغيل'!D30</f>
        <v>1261049</v>
      </c>
      <c r="D30" s="28">
        <f>'إيرادات التشغيل'!D30-'نفقات التشغيل'!E30</f>
        <v>1307959</v>
      </c>
      <c r="E30" s="28">
        <f>'إيرادات التشغيل'!E30-'نفقات التشغيل'!F30</f>
        <v>7617959</v>
      </c>
      <c r="F30" s="28">
        <f t="shared" si="0"/>
        <v>10186967</v>
      </c>
      <c r="G30" s="30" t="s">
        <v>105</v>
      </c>
    </row>
    <row r="31" spans="1:7" ht="20.100000000000001" customHeight="1" x14ac:dyDescent="0.2">
      <c r="A31" s="27">
        <v>24</v>
      </c>
      <c r="B31" s="31" t="s">
        <v>23</v>
      </c>
      <c r="C31" s="27">
        <f>'إيرادات التشغيل'!C31-'نفقات التشغيل'!D31</f>
        <v>193086</v>
      </c>
      <c r="D31" s="27">
        <f>'إيرادات التشغيل'!D31-'نفقات التشغيل'!E31</f>
        <v>422498</v>
      </c>
      <c r="E31" s="27">
        <f>'إيرادات التشغيل'!E31-'نفقات التشغيل'!F31</f>
        <v>6453791</v>
      </c>
      <c r="F31" s="27">
        <f t="shared" si="0"/>
        <v>7069375</v>
      </c>
      <c r="G31" s="29" t="s">
        <v>106</v>
      </c>
    </row>
    <row r="32" spans="1:7" ht="20.100000000000001" customHeight="1" x14ac:dyDescent="0.2">
      <c r="A32" s="28">
        <v>25</v>
      </c>
      <c r="B32" s="32" t="s">
        <v>24</v>
      </c>
      <c r="C32" s="28">
        <f>'إيرادات التشغيل'!C32-'نفقات التشغيل'!D32</f>
        <v>2215354</v>
      </c>
      <c r="D32" s="28">
        <f>'إيرادات التشغيل'!D32-'نفقات التشغيل'!E32</f>
        <v>1634917</v>
      </c>
      <c r="E32" s="28">
        <f>'إيرادات التشغيل'!E32-'نفقات التشغيل'!F32</f>
        <v>5178611</v>
      </c>
      <c r="F32" s="28">
        <f t="shared" si="0"/>
        <v>9028882</v>
      </c>
      <c r="G32" s="30" t="s">
        <v>169</v>
      </c>
    </row>
    <row r="33" spans="1:7" ht="20.100000000000001" customHeight="1" x14ac:dyDescent="0.2">
      <c r="A33" s="27">
        <v>26</v>
      </c>
      <c r="B33" s="31" t="s">
        <v>25</v>
      </c>
      <c r="C33" s="27">
        <f>'إيرادات التشغيل'!C33-'نفقات التشغيل'!D33</f>
        <v>48527</v>
      </c>
      <c r="D33" s="27">
        <f>'إيرادات التشغيل'!D33-'نفقات التشغيل'!E33</f>
        <v>47285</v>
      </c>
      <c r="E33" s="27">
        <f>'إيرادات التشغيل'!E33-'نفقات التشغيل'!F33</f>
        <v>133892</v>
      </c>
      <c r="F33" s="27">
        <f t="shared" si="0"/>
        <v>229704</v>
      </c>
      <c r="G33" s="29" t="s">
        <v>107</v>
      </c>
    </row>
    <row r="34" spans="1:7" ht="20.100000000000001" customHeight="1" x14ac:dyDescent="0.2">
      <c r="A34" s="28">
        <v>27</v>
      </c>
      <c r="B34" s="32" t="s">
        <v>26</v>
      </c>
      <c r="C34" s="28">
        <f>'إيرادات التشغيل'!C34-'نفقات التشغيل'!D34</f>
        <v>220985</v>
      </c>
      <c r="D34" s="28">
        <f>'إيرادات التشغيل'!D34-'نفقات التشغيل'!E34</f>
        <v>403388</v>
      </c>
      <c r="E34" s="28">
        <f>'إيرادات التشغيل'!E34-'نفقات التشغيل'!F34</f>
        <v>7036705</v>
      </c>
      <c r="F34" s="28">
        <f t="shared" si="0"/>
        <v>7661078</v>
      </c>
      <c r="G34" s="30" t="s">
        <v>108</v>
      </c>
    </row>
    <row r="35" spans="1:7" ht="20.100000000000001" customHeight="1" x14ac:dyDescent="0.2">
      <c r="A35" s="27">
        <v>28</v>
      </c>
      <c r="B35" s="31" t="s">
        <v>27</v>
      </c>
      <c r="C35" s="27">
        <f>'إيرادات التشغيل'!C35-'نفقات التشغيل'!D35</f>
        <v>582191</v>
      </c>
      <c r="D35" s="27">
        <f>'إيرادات التشغيل'!D35-'نفقات التشغيل'!E35</f>
        <v>868980</v>
      </c>
      <c r="E35" s="27">
        <f>'إيرادات التشغيل'!E35-'نفقات التشغيل'!F35</f>
        <v>2059195</v>
      </c>
      <c r="F35" s="27">
        <f t="shared" si="0"/>
        <v>3510366</v>
      </c>
      <c r="G35" s="29" t="s">
        <v>109</v>
      </c>
    </row>
    <row r="36" spans="1:7" ht="20.100000000000001" customHeight="1" x14ac:dyDescent="0.2">
      <c r="A36" s="28">
        <v>29</v>
      </c>
      <c r="B36" s="32" t="s">
        <v>180</v>
      </c>
      <c r="C36" s="28">
        <f>'إيرادات التشغيل'!C36-'نفقات التشغيل'!D36</f>
        <v>16036</v>
      </c>
      <c r="D36" s="28">
        <f>'إيرادات التشغيل'!D36-'نفقات التشغيل'!E36</f>
        <v>542186</v>
      </c>
      <c r="E36" s="28">
        <f>'إيرادات التشغيل'!E36-'نفقات التشغيل'!F36</f>
        <v>1998857</v>
      </c>
      <c r="F36" s="28">
        <f t="shared" si="0"/>
        <v>2557079</v>
      </c>
      <c r="G36" s="30" t="s">
        <v>110</v>
      </c>
    </row>
    <row r="37" spans="1:7" ht="20.100000000000001" customHeight="1" x14ac:dyDescent="0.2">
      <c r="A37" s="27">
        <v>30</v>
      </c>
      <c r="B37" s="31" t="s">
        <v>28</v>
      </c>
      <c r="C37" s="27">
        <f>'إيرادات التشغيل'!C37-'نفقات التشغيل'!D37</f>
        <v>76797</v>
      </c>
      <c r="D37" s="27">
        <f>'إيرادات التشغيل'!D37-'نفقات التشغيل'!E37</f>
        <v>159126</v>
      </c>
      <c r="E37" s="27">
        <f>'إيرادات التشغيل'!E37-'نفقات التشغيل'!F37</f>
        <v>120735</v>
      </c>
      <c r="F37" s="27">
        <f t="shared" si="0"/>
        <v>356658</v>
      </c>
      <c r="G37" s="29" t="s">
        <v>111</v>
      </c>
    </row>
    <row r="38" spans="1:7" ht="20.100000000000001" customHeight="1" x14ac:dyDescent="0.2">
      <c r="A38" s="28">
        <v>31</v>
      </c>
      <c r="B38" s="32" t="s">
        <v>29</v>
      </c>
      <c r="C38" s="28">
        <f>'إيرادات التشغيل'!C38-'نفقات التشغيل'!D38</f>
        <v>1771183</v>
      </c>
      <c r="D38" s="28">
        <f>'إيرادات التشغيل'!D38-'نفقات التشغيل'!E38</f>
        <v>1252168</v>
      </c>
      <c r="E38" s="28">
        <f>'إيرادات التشغيل'!E38-'نفقات التشغيل'!F38</f>
        <v>2503955</v>
      </c>
      <c r="F38" s="28">
        <f t="shared" si="0"/>
        <v>5527306</v>
      </c>
      <c r="G38" s="30" t="s">
        <v>112</v>
      </c>
    </row>
    <row r="39" spans="1:7" ht="20.100000000000001" customHeight="1" x14ac:dyDescent="0.2">
      <c r="A39" s="27">
        <v>32</v>
      </c>
      <c r="B39" s="31" t="s">
        <v>30</v>
      </c>
      <c r="C39" s="27">
        <f>'إيرادات التشغيل'!C39-'نفقات التشغيل'!D39</f>
        <v>27958</v>
      </c>
      <c r="D39" s="27">
        <f>'إيرادات التشغيل'!D39-'نفقات التشغيل'!E39</f>
        <v>93029</v>
      </c>
      <c r="E39" s="27">
        <f>'إيرادات التشغيل'!E39-'نفقات التشغيل'!F39</f>
        <v>234094</v>
      </c>
      <c r="F39" s="27">
        <f t="shared" si="0"/>
        <v>355081</v>
      </c>
      <c r="G39" s="29" t="s">
        <v>113</v>
      </c>
    </row>
    <row r="40" spans="1:7" ht="20.100000000000001" customHeight="1" x14ac:dyDescent="0.2">
      <c r="A40" s="28">
        <v>33</v>
      </c>
      <c r="B40" s="32" t="s">
        <v>31</v>
      </c>
      <c r="C40" s="28">
        <f>'إيرادات التشغيل'!C40-'نفقات التشغيل'!D40</f>
        <v>522433</v>
      </c>
      <c r="D40" s="28">
        <f>'إيرادات التشغيل'!D40-'نفقات التشغيل'!E40</f>
        <v>761202</v>
      </c>
      <c r="E40" s="28">
        <f>'إيرادات التشغيل'!E40-'نفقات التشغيل'!F40</f>
        <v>581492</v>
      </c>
      <c r="F40" s="28">
        <f t="shared" si="0"/>
        <v>1865127</v>
      </c>
      <c r="G40" s="30" t="s">
        <v>114</v>
      </c>
    </row>
    <row r="41" spans="1:7" ht="20.100000000000001" customHeight="1" x14ac:dyDescent="0.2">
      <c r="A41" s="27">
        <v>35</v>
      </c>
      <c r="B41" s="31" t="s">
        <v>32</v>
      </c>
      <c r="C41" s="27">
        <f>'إيرادات التشغيل'!C41-'نفقات التشغيل'!D41</f>
        <v>284506</v>
      </c>
      <c r="D41" s="27">
        <f>'إيرادات التشغيل'!D41-'نفقات التشغيل'!E41</f>
        <v>910500</v>
      </c>
      <c r="E41" s="27">
        <f>'إيرادات التشغيل'!E41-'نفقات التشغيل'!F41</f>
        <v>19347313</v>
      </c>
      <c r="F41" s="27">
        <f t="shared" si="0"/>
        <v>20542319</v>
      </c>
      <c r="G41" s="29" t="s">
        <v>115</v>
      </c>
    </row>
    <row r="42" spans="1:7" ht="20.100000000000001" customHeight="1" x14ac:dyDescent="0.2">
      <c r="A42" s="28">
        <v>36</v>
      </c>
      <c r="B42" s="32" t="s">
        <v>33</v>
      </c>
      <c r="C42" s="28">
        <f>'إيرادات التشغيل'!C42-'نفقات التشغيل'!D42</f>
        <v>161304</v>
      </c>
      <c r="D42" s="28">
        <f>'إيرادات التشغيل'!D42-'نفقات التشغيل'!E42</f>
        <v>328146</v>
      </c>
      <c r="E42" s="28">
        <f>'إيرادات التشغيل'!E42-'نفقات التشغيل'!F42</f>
        <v>1707915</v>
      </c>
      <c r="F42" s="28">
        <f t="shared" si="0"/>
        <v>2197365</v>
      </c>
      <c r="G42" s="30" t="s">
        <v>116</v>
      </c>
    </row>
    <row r="43" spans="1:7" ht="20.100000000000001" customHeight="1" x14ac:dyDescent="0.2">
      <c r="A43" s="27">
        <v>37</v>
      </c>
      <c r="B43" s="31" t="s">
        <v>34</v>
      </c>
      <c r="C43" s="27">
        <f>'إيرادات التشغيل'!C43-'نفقات التشغيل'!D43</f>
        <v>59833</v>
      </c>
      <c r="D43" s="27">
        <f>'إيرادات التشغيل'!D43-'نفقات التشغيل'!E43</f>
        <v>222539</v>
      </c>
      <c r="E43" s="27">
        <f>'إيرادات التشغيل'!E43-'نفقات التشغيل'!F43</f>
        <v>1164378</v>
      </c>
      <c r="F43" s="27">
        <f t="shared" si="0"/>
        <v>1446750</v>
      </c>
      <c r="G43" s="29" t="s">
        <v>117</v>
      </c>
    </row>
    <row r="44" spans="1:7" ht="20.100000000000001" customHeight="1" x14ac:dyDescent="0.2">
      <c r="A44" s="28">
        <v>38</v>
      </c>
      <c r="B44" s="32" t="s">
        <v>35</v>
      </c>
      <c r="C44" s="28">
        <f>'إيرادات التشغيل'!C44-'نفقات التشغيل'!D44</f>
        <v>99378</v>
      </c>
      <c r="D44" s="28">
        <f>'إيرادات التشغيل'!D44-'نفقات التشغيل'!E44</f>
        <v>136298</v>
      </c>
      <c r="E44" s="28">
        <f>'إيرادات التشغيل'!E44-'نفقات التشغيل'!F44</f>
        <v>1148839</v>
      </c>
      <c r="F44" s="28">
        <f t="shared" si="0"/>
        <v>1384515</v>
      </c>
      <c r="G44" s="35" t="s">
        <v>173</v>
      </c>
    </row>
    <row r="45" spans="1:7" ht="20.100000000000001" customHeight="1" x14ac:dyDescent="0.2">
      <c r="A45" s="27">
        <v>39</v>
      </c>
      <c r="B45" s="31" t="s">
        <v>36</v>
      </c>
      <c r="C45" s="27">
        <f>'إيرادات التشغيل'!C45-'نفقات التشغيل'!D45</f>
        <v>6167</v>
      </c>
      <c r="D45" s="27">
        <f>'إيرادات التشغيل'!D45-'نفقات التشغيل'!E45</f>
        <v>110145</v>
      </c>
      <c r="E45" s="27">
        <f>'إيرادات التشغيل'!E45-'نفقات التشغيل'!F45</f>
        <v>224679</v>
      </c>
      <c r="F45" s="27">
        <f t="shared" si="0"/>
        <v>340991</v>
      </c>
      <c r="G45" s="29" t="s">
        <v>118</v>
      </c>
    </row>
    <row r="46" spans="1:7" ht="20.100000000000001" customHeight="1" x14ac:dyDescent="0.2">
      <c r="A46" s="28">
        <v>41</v>
      </c>
      <c r="B46" s="32" t="s">
        <v>37</v>
      </c>
      <c r="C46" s="28">
        <f>'إيرادات التشغيل'!C46-'نفقات التشغيل'!D46</f>
        <v>2867529</v>
      </c>
      <c r="D46" s="28">
        <f>'إيرادات التشغيل'!D46-'نفقات التشغيل'!E46</f>
        <v>2836071</v>
      </c>
      <c r="E46" s="28">
        <f>'إيرادات التشغيل'!E46-'نفقات التشغيل'!F46</f>
        <v>33012007</v>
      </c>
      <c r="F46" s="28">
        <f t="shared" si="0"/>
        <v>38715607</v>
      </c>
      <c r="G46" s="30" t="s">
        <v>119</v>
      </c>
    </row>
    <row r="47" spans="1:7" ht="20.100000000000001" customHeight="1" x14ac:dyDescent="0.2">
      <c r="A47" s="27">
        <v>42</v>
      </c>
      <c r="B47" s="31" t="s">
        <v>38</v>
      </c>
      <c r="C47" s="27">
        <f>'إيرادات التشغيل'!C47-'نفقات التشغيل'!D47</f>
        <v>244181</v>
      </c>
      <c r="D47" s="27">
        <f>'إيرادات التشغيل'!D47-'نفقات التشغيل'!E47</f>
        <v>1507779</v>
      </c>
      <c r="E47" s="27">
        <f>'إيرادات التشغيل'!E47-'نفقات التشغيل'!F47</f>
        <v>9031494</v>
      </c>
      <c r="F47" s="27">
        <f t="shared" si="0"/>
        <v>10783454</v>
      </c>
      <c r="G47" s="29" t="s">
        <v>120</v>
      </c>
    </row>
    <row r="48" spans="1:7" ht="20.100000000000001" customHeight="1" x14ac:dyDescent="0.2">
      <c r="A48" s="28">
        <v>43</v>
      </c>
      <c r="B48" s="32" t="s">
        <v>39</v>
      </c>
      <c r="C48" s="28">
        <f>'إيرادات التشغيل'!C48-'نفقات التشغيل'!D48</f>
        <v>490003</v>
      </c>
      <c r="D48" s="28">
        <f>'إيرادات التشغيل'!D48-'نفقات التشغيل'!E48</f>
        <v>2258168</v>
      </c>
      <c r="E48" s="28">
        <f>'إيرادات التشغيل'!E48-'نفقات التشغيل'!F48</f>
        <v>21702767</v>
      </c>
      <c r="F48" s="28">
        <f t="shared" si="0"/>
        <v>24450938</v>
      </c>
      <c r="G48" s="30" t="s">
        <v>121</v>
      </c>
    </row>
    <row r="49" spans="1:7" ht="20.100000000000001" customHeight="1" x14ac:dyDescent="0.2">
      <c r="A49" s="27">
        <v>45</v>
      </c>
      <c r="B49" s="31" t="s">
        <v>179</v>
      </c>
      <c r="C49" s="27">
        <f>'إيرادات التشغيل'!C49-'نفقات التشغيل'!D49</f>
        <v>15639068</v>
      </c>
      <c r="D49" s="27">
        <f>'إيرادات التشغيل'!D49-'نفقات التشغيل'!E49</f>
        <v>4945171</v>
      </c>
      <c r="E49" s="27">
        <f>'إيرادات التشغيل'!E49-'نفقات التشغيل'!F49</f>
        <v>14741731</v>
      </c>
      <c r="F49" s="27">
        <f t="shared" si="0"/>
        <v>35325970</v>
      </c>
      <c r="G49" s="42" t="s">
        <v>171</v>
      </c>
    </row>
    <row r="50" spans="1:7" ht="20.100000000000001" customHeight="1" x14ac:dyDescent="0.2">
      <c r="A50" s="28">
        <v>46</v>
      </c>
      <c r="B50" s="32" t="s">
        <v>40</v>
      </c>
      <c r="C50" s="28">
        <f>'إيرادات التشغيل'!C50-'نفقات التشغيل'!D50</f>
        <v>8758929</v>
      </c>
      <c r="D50" s="28">
        <f>'إيرادات التشغيل'!D50-'نفقات التشغيل'!E50</f>
        <v>8767281</v>
      </c>
      <c r="E50" s="28">
        <f>'إيرادات التشغيل'!E50-'نفقات التشغيل'!F50</f>
        <v>22305608</v>
      </c>
      <c r="F50" s="28">
        <f t="shared" si="0"/>
        <v>39831818</v>
      </c>
      <c r="G50" s="30" t="s">
        <v>122</v>
      </c>
    </row>
    <row r="51" spans="1:7" ht="20.100000000000001" customHeight="1" x14ac:dyDescent="0.2">
      <c r="A51" s="27">
        <v>47</v>
      </c>
      <c r="B51" s="31" t="s">
        <v>41</v>
      </c>
      <c r="C51" s="27">
        <f>'إيرادات التشغيل'!C51-'نفقات التشغيل'!D51</f>
        <v>43215692</v>
      </c>
      <c r="D51" s="27">
        <f>'إيرادات التشغيل'!D51-'نفقات التشغيل'!E51</f>
        <v>9438322</v>
      </c>
      <c r="E51" s="27">
        <f>'إيرادات التشغيل'!E51-'نفقات التشغيل'!F51</f>
        <v>7505697</v>
      </c>
      <c r="F51" s="27">
        <f t="shared" si="0"/>
        <v>60159711</v>
      </c>
      <c r="G51" s="29" t="s">
        <v>123</v>
      </c>
    </row>
    <row r="52" spans="1:7" ht="20.100000000000001" customHeight="1" x14ac:dyDescent="0.2">
      <c r="A52" s="28">
        <v>49</v>
      </c>
      <c r="B52" s="32" t="s">
        <v>77</v>
      </c>
      <c r="C52" s="28">
        <f>'إيرادات التشغيل'!C52-'نفقات التشغيل'!D52</f>
        <v>1243924</v>
      </c>
      <c r="D52" s="28">
        <f>'إيرادات التشغيل'!D52-'نفقات التشغيل'!E52</f>
        <v>1543734</v>
      </c>
      <c r="E52" s="28">
        <f>'إيرادات التشغيل'!E52-'نفقات التشغيل'!F52</f>
        <v>8343107</v>
      </c>
      <c r="F52" s="28">
        <f t="shared" si="0"/>
        <v>11130765</v>
      </c>
      <c r="G52" s="30" t="s">
        <v>124</v>
      </c>
    </row>
    <row r="53" spans="1:7" ht="20.100000000000001" customHeight="1" x14ac:dyDescent="0.2">
      <c r="A53" s="27">
        <v>50</v>
      </c>
      <c r="B53" s="31" t="s">
        <v>42</v>
      </c>
      <c r="C53" s="27">
        <f>'إيرادات التشغيل'!C53-'نفقات التشغيل'!D53</f>
        <v>98301</v>
      </c>
      <c r="D53" s="27">
        <f>'إيرادات التشغيل'!D53-'نفقات التشغيل'!E53</f>
        <v>345997</v>
      </c>
      <c r="E53" s="27">
        <f>'إيرادات التشغيل'!E53-'نفقات التشغيل'!F53</f>
        <v>1251322</v>
      </c>
      <c r="F53" s="27">
        <f t="shared" si="0"/>
        <v>1695620</v>
      </c>
      <c r="G53" s="29" t="s">
        <v>125</v>
      </c>
    </row>
    <row r="54" spans="1:7" ht="20.100000000000001" customHeight="1" x14ac:dyDescent="0.2">
      <c r="A54" s="28">
        <v>51</v>
      </c>
      <c r="B54" s="32" t="s">
        <v>43</v>
      </c>
      <c r="C54" s="28">
        <f>'إيرادات التشغيل'!C54-'نفقات التشغيل'!D54</f>
        <v>175999</v>
      </c>
      <c r="D54" s="28">
        <f>'إيرادات التشغيل'!D54-'نفقات التشغيل'!E54</f>
        <v>855500</v>
      </c>
      <c r="E54" s="28">
        <f>'إيرادات التشغيل'!E54-'نفقات التشغيل'!F54</f>
        <v>9248889</v>
      </c>
      <c r="F54" s="28">
        <f t="shared" si="0"/>
        <v>10280388</v>
      </c>
      <c r="G54" s="30" t="s">
        <v>126</v>
      </c>
    </row>
    <row r="55" spans="1:7" ht="20.100000000000001" customHeight="1" x14ac:dyDescent="0.2">
      <c r="A55" s="27">
        <v>52</v>
      </c>
      <c r="B55" s="31" t="s">
        <v>44</v>
      </c>
      <c r="C55" s="27">
        <f>'إيرادات التشغيل'!C55-'نفقات التشغيل'!D55</f>
        <v>3173982</v>
      </c>
      <c r="D55" s="27">
        <f>'إيرادات التشغيل'!D55-'نفقات التشغيل'!E55</f>
        <v>3362668</v>
      </c>
      <c r="E55" s="27">
        <f>'إيرادات التشغيل'!E55-'نفقات التشغيل'!F55</f>
        <v>3619681</v>
      </c>
      <c r="F55" s="27">
        <f t="shared" si="0"/>
        <v>10156331</v>
      </c>
      <c r="G55" s="29" t="s">
        <v>127</v>
      </c>
    </row>
    <row r="56" spans="1:7" ht="20.100000000000001" customHeight="1" x14ac:dyDescent="0.2">
      <c r="A56" s="28">
        <v>53</v>
      </c>
      <c r="B56" s="32" t="s">
        <v>45</v>
      </c>
      <c r="C56" s="28">
        <f>'إيرادات التشغيل'!C56-'نفقات التشغيل'!D56</f>
        <v>225166</v>
      </c>
      <c r="D56" s="28">
        <f>'إيرادات التشغيل'!D56-'نفقات التشغيل'!E56</f>
        <v>167900</v>
      </c>
      <c r="E56" s="28">
        <f>'إيرادات التشغيل'!E56-'نفقات التشغيل'!F56</f>
        <v>327703</v>
      </c>
      <c r="F56" s="28">
        <f t="shared" si="0"/>
        <v>720769</v>
      </c>
      <c r="G56" s="30" t="s">
        <v>128</v>
      </c>
    </row>
    <row r="57" spans="1:7" ht="20.100000000000001" customHeight="1" x14ac:dyDescent="0.2">
      <c r="A57" s="27">
        <v>55</v>
      </c>
      <c r="B57" s="31" t="s">
        <v>46</v>
      </c>
      <c r="C57" s="27">
        <f>'إيرادات التشغيل'!C57-'نفقات التشغيل'!D57</f>
        <v>396373</v>
      </c>
      <c r="D57" s="27">
        <f>'إيرادات التشغيل'!D57-'نفقات التشغيل'!E57</f>
        <v>1927816</v>
      </c>
      <c r="E57" s="27">
        <f>'إيرادات التشغيل'!E57-'نفقات التشغيل'!F57</f>
        <v>2382000</v>
      </c>
      <c r="F57" s="27">
        <f t="shared" si="0"/>
        <v>4706189</v>
      </c>
      <c r="G57" s="29" t="s">
        <v>129</v>
      </c>
    </row>
    <row r="58" spans="1:7" ht="20.100000000000001" customHeight="1" x14ac:dyDescent="0.2">
      <c r="A58" s="28">
        <v>56</v>
      </c>
      <c r="B58" s="32" t="s">
        <v>47</v>
      </c>
      <c r="C58" s="28">
        <f>'إيرادات التشغيل'!C58-'نفقات التشغيل'!D58</f>
        <v>8427325</v>
      </c>
      <c r="D58" s="28">
        <f>'إيرادات التشغيل'!D58-'نفقات التشغيل'!E58</f>
        <v>3405829</v>
      </c>
      <c r="E58" s="28">
        <f>'إيرادات التشغيل'!E58-'نفقات التشغيل'!F58</f>
        <v>3125088</v>
      </c>
      <c r="F58" s="28">
        <f t="shared" si="0"/>
        <v>14958242</v>
      </c>
      <c r="G58" s="30" t="s">
        <v>130</v>
      </c>
    </row>
    <row r="59" spans="1:7" ht="20.100000000000001" customHeight="1" x14ac:dyDescent="0.2">
      <c r="A59" s="27">
        <v>58</v>
      </c>
      <c r="B59" s="31" t="s">
        <v>48</v>
      </c>
      <c r="C59" s="27">
        <f>'إيرادات التشغيل'!C59-'نفقات التشغيل'!D59</f>
        <v>137527</v>
      </c>
      <c r="D59" s="27">
        <f>'إيرادات التشغيل'!D59-'نفقات التشغيل'!E59</f>
        <v>372948</v>
      </c>
      <c r="E59" s="27">
        <f>'إيرادات التشغيل'!E59-'نفقات التشغيل'!F59</f>
        <v>913959</v>
      </c>
      <c r="F59" s="27">
        <f t="shared" si="0"/>
        <v>1424434</v>
      </c>
      <c r="G59" s="29" t="s">
        <v>131</v>
      </c>
    </row>
    <row r="60" spans="1:7" ht="20.100000000000001" customHeight="1" x14ac:dyDescent="0.2">
      <c r="A60" s="28">
        <v>59</v>
      </c>
      <c r="B60" s="32" t="s">
        <v>177</v>
      </c>
      <c r="C60" s="28">
        <f>'إيرادات التشغيل'!C60-'نفقات التشغيل'!D60</f>
        <v>58580</v>
      </c>
      <c r="D60" s="28">
        <f>'إيرادات التشغيل'!D60-'نفقات التشغيل'!E60</f>
        <v>78582</v>
      </c>
      <c r="E60" s="28">
        <f>'إيرادات التشغيل'!E60-'نفقات التشغيل'!F60</f>
        <v>136759</v>
      </c>
      <c r="F60" s="28">
        <f t="shared" si="0"/>
        <v>273921</v>
      </c>
      <c r="G60" s="35" t="s">
        <v>165</v>
      </c>
    </row>
    <row r="61" spans="1:7" ht="20.100000000000001" customHeight="1" x14ac:dyDescent="0.2">
      <c r="A61" s="27">
        <v>60</v>
      </c>
      <c r="B61" s="31" t="s">
        <v>163</v>
      </c>
      <c r="C61" s="27">
        <f>'إيرادات التشغيل'!C61-'نفقات التشغيل'!D61</f>
        <v>83363</v>
      </c>
      <c r="D61" s="27">
        <f>'إيرادات التشغيل'!D61-'نفقات التشغيل'!E61</f>
        <v>75924</v>
      </c>
      <c r="E61" s="27">
        <f>'إيرادات التشغيل'!E61-'نفقات التشغيل'!F61</f>
        <v>163523</v>
      </c>
      <c r="F61" s="27">
        <f t="shared" si="0"/>
        <v>322810</v>
      </c>
      <c r="G61" s="29" t="s">
        <v>132</v>
      </c>
    </row>
    <row r="62" spans="1:7" ht="20.100000000000001" customHeight="1" x14ac:dyDescent="0.2">
      <c r="A62" s="28">
        <v>61</v>
      </c>
      <c r="B62" s="32" t="s">
        <v>49</v>
      </c>
      <c r="C62" s="28">
        <f>'إيرادات التشغيل'!C62-'نفقات التشغيل'!D62</f>
        <v>1748673</v>
      </c>
      <c r="D62" s="28">
        <f>'إيرادات التشغيل'!D62-'نفقات التشغيل'!E62</f>
        <v>3628447</v>
      </c>
      <c r="E62" s="28">
        <f>'إيرادات التشغيل'!E62-'نفقات التشغيل'!F62</f>
        <v>40135200</v>
      </c>
      <c r="F62" s="28">
        <f t="shared" si="0"/>
        <v>45512320</v>
      </c>
      <c r="G62" s="30" t="s">
        <v>133</v>
      </c>
    </row>
    <row r="63" spans="1:7" ht="20.100000000000001" customHeight="1" x14ac:dyDescent="0.2">
      <c r="A63" s="27">
        <v>62</v>
      </c>
      <c r="B63" s="31" t="s">
        <v>178</v>
      </c>
      <c r="C63" s="27">
        <f>'إيرادات التشغيل'!C63-'نفقات التشغيل'!D63</f>
        <v>356649</v>
      </c>
      <c r="D63" s="27">
        <f>'إيرادات التشغيل'!D63-'نفقات التشغيل'!E63</f>
        <v>1977924</v>
      </c>
      <c r="E63" s="27">
        <f>'إيرادات التشغيل'!E63-'نفقات التشغيل'!F63</f>
        <v>1123687</v>
      </c>
      <c r="F63" s="27">
        <f t="shared" si="0"/>
        <v>3458260</v>
      </c>
      <c r="G63" s="29" t="s">
        <v>134</v>
      </c>
    </row>
    <row r="64" spans="1:7" ht="20.100000000000001" customHeight="1" x14ac:dyDescent="0.2">
      <c r="A64" s="28">
        <v>63</v>
      </c>
      <c r="B64" s="32" t="s">
        <v>50</v>
      </c>
      <c r="C64" s="28">
        <f>'إيرادات التشغيل'!C64-'نفقات التشغيل'!D64</f>
        <v>233261</v>
      </c>
      <c r="D64" s="28">
        <f>'إيرادات التشغيل'!D64-'نفقات التشغيل'!E64</f>
        <v>562910</v>
      </c>
      <c r="E64" s="28">
        <f>'إيرادات التشغيل'!E64-'نفقات التشغيل'!F64</f>
        <v>592546</v>
      </c>
      <c r="F64" s="28">
        <f t="shared" si="0"/>
        <v>1388717</v>
      </c>
      <c r="G64" s="30" t="s">
        <v>135</v>
      </c>
    </row>
    <row r="65" spans="1:7" ht="20.100000000000001" customHeight="1" x14ac:dyDescent="0.2">
      <c r="A65" s="27">
        <v>64</v>
      </c>
      <c r="B65" s="31" t="s">
        <v>51</v>
      </c>
      <c r="C65" s="27">
        <f>'إيرادات التشغيل'!C65-'نفقات التشغيل'!D65</f>
        <v>899900</v>
      </c>
      <c r="D65" s="27">
        <f>'إيرادات التشغيل'!D65-'نفقات التشغيل'!E65</f>
        <v>3836702</v>
      </c>
      <c r="E65" s="27">
        <f>'إيرادات التشغيل'!E65-'نفقات التشغيل'!F65</f>
        <v>41269830</v>
      </c>
      <c r="F65" s="27">
        <f t="shared" si="0"/>
        <v>46006432</v>
      </c>
      <c r="G65" s="29" t="s">
        <v>136</v>
      </c>
    </row>
    <row r="66" spans="1:7" ht="20.100000000000001" customHeight="1" x14ac:dyDescent="0.2">
      <c r="A66" s="28">
        <v>65</v>
      </c>
      <c r="B66" s="32" t="s">
        <v>52</v>
      </c>
      <c r="C66" s="28">
        <f>'إيرادات التشغيل'!C66-'نفقات التشغيل'!D66</f>
        <v>365049</v>
      </c>
      <c r="D66" s="28">
        <f>'إيرادات التشغيل'!D66-'نفقات التشغيل'!E66</f>
        <v>1344247</v>
      </c>
      <c r="E66" s="28">
        <f>'إيرادات التشغيل'!E66-'نفقات التشغيل'!F66</f>
        <v>3745974</v>
      </c>
      <c r="F66" s="28">
        <f t="shared" si="0"/>
        <v>5455270</v>
      </c>
      <c r="G66" s="30" t="s">
        <v>166</v>
      </c>
    </row>
    <row r="67" spans="1:7" ht="20.100000000000001" customHeight="1" x14ac:dyDescent="0.2">
      <c r="A67" s="27">
        <v>66</v>
      </c>
      <c r="B67" s="31" t="s">
        <v>53</v>
      </c>
      <c r="C67" s="27">
        <f>'إيرادات التشغيل'!C67-'نفقات التشغيل'!D67</f>
        <v>57201</v>
      </c>
      <c r="D67" s="27">
        <v>181045</v>
      </c>
      <c r="E67" s="27">
        <f>'إيرادات التشغيل'!E67-'نفقات التشغيل'!F67</f>
        <v>92077</v>
      </c>
      <c r="F67" s="27">
        <f t="shared" si="0"/>
        <v>330323</v>
      </c>
      <c r="G67" s="29" t="s">
        <v>137</v>
      </c>
    </row>
    <row r="68" spans="1:7" ht="20.100000000000001" customHeight="1" x14ac:dyDescent="0.2">
      <c r="A68" s="28">
        <v>68</v>
      </c>
      <c r="B68" s="32" t="s">
        <v>54</v>
      </c>
      <c r="C68" s="28">
        <f>'إيرادات التشغيل'!C68-'نفقات التشغيل'!D68</f>
        <v>3689458</v>
      </c>
      <c r="D68" s="28">
        <f>'إيرادات التشغيل'!D68-'نفقات التشغيل'!E68</f>
        <v>1104300</v>
      </c>
      <c r="E68" s="28">
        <f>'إيرادات التشغيل'!E68-'نفقات التشغيل'!F68</f>
        <v>4126424</v>
      </c>
      <c r="F68" s="28">
        <f t="shared" si="0"/>
        <v>8920182</v>
      </c>
      <c r="G68" s="30" t="s">
        <v>138</v>
      </c>
    </row>
    <row r="69" spans="1:7" ht="20.100000000000001" customHeight="1" x14ac:dyDescent="0.2">
      <c r="A69" s="27">
        <v>69</v>
      </c>
      <c r="B69" s="31" t="s">
        <v>55</v>
      </c>
      <c r="C69" s="27">
        <f>'إيرادات التشغيل'!C69-'نفقات التشغيل'!D69</f>
        <v>411111</v>
      </c>
      <c r="D69" s="27">
        <f>'إيرادات التشغيل'!D69-'نفقات التشغيل'!E69</f>
        <v>994318</v>
      </c>
      <c r="E69" s="27">
        <f>'إيرادات التشغيل'!E69-'نفقات التشغيل'!F69</f>
        <v>1469613</v>
      </c>
      <c r="F69" s="27">
        <f t="shared" si="0"/>
        <v>2875042</v>
      </c>
      <c r="G69" s="29" t="s">
        <v>139</v>
      </c>
    </row>
    <row r="70" spans="1:7" ht="20.100000000000001" customHeight="1" x14ac:dyDescent="0.2">
      <c r="A70" s="28">
        <v>70</v>
      </c>
      <c r="B70" s="32" t="s">
        <v>56</v>
      </c>
      <c r="C70" s="28">
        <f>'إيرادات التشغيل'!C70-'نفقات التشغيل'!D70</f>
        <v>58928</v>
      </c>
      <c r="D70" s="28">
        <f>'إيرادات التشغيل'!D70-'نفقات التشغيل'!E70</f>
        <v>389521</v>
      </c>
      <c r="E70" s="28">
        <f>'إيرادات التشغيل'!E70-'نفقات التشغيل'!F70</f>
        <v>1410943</v>
      </c>
      <c r="F70" s="28">
        <f t="shared" si="0"/>
        <v>1859392</v>
      </c>
      <c r="G70" s="30" t="s">
        <v>140</v>
      </c>
    </row>
    <row r="71" spans="1:7" ht="20.100000000000001" customHeight="1" x14ac:dyDescent="0.2">
      <c r="A71" s="27">
        <v>71</v>
      </c>
      <c r="B71" s="31" t="s">
        <v>57</v>
      </c>
      <c r="C71" s="27">
        <f>'إيرادات التشغيل'!C71-'نفقات التشغيل'!D71</f>
        <v>353337</v>
      </c>
      <c r="D71" s="27">
        <f>'إيرادات التشغيل'!D71-'نفقات التشغيل'!E71</f>
        <v>1760901</v>
      </c>
      <c r="E71" s="27">
        <f>'إيرادات التشغيل'!E71-'نفقات التشغيل'!F71</f>
        <v>2689838</v>
      </c>
      <c r="F71" s="27">
        <f t="shared" si="0"/>
        <v>4804076</v>
      </c>
      <c r="G71" s="42" t="s">
        <v>172</v>
      </c>
    </row>
    <row r="72" spans="1:7" ht="20.100000000000001" customHeight="1" x14ac:dyDescent="0.2">
      <c r="A72" s="28">
        <v>72</v>
      </c>
      <c r="B72" s="32" t="s">
        <v>58</v>
      </c>
      <c r="C72" s="28">
        <f>'إيرادات التشغيل'!C72-'نفقات التشغيل'!D72</f>
        <v>1629</v>
      </c>
      <c r="D72" s="28">
        <f>'إيرادات التشغيل'!D72-'نفقات التشغيل'!E72</f>
        <v>4280</v>
      </c>
      <c r="E72" s="28">
        <f>'إيرادات التشغيل'!E72-'نفقات التشغيل'!F72</f>
        <v>68228</v>
      </c>
      <c r="F72" s="28">
        <f t="shared" si="0"/>
        <v>74137</v>
      </c>
      <c r="G72" s="30" t="s">
        <v>141</v>
      </c>
    </row>
    <row r="73" spans="1:7" ht="20.100000000000001" customHeight="1" x14ac:dyDescent="0.2">
      <c r="A73" s="27">
        <v>73</v>
      </c>
      <c r="B73" s="31" t="s">
        <v>59</v>
      </c>
      <c r="C73" s="27">
        <f>'إيرادات التشغيل'!C73-'نفقات التشغيل'!D73</f>
        <v>684950</v>
      </c>
      <c r="D73" s="27">
        <f>'إيرادات التشغيل'!D73-'نفقات التشغيل'!E73</f>
        <v>1653766</v>
      </c>
      <c r="E73" s="27">
        <f>'إيرادات التشغيل'!E73-'نفقات التشغيل'!F73</f>
        <v>2042543</v>
      </c>
      <c r="F73" s="27">
        <f t="shared" si="0"/>
        <v>4381259</v>
      </c>
      <c r="G73" s="29" t="s">
        <v>142</v>
      </c>
    </row>
    <row r="74" spans="1:7" ht="20.100000000000001" customHeight="1" x14ac:dyDescent="0.2">
      <c r="A74" s="28">
        <v>74</v>
      </c>
      <c r="B74" s="32" t="s">
        <v>60</v>
      </c>
      <c r="C74" s="28">
        <f>'إيرادات التشغيل'!C74-'نفقات التشغيل'!D74</f>
        <v>956816</v>
      </c>
      <c r="D74" s="28">
        <f>'إيرادات التشغيل'!D74-'نفقات التشغيل'!E74</f>
        <v>443928</v>
      </c>
      <c r="E74" s="28">
        <f>'إيرادات التشغيل'!E74-'نفقات التشغيل'!F74</f>
        <v>318920</v>
      </c>
      <c r="F74" s="28">
        <f t="shared" ref="F74:F91" si="1">SUM(C74:E74)</f>
        <v>1719664</v>
      </c>
      <c r="G74" s="30" t="s">
        <v>143</v>
      </c>
    </row>
    <row r="75" spans="1:7" ht="20.100000000000001" customHeight="1" x14ac:dyDescent="0.2">
      <c r="A75" s="27">
        <v>75</v>
      </c>
      <c r="B75" s="31" t="s">
        <v>61</v>
      </c>
      <c r="C75" s="27">
        <f>'إيرادات التشغيل'!C75-'نفقات التشغيل'!D75</f>
        <v>238296</v>
      </c>
      <c r="D75" s="27">
        <f>'إيرادات التشغيل'!D75-'نفقات التشغيل'!E75</f>
        <v>44842</v>
      </c>
      <c r="E75" s="27">
        <f>'إيرادات التشغيل'!E75-'نفقات التشغيل'!F75</f>
        <v>17557</v>
      </c>
      <c r="F75" s="27">
        <f t="shared" si="1"/>
        <v>300695</v>
      </c>
      <c r="G75" s="29" t="s">
        <v>144</v>
      </c>
    </row>
    <row r="76" spans="1:7" ht="20.100000000000001" customHeight="1" x14ac:dyDescent="0.2">
      <c r="A76" s="28">
        <v>77</v>
      </c>
      <c r="B76" s="32" t="s">
        <v>62</v>
      </c>
      <c r="C76" s="28">
        <f>'إيرادات التشغيل'!C76-'نفقات التشغيل'!D76</f>
        <v>1892415</v>
      </c>
      <c r="D76" s="28">
        <f>'إيرادات التشغيل'!D76-'نفقات التشغيل'!E76</f>
        <v>1112760</v>
      </c>
      <c r="E76" s="28">
        <f>'إيرادات التشغيل'!E76-'نفقات التشغيل'!F76</f>
        <v>676538</v>
      </c>
      <c r="F76" s="28">
        <f t="shared" si="1"/>
        <v>3681713</v>
      </c>
      <c r="G76" s="30" t="s">
        <v>145</v>
      </c>
    </row>
    <row r="77" spans="1:7" ht="20.100000000000001" customHeight="1" x14ac:dyDescent="0.2">
      <c r="A77" s="27">
        <v>78</v>
      </c>
      <c r="B77" s="31" t="s">
        <v>63</v>
      </c>
      <c r="C77" s="27">
        <f>'إيرادات التشغيل'!C77-'نفقات التشغيل'!D77</f>
        <v>984367</v>
      </c>
      <c r="D77" s="27">
        <f>'إيرادات التشغيل'!D77-'نفقات التشغيل'!E77</f>
        <v>1067590</v>
      </c>
      <c r="E77" s="27">
        <f>'إيرادات التشغيل'!E77-'نفقات التشغيل'!F77</f>
        <v>443479</v>
      </c>
      <c r="F77" s="27">
        <f t="shared" si="1"/>
        <v>2495436</v>
      </c>
      <c r="G77" s="29" t="s">
        <v>146</v>
      </c>
    </row>
    <row r="78" spans="1:7" ht="20.100000000000001" customHeight="1" x14ac:dyDescent="0.2">
      <c r="A78" s="28">
        <v>79</v>
      </c>
      <c r="B78" s="32" t="s">
        <v>176</v>
      </c>
      <c r="C78" s="28">
        <f>'إيرادات التشغيل'!C78-'نفقات التشغيل'!D78</f>
        <v>688574</v>
      </c>
      <c r="D78" s="28">
        <f>'إيرادات التشغيل'!D78-'نفقات التشغيل'!E78</f>
        <v>1443397</v>
      </c>
      <c r="E78" s="28">
        <f>'إيرادات التشغيل'!E78-'نفقات التشغيل'!F78</f>
        <v>819843</v>
      </c>
      <c r="F78" s="28">
        <f t="shared" si="1"/>
        <v>2951814</v>
      </c>
      <c r="G78" s="35" t="s">
        <v>174</v>
      </c>
    </row>
    <row r="79" spans="1:7" ht="20.100000000000001" customHeight="1" x14ac:dyDescent="0.2">
      <c r="A79" s="27">
        <v>80</v>
      </c>
      <c r="B79" s="31" t="s">
        <v>64</v>
      </c>
      <c r="C79" s="27">
        <f>'إيرادات التشغيل'!C79-'نفقات التشغيل'!D79</f>
        <v>68694</v>
      </c>
      <c r="D79" s="27">
        <f>'إيرادات التشغيل'!D79-'نفقات التشغيل'!E79</f>
        <v>299294</v>
      </c>
      <c r="E79" s="27">
        <f>'إيرادات التشغيل'!E79-'نفقات التشغيل'!F79</f>
        <v>2087934</v>
      </c>
      <c r="F79" s="27">
        <f t="shared" si="1"/>
        <v>2455922</v>
      </c>
      <c r="G79" s="29" t="s">
        <v>147</v>
      </c>
    </row>
    <row r="80" spans="1:7" ht="20.100000000000001" customHeight="1" x14ac:dyDescent="0.2">
      <c r="A80" s="28">
        <v>81</v>
      </c>
      <c r="B80" s="32" t="s">
        <v>65</v>
      </c>
      <c r="C80" s="28">
        <f>'إيرادات التشغيل'!C80-'نفقات التشغيل'!D80</f>
        <v>237576</v>
      </c>
      <c r="D80" s="28">
        <f>'إيرادات التشغيل'!D80-'نفقات التشغيل'!E80</f>
        <v>707968</v>
      </c>
      <c r="E80" s="28">
        <f>'إيرادات التشغيل'!E80-'نفقات التشغيل'!F80</f>
        <v>7063866</v>
      </c>
      <c r="F80" s="28">
        <f t="shared" si="1"/>
        <v>8009410</v>
      </c>
      <c r="G80" s="30" t="s">
        <v>148</v>
      </c>
    </row>
    <row r="81" spans="1:7" ht="20.100000000000001" customHeight="1" x14ac:dyDescent="0.2">
      <c r="A81" s="27">
        <v>82</v>
      </c>
      <c r="B81" s="31" t="s">
        <v>175</v>
      </c>
      <c r="C81" s="27">
        <f>'إيرادات التشغيل'!C81-'نفقات التشغيل'!D81</f>
        <v>655445</v>
      </c>
      <c r="D81" s="27">
        <f>'إيرادات التشغيل'!D81-'نفقات التشغيل'!E81</f>
        <v>713992</v>
      </c>
      <c r="E81" s="27">
        <f>'إيرادات التشغيل'!E81-'نفقات التشغيل'!F81</f>
        <v>350261</v>
      </c>
      <c r="F81" s="27">
        <f t="shared" si="1"/>
        <v>1719698</v>
      </c>
      <c r="G81" s="42" t="s">
        <v>167</v>
      </c>
    </row>
    <row r="82" spans="1:7" ht="20.100000000000001" customHeight="1" x14ac:dyDescent="0.2">
      <c r="A82" s="28">
        <v>85</v>
      </c>
      <c r="B82" s="32" t="s">
        <v>66</v>
      </c>
      <c r="C82" s="28">
        <f>'إيرادات التشغيل'!C82-'نفقات التشغيل'!D82</f>
        <v>158579</v>
      </c>
      <c r="D82" s="28">
        <f>'إيرادات التشغيل'!D82-'نفقات التشغيل'!E82</f>
        <v>1191981</v>
      </c>
      <c r="E82" s="28">
        <f>'إيرادات التشغيل'!E82-'نفقات التشغيل'!F82</f>
        <v>3262610</v>
      </c>
      <c r="F82" s="28">
        <f t="shared" si="1"/>
        <v>4613170</v>
      </c>
      <c r="G82" s="30" t="s">
        <v>149</v>
      </c>
    </row>
    <row r="83" spans="1:7" ht="20.100000000000001" customHeight="1" x14ac:dyDescent="0.2">
      <c r="A83" s="27">
        <v>86</v>
      </c>
      <c r="B83" s="31" t="s">
        <v>67</v>
      </c>
      <c r="C83" s="27">
        <f>'إيرادات التشغيل'!C83-'نفقات التشغيل'!D83</f>
        <v>697965</v>
      </c>
      <c r="D83" s="27">
        <f>'إيرادات التشغيل'!D83-'نفقات التشغيل'!E83</f>
        <v>3514779</v>
      </c>
      <c r="E83" s="27">
        <f>'إيرادات التشغيل'!E83-'نفقات التشغيل'!F83</f>
        <v>9604942</v>
      </c>
      <c r="F83" s="27">
        <f t="shared" si="1"/>
        <v>13817686</v>
      </c>
      <c r="G83" s="29" t="s">
        <v>150</v>
      </c>
    </row>
    <row r="84" spans="1:7" ht="20.100000000000001" customHeight="1" x14ac:dyDescent="0.2">
      <c r="A84" s="28">
        <v>87</v>
      </c>
      <c r="B84" s="32" t="s">
        <v>68</v>
      </c>
      <c r="C84" s="28">
        <f>'إيرادات التشغيل'!C84-'نفقات التشغيل'!D84</f>
        <v>38237</v>
      </c>
      <c r="D84" s="28">
        <f>'إيرادات التشغيل'!D84-'نفقات التشغيل'!E84</f>
        <v>109594</v>
      </c>
      <c r="E84" s="28">
        <f>'إيرادات التشغيل'!E84-'نفقات التشغيل'!F84</f>
        <v>233615</v>
      </c>
      <c r="F84" s="28">
        <f t="shared" si="1"/>
        <v>381446</v>
      </c>
      <c r="G84" s="30" t="s">
        <v>151</v>
      </c>
    </row>
    <row r="85" spans="1:7" ht="20.100000000000001" customHeight="1" x14ac:dyDescent="0.2">
      <c r="A85" s="27">
        <v>88</v>
      </c>
      <c r="B85" s="31" t="s">
        <v>69</v>
      </c>
      <c r="C85" s="27">
        <f>'إيرادات التشغيل'!C85-'نفقات التشغيل'!D85</f>
        <v>526600</v>
      </c>
      <c r="D85" s="27">
        <f>'إيرادات التشغيل'!D85-'نفقات التشغيل'!E85</f>
        <v>631796</v>
      </c>
      <c r="E85" s="27">
        <f>'إيرادات التشغيل'!E85-'نفقات التشغيل'!F85</f>
        <v>404461</v>
      </c>
      <c r="F85" s="27">
        <f t="shared" si="1"/>
        <v>1562857</v>
      </c>
      <c r="G85" s="29" t="s">
        <v>152</v>
      </c>
    </row>
    <row r="86" spans="1:7" ht="20.100000000000001" customHeight="1" x14ac:dyDescent="0.2">
      <c r="A86" s="28">
        <v>90</v>
      </c>
      <c r="B86" s="32" t="s">
        <v>70</v>
      </c>
      <c r="C86" s="28">
        <f>'إيرادات التشغيل'!C86-'نفقات التشغيل'!D86</f>
        <v>238092</v>
      </c>
      <c r="D86" s="28">
        <f>'إيرادات التشغيل'!D86-'نفقات التشغيل'!E86</f>
        <v>61857</v>
      </c>
      <c r="E86" s="28">
        <f>'إيرادات التشغيل'!E86-'نفقات التشغيل'!F86</f>
        <v>132385</v>
      </c>
      <c r="F86" s="28">
        <f t="shared" si="1"/>
        <v>432334</v>
      </c>
      <c r="G86" s="30" t="s">
        <v>153</v>
      </c>
    </row>
    <row r="87" spans="1:7" ht="20.100000000000001" customHeight="1" x14ac:dyDescent="0.2">
      <c r="A87" s="27">
        <v>91</v>
      </c>
      <c r="B87" s="31" t="s">
        <v>71</v>
      </c>
      <c r="C87" s="27">
        <f>'إيرادات التشغيل'!C87-'نفقات التشغيل'!D87</f>
        <v>51334</v>
      </c>
      <c r="D87" s="27">
        <f>'إيرادات التشغيل'!D87-'نفقات التشغيل'!E87</f>
        <v>36801</v>
      </c>
      <c r="E87" s="27">
        <f>'إيرادات التشغيل'!E87-'نفقات التشغيل'!F87</f>
        <v>147749</v>
      </c>
      <c r="F87" s="27">
        <f t="shared" si="1"/>
        <v>235884</v>
      </c>
      <c r="G87" s="29" t="s">
        <v>154</v>
      </c>
    </row>
    <row r="88" spans="1:7" ht="20.100000000000001" customHeight="1" x14ac:dyDescent="0.2">
      <c r="A88" s="28">
        <v>93</v>
      </c>
      <c r="B88" s="32" t="s">
        <v>72</v>
      </c>
      <c r="C88" s="28">
        <f>'إيرادات التشغيل'!C88-'نفقات التشغيل'!D88</f>
        <v>672668</v>
      </c>
      <c r="D88" s="28">
        <f>'إيرادات التشغيل'!D88-'نفقات التشغيل'!E88</f>
        <v>527488</v>
      </c>
      <c r="E88" s="28">
        <f>'إيرادات التشغيل'!E88-'نفقات التشغيل'!F88</f>
        <v>1326107</v>
      </c>
      <c r="F88" s="28">
        <f t="shared" si="1"/>
        <v>2526263</v>
      </c>
      <c r="G88" s="30" t="s">
        <v>155</v>
      </c>
    </row>
    <row r="89" spans="1:7" ht="20.100000000000001" customHeight="1" x14ac:dyDescent="0.2">
      <c r="A89" s="27">
        <v>94</v>
      </c>
      <c r="B89" s="31" t="s">
        <v>181</v>
      </c>
      <c r="C89" s="27">
        <f>'إيرادات التشغيل'!C89-'نفقات التشغيل'!D89</f>
        <v>343593</v>
      </c>
      <c r="D89" s="27">
        <f>'إيرادات التشغيل'!D89-'نفقات التشغيل'!E89</f>
        <v>459240</v>
      </c>
      <c r="E89" s="27">
        <f>'إيرادات التشغيل'!E89-'نفقات التشغيل'!F89</f>
        <v>554517</v>
      </c>
      <c r="F89" s="27">
        <f t="shared" si="1"/>
        <v>1357350</v>
      </c>
      <c r="G89" s="29" t="s">
        <v>156</v>
      </c>
    </row>
    <row r="90" spans="1:7" ht="20.100000000000001" customHeight="1" x14ac:dyDescent="0.2">
      <c r="A90" s="28">
        <v>95</v>
      </c>
      <c r="B90" s="32" t="s">
        <v>73</v>
      </c>
      <c r="C90" s="28">
        <f>'إيرادات التشغيل'!C90-'نفقات التشغيل'!D90</f>
        <v>1411463</v>
      </c>
      <c r="D90" s="28">
        <f>'إيرادات التشغيل'!D90-'نفقات التشغيل'!E90</f>
        <v>279459</v>
      </c>
      <c r="E90" s="28">
        <f>'إيرادات التشغيل'!E90-'نفقات التشغيل'!F90</f>
        <v>366730</v>
      </c>
      <c r="F90" s="28">
        <f t="shared" si="1"/>
        <v>2057652</v>
      </c>
      <c r="G90" s="30" t="s">
        <v>157</v>
      </c>
    </row>
    <row r="91" spans="1:7" ht="20.100000000000001" customHeight="1" x14ac:dyDescent="0.2">
      <c r="A91" s="27">
        <v>96</v>
      </c>
      <c r="B91" s="31" t="s">
        <v>74</v>
      </c>
      <c r="C91" s="27">
        <f>'إيرادات التشغيل'!C91-'نفقات التشغيل'!D91</f>
        <v>2782913</v>
      </c>
      <c r="D91" s="27">
        <f>'إيرادات التشغيل'!D91-'نفقات التشغيل'!E91</f>
        <v>712963</v>
      </c>
      <c r="E91" s="27">
        <f>'إيرادات التشغيل'!E91-'نفقات التشغيل'!F91</f>
        <v>239631</v>
      </c>
      <c r="F91" s="27">
        <f t="shared" si="1"/>
        <v>3735507</v>
      </c>
      <c r="G91" s="29" t="s">
        <v>158</v>
      </c>
    </row>
    <row r="92" spans="1:7" ht="20.100000000000001" customHeight="1" x14ac:dyDescent="0.2">
      <c r="A92" s="55" t="s">
        <v>75</v>
      </c>
      <c r="B92" s="55"/>
      <c r="C92" s="33">
        <f>'إيرادات التشغيل'!C92-'نفقات التشغيل'!D92-التعويضات!C92</f>
        <v>117441147.72</v>
      </c>
      <c r="D92" s="33">
        <f>'إيرادات التشغيل'!D92-'نفقات التشغيل'!E92-التعويضات!D92</f>
        <v>81074812.579999998</v>
      </c>
      <c r="E92" s="33">
        <f>'إيرادات التشغيل'!E92-'نفقات التشغيل'!F92-التعويضات!E92</f>
        <v>1166917577.05</v>
      </c>
      <c r="F92" s="33">
        <f>SUM(F9:F91)</f>
        <v>1540151023</v>
      </c>
      <c r="G92" s="33" t="s">
        <v>159</v>
      </c>
    </row>
    <row r="93" spans="1:7" ht="20.100000000000001" customHeight="1" x14ac:dyDescent="0.2">
      <c r="A93" s="6"/>
      <c r="B93" s="3"/>
      <c r="C93" s="6"/>
      <c r="D93" s="6"/>
      <c r="E93" s="6"/>
      <c r="F93" s="6"/>
      <c r="G93" s="16"/>
    </row>
  </sheetData>
  <mergeCells count="7">
    <mergeCell ref="A92:B92"/>
    <mergeCell ref="A6:B8"/>
    <mergeCell ref="C6:F6"/>
    <mergeCell ref="G6:G8"/>
    <mergeCell ref="C2:G2"/>
    <mergeCell ref="C3:G3"/>
    <mergeCell ref="C4:G4"/>
  </mergeCells>
  <pageMargins left="0.19685039370078741" right="0.19685039370078741" top="0.74803149606299213" bottom="0.74803149606299213" header="0.31496062992125984" footer="0.31496062992125984"/>
  <pageSetup paperSize="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00"/>
  <sheetViews>
    <sheetView rightToLeft="1" workbookViewId="0">
      <selection activeCell="C16" sqref="C16"/>
    </sheetView>
  </sheetViews>
  <sheetFormatPr defaultRowHeight="20.100000000000001" customHeight="1" x14ac:dyDescent="0.2"/>
  <cols>
    <col min="1" max="1" width="3.625" style="20" customWidth="1"/>
    <col min="2" max="2" width="46.75" style="16" customWidth="1"/>
    <col min="3" max="5" width="11.625" style="16" customWidth="1"/>
    <col min="6" max="6" width="61.75" style="15" bestFit="1" customWidth="1"/>
    <col min="7" max="16384" width="9" style="16"/>
  </cols>
  <sheetData>
    <row r="2" spans="1:7" ht="30" customHeight="1" x14ac:dyDescent="0.2">
      <c r="B2" s="50"/>
      <c r="C2" s="57" t="s">
        <v>200</v>
      </c>
      <c r="D2" s="57"/>
      <c r="E2" s="57"/>
      <c r="F2" s="57"/>
      <c r="G2" s="50"/>
    </row>
    <row r="3" spans="1:7" ht="30" customHeight="1" x14ac:dyDescent="0.2">
      <c r="C3" s="57" t="s">
        <v>214</v>
      </c>
      <c r="D3" s="57"/>
      <c r="E3" s="57"/>
      <c r="F3" s="57"/>
      <c r="G3" s="50"/>
    </row>
    <row r="4" spans="1:7" s="17" customFormat="1" ht="30" customHeight="1" x14ac:dyDescent="0.2">
      <c r="A4" s="50"/>
      <c r="C4" s="57" t="s">
        <v>215</v>
      </c>
      <c r="D4" s="57"/>
      <c r="E4" s="57"/>
      <c r="F4" s="57"/>
      <c r="G4" s="50"/>
    </row>
    <row r="5" spans="1:7" s="17" customFormat="1" ht="20.100000000000001" customHeight="1" x14ac:dyDescent="0.2">
      <c r="A5" s="48"/>
      <c r="B5" s="48"/>
      <c r="C5" s="48"/>
      <c r="D5" s="48"/>
      <c r="E5" s="48"/>
      <c r="F5" s="48"/>
      <c r="G5" s="48"/>
    </row>
    <row r="6" spans="1:7" ht="20.100000000000001" customHeight="1" x14ac:dyDescent="0.2">
      <c r="A6" s="56" t="s">
        <v>0</v>
      </c>
      <c r="B6" s="56"/>
      <c r="C6" s="47" t="s">
        <v>182</v>
      </c>
      <c r="D6" s="47" t="s">
        <v>183</v>
      </c>
      <c r="E6" s="47" t="s">
        <v>186</v>
      </c>
      <c r="F6" s="56" t="s">
        <v>160</v>
      </c>
    </row>
    <row r="7" spans="1:7" ht="20.100000000000001" customHeight="1" x14ac:dyDescent="0.2">
      <c r="A7" s="56"/>
      <c r="B7" s="56"/>
      <c r="C7" s="47" t="s">
        <v>187</v>
      </c>
      <c r="D7" s="47" t="s">
        <v>184</v>
      </c>
      <c r="E7" s="47" t="s">
        <v>164</v>
      </c>
      <c r="F7" s="56"/>
    </row>
    <row r="8" spans="1:7" ht="20.100000000000001" customHeight="1" x14ac:dyDescent="0.2">
      <c r="A8" s="27" t="s">
        <v>78</v>
      </c>
      <c r="B8" s="31" t="s">
        <v>76</v>
      </c>
      <c r="C8" s="27">
        <v>10171218</v>
      </c>
      <c r="D8" s="27">
        <v>395835</v>
      </c>
      <c r="E8" s="27">
        <v>9775383</v>
      </c>
      <c r="F8" s="29" t="s">
        <v>86</v>
      </c>
    </row>
    <row r="9" spans="1:7" ht="20.100000000000001" customHeight="1" x14ac:dyDescent="0.2">
      <c r="A9" s="28" t="s">
        <v>79</v>
      </c>
      <c r="B9" s="32" t="s">
        <v>2</v>
      </c>
      <c r="C9" s="28">
        <v>8217.1</v>
      </c>
      <c r="D9" s="28">
        <v>57</v>
      </c>
      <c r="E9" s="28">
        <v>8160.1</v>
      </c>
      <c r="F9" s="30" t="s">
        <v>87</v>
      </c>
    </row>
    <row r="10" spans="1:7" ht="20.100000000000001" customHeight="1" x14ac:dyDescent="0.2">
      <c r="A10" s="27" t="s">
        <v>80</v>
      </c>
      <c r="B10" s="31" t="s">
        <v>3</v>
      </c>
      <c r="C10" s="27">
        <v>109261</v>
      </c>
      <c r="D10" s="27">
        <v>18116</v>
      </c>
      <c r="E10" s="27">
        <v>91145</v>
      </c>
      <c r="F10" s="29" t="s">
        <v>88</v>
      </c>
    </row>
    <row r="11" spans="1:7" ht="20.100000000000001" customHeight="1" x14ac:dyDescent="0.2">
      <c r="A11" s="28" t="s">
        <v>81</v>
      </c>
      <c r="B11" s="32" t="s">
        <v>4</v>
      </c>
      <c r="C11" s="28">
        <v>0</v>
      </c>
      <c r="D11" s="28">
        <v>0</v>
      </c>
      <c r="E11" s="28">
        <v>0</v>
      </c>
      <c r="F11" s="30" t="s">
        <v>89</v>
      </c>
    </row>
    <row r="12" spans="1:7" ht="20.100000000000001" customHeight="1" x14ac:dyDescent="0.2">
      <c r="A12" s="27" t="s">
        <v>82</v>
      </c>
      <c r="B12" s="31" t="s">
        <v>5</v>
      </c>
      <c r="C12" s="27">
        <v>59009559</v>
      </c>
      <c r="D12" s="27">
        <v>4428867</v>
      </c>
      <c r="E12" s="27">
        <v>54580692</v>
      </c>
      <c r="F12" s="29" t="s">
        <v>90</v>
      </c>
    </row>
    <row r="13" spans="1:7" ht="20.100000000000001" customHeight="1" x14ac:dyDescent="0.2">
      <c r="A13" s="28" t="s">
        <v>83</v>
      </c>
      <c r="B13" s="32" t="s">
        <v>6</v>
      </c>
      <c r="C13" s="28">
        <v>556119</v>
      </c>
      <c r="D13" s="28">
        <v>79825</v>
      </c>
      <c r="E13" s="28">
        <v>476294</v>
      </c>
      <c r="F13" s="30" t="s">
        <v>91</v>
      </c>
    </row>
    <row r="14" spans="1:7" ht="20.100000000000001" customHeight="1" x14ac:dyDescent="0.2">
      <c r="A14" s="27" t="s">
        <v>84</v>
      </c>
      <c r="B14" s="31" t="s">
        <v>7</v>
      </c>
      <c r="C14" s="27">
        <v>1730084</v>
      </c>
      <c r="D14" s="27">
        <v>375163</v>
      </c>
      <c r="E14" s="27">
        <v>1354921</v>
      </c>
      <c r="F14" s="29" t="s">
        <v>92</v>
      </c>
    </row>
    <row r="15" spans="1:7" ht="20.100000000000001" customHeight="1" x14ac:dyDescent="0.2">
      <c r="A15" s="28" t="s">
        <v>85</v>
      </c>
      <c r="B15" s="32" t="s">
        <v>8</v>
      </c>
      <c r="C15" s="28">
        <v>28148</v>
      </c>
      <c r="D15" s="28">
        <v>3578</v>
      </c>
      <c r="E15" s="28">
        <v>24570</v>
      </c>
      <c r="F15" s="30" t="s">
        <v>93</v>
      </c>
    </row>
    <row r="16" spans="1:7" ht="20.100000000000001" customHeight="1" x14ac:dyDescent="0.2">
      <c r="A16" s="27">
        <v>10</v>
      </c>
      <c r="B16" s="31" t="s">
        <v>9</v>
      </c>
      <c r="C16" s="27">
        <v>8577656.0500000007</v>
      </c>
      <c r="D16" s="27">
        <v>539473</v>
      </c>
      <c r="E16" s="27">
        <v>8038183.0500000007</v>
      </c>
      <c r="F16" s="29" t="s">
        <v>94</v>
      </c>
    </row>
    <row r="17" spans="1:6" ht="20.100000000000001" customHeight="1" x14ac:dyDescent="0.2">
      <c r="A17" s="28">
        <v>11</v>
      </c>
      <c r="B17" s="32" t="s">
        <v>10</v>
      </c>
      <c r="C17" s="28">
        <v>655951</v>
      </c>
      <c r="D17" s="28">
        <v>48392.591241721188</v>
      </c>
      <c r="E17" s="28">
        <v>607558.40875827882</v>
      </c>
      <c r="F17" s="30" t="s">
        <v>95</v>
      </c>
    </row>
    <row r="18" spans="1:6" ht="20.100000000000001" customHeight="1" x14ac:dyDescent="0.2">
      <c r="A18" s="27">
        <v>12</v>
      </c>
      <c r="B18" s="31" t="s">
        <v>11</v>
      </c>
      <c r="C18" s="27">
        <v>661</v>
      </c>
      <c r="D18" s="27">
        <v>0</v>
      </c>
      <c r="E18" s="27">
        <v>661</v>
      </c>
      <c r="F18" s="29" t="s">
        <v>96</v>
      </c>
    </row>
    <row r="19" spans="1:6" ht="20.100000000000001" customHeight="1" x14ac:dyDescent="0.2">
      <c r="A19" s="28">
        <v>13</v>
      </c>
      <c r="B19" s="32" t="s">
        <v>12</v>
      </c>
      <c r="C19" s="28">
        <v>1938781</v>
      </c>
      <c r="D19" s="28">
        <v>202374.29567452348</v>
      </c>
      <c r="E19" s="28">
        <v>1736406.7043254764</v>
      </c>
      <c r="F19" s="30" t="s">
        <v>97</v>
      </c>
    </row>
    <row r="20" spans="1:6" ht="20.100000000000001" customHeight="1" x14ac:dyDescent="0.2">
      <c r="A20" s="27">
        <v>14</v>
      </c>
      <c r="B20" s="31" t="s">
        <v>13</v>
      </c>
      <c r="C20" s="27">
        <v>1548332</v>
      </c>
      <c r="D20" s="27">
        <v>318010.11285081803</v>
      </c>
      <c r="E20" s="27">
        <v>1230321.8871491819</v>
      </c>
      <c r="F20" s="29" t="s">
        <v>98</v>
      </c>
    </row>
    <row r="21" spans="1:6" ht="20.100000000000001" customHeight="1" x14ac:dyDescent="0.2">
      <c r="A21" s="28">
        <v>15</v>
      </c>
      <c r="B21" s="32" t="s">
        <v>14</v>
      </c>
      <c r="C21" s="28">
        <v>1228140</v>
      </c>
      <c r="D21" s="28">
        <v>113889.68699763593</v>
      </c>
      <c r="E21" s="28">
        <v>1114250.313002364</v>
      </c>
      <c r="F21" s="30" t="s">
        <v>99</v>
      </c>
    </row>
    <row r="22" spans="1:6" ht="20.100000000000001" customHeight="1" x14ac:dyDescent="0.2">
      <c r="A22" s="27">
        <v>16</v>
      </c>
      <c r="B22" s="31" t="s">
        <v>15</v>
      </c>
      <c r="C22" s="27">
        <v>1605508.9999999998</v>
      </c>
      <c r="D22" s="27">
        <v>167133.63332740957</v>
      </c>
      <c r="E22" s="27">
        <v>1438375.3666725901</v>
      </c>
      <c r="F22" s="29" t="s">
        <v>170</v>
      </c>
    </row>
    <row r="23" spans="1:6" ht="20.100000000000001" customHeight="1" x14ac:dyDescent="0.2">
      <c r="A23" s="28">
        <v>17</v>
      </c>
      <c r="B23" s="32" t="s">
        <v>16</v>
      </c>
      <c r="C23" s="28">
        <v>3090484</v>
      </c>
      <c r="D23" s="28">
        <v>233230.80189085595</v>
      </c>
      <c r="E23" s="28">
        <v>2857253.1981091439</v>
      </c>
      <c r="F23" s="30" t="s">
        <v>100</v>
      </c>
    </row>
    <row r="24" spans="1:6" ht="20.100000000000001" customHeight="1" x14ac:dyDescent="0.2">
      <c r="A24" s="27">
        <v>18</v>
      </c>
      <c r="B24" s="31" t="s">
        <v>17</v>
      </c>
      <c r="C24" s="27">
        <v>1299609</v>
      </c>
      <c r="D24" s="27">
        <v>335072.32693070179</v>
      </c>
      <c r="E24" s="27">
        <v>964536.67306929827</v>
      </c>
      <c r="F24" s="29" t="s">
        <v>101</v>
      </c>
    </row>
    <row r="25" spans="1:6" ht="20.100000000000001" customHeight="1" x14ac:dyDescent="0.2">
      <c r="A25" s="28">
        <v>19</v>
      </c>
      <c r="B25" s="32" t="s">
        <v>18</v>
      </c>
      <c r="C25" s="28">
        <v>2879565</v>
      </c>
      <c r="D25" s="28">
        <v>111473</v>
      </c>
      <c r="E25" s="28">
        <v>2768092</v>
      </c>
      <c r="F25" s="30" t="s">
        <v>102</v>
      </c>
    </row>
    <row r="26" spans="1:6" ht="20.100000000000001" customHeight="1" x14ac:dyDescent="0.2">
      <c r="A26" s="27">
        <v>20</v>
      </c>
      <c r="B26" s="31" t="s">
        <v>19</v>
      </c>
      <c r="C26" s="27">
        <v>20342327</v>
      </c>
      <c r="D26" s="27">
        <v>4819817</v>
      </c>
      <c r="E26" s="27">
        <v>15522510</v>
      </c>
      <c r="F26" s="29" t="s">
        <v>103</v>
      </c>
    </row>
    <row r="27" spans="1:6" ht="20.100000000000001" customHeight="1" x14ac:dyDescent="0.2">
      <c r="A27" s="28">
        <v>21</v>
      </c>
      <c r="B27" s="32" t="s">
        <v>20</v>
      </c>
      <c r="C27" s="28">
        <v>109859</v>
      </c>
      <c r="D27" s="28">
        <v>2324.7387191526082</v>
      </c>
      <c r="E27" s="28">
        <v>107534.26128084739</v>
      </c>
      <c r="F27" s="30" t="s">
        <v>168</v>
      </c>
    </row>
    <row r="28" spans="1:6" ht="20.100000000000001" customHeight="1" x14ac:dyDescent="0.2">
      <c r="A28" s="27">
        <v>22</v>
      </c>
      <c r="B28" s="31" t="s">
        <v>21</v>
      </c>
      <c r="C28" s="27">
        <v>2582373</v>
      </c>
      <c r="D28" s="27">
        <v>150974.47654196402</v>
      </c>
      <c r="E28" s="27">
        <v>2431398.5234580361</v>
      </c>
      <c r="F28" s="29" t="s">
        <v>104</v>
      </c>
    </row>
    <row r="29" spans="1:6" ht="20.100000000000001" customHeight="1" x14ac:dyDescent="0.2">
      <c r="A29" s="28">
        <v>23</v>
      </c>
      <c r="B29" s="32" t="s">
        <v>22</v>
      </c>
      <c r="C29" s="28">
        <v>6354583</v>
      </c>
      <c r="D29" s="28">
        <v>159137.98469829492</v>
      </c>
      <c r="E29" s="28">
        <v>6195445.0153017053</v>
      </c>
      <c r="F29" s="30" t="s">
        <v>105</v>
      </c>
    </row>
    <row r="30" spans="1:6" ht="20.100000000000001" customHeight="1" x14ac:dyDescent="0.2">
      <c r="A30" s="27">
        <v>24</v>
      </c>
      <c r="B30" s="31" t="s">
        <v>23</v>
      </c>
      <c r="C30" s="27">
        <v>1800942</v>
      </c>
      <c r="D30" s="27">
        <v>161654</v>
      </c>
      <c r="E30" s="27">
        <v>1639288</v>
      </c>
      <c r="F30" s="29" t="s">
        <v>106</v>
      </c>
    </row>
    <row r="31" spans="1:6" ht="20.100000000000001" customHeight="1" x14ac:dyDescent="0.2">
      <c r="A31" s="28">
        <v>25</v>
      </c>
      <c r="B31" s="32" t="s">
        <v>24</v>
      </c>
      <c r="C31" s="28">
        <v>4844726</v>
      </c>
      <c r="D31" s="28">
        <v>875065.12209084514</v>
      </c>
      <c r="E31" s="28">
        <v>3969660.8779091546</v>
      </c>
      <c r="F31" s="30" t="s">
        <v>169</v>
      </c>
    </row>
    <row r="32" spans="1:6" ht="20.100000000000001" customHeight="1" x14ac:dyDescent="0.2">
      <c r="A32" s="27">
        <v>26</v>
      </c>
      <c r="B32" s="31" t="s">
        <v>25</v>
      </c>
      <c r="C32" s="27">
        <v>111640</v>
      </c>
      <c r="D32" s="27">
        <v>23806</v>
      </c>
      <c r="E32" s="27">
        <v>87834</v>
      </c>
      <c r="F32" s="29" t="s">
        <v>107</v>
      </c>
    </row>
    <row r="33" spans="1:6" ht="20.100000000000001" customHeight="1" x14ac:dyDescent="0.2">
      <c r="A33" s="28">
        <v>27</v>
      </c>
      <c r="B33" s="32" t="s">
        <v>26</v>
      </c>
      <c r="C33" s="28">
        <v>5134433.8531131418</v>
      </c>
      <c r="D33" s="28">
        <v>485100.54454200814</v>
      </c>
      <c r="E33" s="28">
        <v>4649333.3085711338</v>
      </c>
      <c r="F33" s="30" t="s">
        <v>108</v>
      </c>
    </row>
    <row r="34" spans="1:6" ht="20.100000000000001" customHeight="1" x14ac:dyDescent="0.2">
      <c r="A34" s="27">
        <v>28</v>
      </c>
      <c r="B34" s="31" t="s">
        <v>27</v>
      </c>
      <c r="C34" s="27">
        <v>4385361.5657121912</v>
      </c>
      <c r="D34" s="27">
        <v>1020237.6470471144</v>
      </c>
      <c r="E34" s="27">
        <v>3365123.9186650766</v>
      </c>
      <c r="F34" s="29" t="s">
        <v>109</v>
      </c>
    </row>
    <row r="35" spans="1:6" ht="20.100000000000001" customHeight="1" x14ac:dyDescent="0.2">
      <c r="A35" s="28">
        <v>29</v>
      </c>
      <c r="B35" s="32" t="s">
        <v>180</v>
      </c>
      <c r="C35" s="28">
        <v>398035.7530346305</v>
      </c>
      <c r="D35" s="28">
        <v>16897.842418021995</v>
      </c>
      <c r="E35" s="28">
        <v>381137.91061660851</v>
      </c>
      <c r="F35" s="30" t="s">
        <v>110</v>
      </c>
    </row>
    <row r="36" spans="1:6" ht="20.100000000000001" customHeight="1" x14ac:dyDescent="0.2">
      <c r="A36" s="27">
        <v>30</v>
      </c>
      <c r="B36" s="31" t="s">
        <v>28</v>
      </c>
      <c r="C36" s="27">
        <v>158142</v>
      </c>
      <c r="D36" s="27">
        <v>7778</v>
      </c>
      <c r="E36" s="27">
        <v>150364</v>
      </c>
      <c r="F36" s="29" t="s">
        <v>111</v>
      </c>
    </row>
    <row r="37" spans="1:6" ht="20.100000000000001" customHeight="1" x14ac:dyDescent="0.2">
      <c r="A37" s="28">
        <v>31</v>
      </c>
      <c r="B37" s="32" t="s">
        <v>29</v>
      </c>
      <c r="C37" s="28">
        <v>3011838.9999999995</v>
      </c>
      <c r="D37" s="28">
        <v>221804.89483254621</v>
      </c>
      <c r="E37" s="28">
        <v>2790034.1051674532</v>
      </c>
      <c r="F37" s="30" t="s">
        <v>112</v>
      </c>
    </row>
    <row r="38" spans="1:6" ht="20.100000000000001" customHeight="1" x14ac:dyDescent="0.2">
      <c r="A38" s="27">
        <v>32</v>
      </c>
      <c r="B38" s="31" t="s">
        <v>30</v>
      </c>
      <c r="C38" s="27">
        <v>224508</v>
      </c>
      <c r="D38" s="27">
        <v>25588.674110103915</v>
      </c>
      <c r="E38" s="27">
        <v>198919.32588989608</v>
      </c>
      <c r="F38" s="29" t="s">
        <v>113</v>
      </c>
    </row>
    <row r="39" spans="1:6" ht="20.100000000000001" customHeight="1" x14ac:dyDescent="0.2">
      <c r="A39" s="28">
        <v>33</v>
      </c>
      <c r="B39" s="32" t="s">
        <v>31</v>
      </c>
      <c r="C39" s="28">
        <v>634335.3120318217</v>
      </c>
      <c r="D39" s="28">
        <v>14574.992031821648</v>
      </c>
      <c r="E39" s="28">
        <v>619760.32000000007</v>
      </c>
      <c r="F39" s="30" t="s">
        <v>114</v>
      </c>
    </row>
    <row r="40" spans="1:6" ht="20.100000000000001" customHeight="1" x14ac:dyDescent="0.2">
      <c r="A40" s="27">
        <v>35</v>
      </c>
      <c r="B40" s="31" t="s">
        <v>32</v>
      </c>
      <c r="C40" s="27">
        <v>34768702</v>
      </c>
      <c r="D40" s="27">
        <v>373824</v>
      </c>
      <c r="E40" s="27">
        <v>34394878</v>
      </c>
      <c r="F40" s="29" t="s">
        <v>115</v>
      </c>
    </row>
    <row r="41" spans="1:6" ht="20.100000000000001" customHeight="1" x14ac:dyDescent="0.2">
      <c r="A41" s="28">
        <v>36</v>
      </c>
      <c r="B41" s="32" t="s">
        <v>33</v>
      </c>
      <c r="C41" s="28">
        <v>1227939</v>
      </c>
      <c r="D41" s="28">
        <v>296161.42858213431</v>
      </c>
      <c r="E41" s="28">
        <v>931777.57141786569</v>
      </c>
      <c r="F41" s="30" t="s">
        <v>116</v>
      </c>
    </row>
    <row r="42" spans="1:6" ht="20.100000000000001" customHeight="1" x14ac:dyDescent="0.2">
      <c r="A42" s="27">
        <v>37</v>
      </c>
      <c r="B42" s="31" t="s">
        <v>34</v>
      </c>
      <c r="C42" s="27">
        <v>204958.48312136682</v>
      </c>
      <c r="D42" s="27">
        <v>18880.983121366815</v>
      </c>
      <c r="E42" s="27">
        <v>186077.5</v>
      </c>
      <c r="F42" s="29" t="s">
        <v>117</v>
      </c>
    </row>
    <row r="43" spans="1:6" ht="20.100000000000001" customHeight="1" x14ac:dyDescent="0.2">
      <c r="A43" s="28">
        <v>38</v>
      </c>
      <c r="B43" s="32" t="s">
        <v>35</v>
      </c>
      <c r="C43" s="28">
        <v>101971.2</v>
      </c>
      <c r="D43" s="28">
        <v>2903</v>
      </c>
      <c r="E43" s="28">
        <v>99068.2</v>
      </c>
      <c r="F43" s="35" t="s">
        <v>173</v>
      </c>
    </row>
    <row r="44" spans="1:6" ht="20.100000000000001" customHeight="1" x14ac:dyDescent="0.2">
      <c r="A44" s="27">
        <v>39</v>
      </c>
      <c r="B44" s="31" t="s">
        <v>36</v>
      </c>
      <c r="C44" s="27">
        <v>28290</v>
      </c>
      <c r="D44" s="27">
        <v>1439</v>
      </c>
      <c r="E44" s="27">
        <v>26851</v>
      </c>
      <c r="F44" s="29" t="s">
        <v>118</v>
      </c>
    </row>
    <row r="45" spans="1:6" ht="20.100000000000001" customHeight="1" x14ac:dyDescent="0.2">
      <c r="A45" s="28">
        <v>41</v>
      </c>
      <c r="B45" s="32" t="s">
        <v>37</v>
      </c>
      <c r="C45" s="28">
        <v>14746948.140000001</v>
      </c>
      <c r="D45" s="28">
        <v>2214739.4569504503</v>
      </c>
      <c r="E45" s="28">
        <v>12532208.68304955</v>
      </c>
      <c r="F45" s="30" t="s">
        <v>119</v>
      </c>
    </row>
    <row r="46" spans="1:6" ht="20.100000000000001" customHeight="1" x14ac:dyDescent="0.2">
      <c r="A46" s="27">
        <v>42</v>
      </c>
      <c r="B46" s="31" t="s">
        <v>38</v>
      </c>
      <c r="C46" s="27">
        <v>4394504.4262786768</v>
      </c>
      <c r="D46" s="27">
        <v>459046.67942712078</v>
      </c>
      <c r="E46" s="27">
        <v>3935457.746851556</v>
      </c>
      <c r="F46" s="29" t="s">
        <v>120</v>
      </c>
    </row>
    <row r="47" spans="1:6" ht="20.100000000000001" customHeight="1" x14ac:dyDescent="0.2">
      <c r="A47" s="28">
        <v>43</v>
      </c>
      <c r="B47" s="32" t="s">
        <v>39</v>
      </c>
      <c r="C47" s="28">
        <v>8808196.7603101768</v>
      </c>
      <c r="D47" s="28">
        <v>1118485.0203101777</v>
      </c>
      <c r="E47" s="28">
        <v>7689711.7399999993</v>
      </c>
      <c r="F47" s="30" t="s">
        <v>121</v>
      </c>
    </row>
    <row r="48" spans="1:6" ht="20.100000000000001" customHeight="1" x14ac:dyDescent="0.2">
      <c r="A48" s="27">
        <v>45</v>
      </c>
      <c r="B48" s="31" t="s">
        <v>179</v>
      </c>
      <c r="C48" s="27">
        <v>14857141.579778859</v>
      </c>
      <c r="D48" s="27">
        <v>2474073.6797788613</v>
      </c>
      <c r="E48" s="27">
        <v>12383067.899999999</v>
      </c>
      <c r="F48" s="42" t="s">
        <v>171</v>
      </c>
    </row>
    <row r="49" spans="1:6" ht="20.100000000000001" customHeight="1" x14ac:dyDescent="0.2">
      <c r="A49" s="28">
        <v>46</v>
      </c>
      <c r="B49" s="32" t="s">
        <v>40</v>
      </c>
      <c r="C49" s="28">
        <v>17265222.326720927</v>
      </c>
      <c r="D49" s="28">
        <v>3068801.0620823861</v>
      </c>
      <c r="E49" s="28">
        <v>14196421.264638541</v>
      </c>
      <c r="F49" s="30" t="s">
        <v>122</v>
      </c>
    </row>
    <row r="50" spans="1:6" ht="20.100000000000001" customHeight="1" x14ac:dyDescent="0.2">
      <c r="A50" s="27">
        <v>47</v>
      </c>
      <c r="B50" s="31" t="s">
        <v>41</v>
      </c>
      <c r="C50" s="27">
        <v>25106149.967712492</v>
      </c>
      <c r="D50" s="27">
        <v>1562631.7077124896</v>
      </c>
      <c r="E50" s="27">
        <v>23543518.260000002</v>
      </c>
      <c r="F50" s="29" t="s">
        <v>123</v>
      </c>
    </row>
    <row r="51" spans="1:6" ht="20.100000000000001" customHeight="1" x14ac:dyDescent="0.2">
      <c r="A51" s="28">
        <v>49</v>
      </c>
      <c r="B51" s="32" t="s">
        <v>77</v>
      </c>
      <c r="C51" s="28">
        <v>9280891</v>
      </c>
      <c r="D51" s="28">
        <v>971949.04198855895</v>
      </c>
      <c r="E51" s="28">
        <v>8308941.9580114409</v>
      </c>
      <c r="F51" s="30" t="s">
        <v>124</v>
      </c>
    </row>
    <row r="52" spans="1:6" ht="20.100000000000001" customHeight="1" x14ac:dyDescent="0.2">
      <c r="A52" s="27">
        <v>50</v>
      </c>
      <c r="B52" s="31" t="s">
        <v>42</v>
      </c>
      <c r="C52" s="27">
        <v>904505</v>
      </c>
      <c r="D52" s="27">
        <v>14257</v>
      </c>
      <c r="E52" s="27">
        <v>890248</v>
      </c>
      <c r="F52" s="29" t="s">
        <v>125</v>
      </c>
    </row>
    <row r="53" spans="1:6" ht="20.100000000000001" customHeight="1" x14ac:dyDescent="0.2">
      <c r="A53" s="28">
        <v>51</v>
      </c>
      <c r="B53" s="32" t="s">
        <v>43</v>
      </c>
      <c r="C53" s="28">
        <v>10894550</v>
      </c>
      <c r="D53" s="28">
        <v>2189599</v>
      </c>
      <c r="E53" s="28">
        <v>8704951</v>
      </c>
      <c r="F53" s="30" t="s">
        <v>126</v>
      </c>
    </row>
    <row r="54" spans="1:6" ht="20.100000000000001" customHeight="1" x14ac:dyDescent="0.2">
      <c r="A54" s="27">
        <v>52</v>
      </c>
      <c r="B54" s="31" t="s">
        <v>44</v>
      </c>
      <c r="C54" s="27">
        <v>2888770.8499999996</v>
      </c>
      <c r="D54" s="27">
        <v>150398</v>
      </c>
      <c r="E54" s="27">
        <v>2738372.8499999996</v>
      </c>
      <c r="F54" s="29" t="s">
        <v>127</v>
      </c>
    </row>
    <row r="55" spans="1:6" ht="20.100000000000001" customHeight="1" x14ac:dyDescent="0.2">
      <c r="A55" s="28">
        <v>53</v>
      </c>
      <c r="B55" s="32" t="s">
        <v>45</v>
      </c>
      <c r="C55" s="28">
        <v>78597.97435201265</v>
      </c>
      <c r="D55" s="28">
        <v>1395.256545277814</v>
      </c>
      <c r="E55" s="28">
        <v>77202.717806734843</v>
      </c>
      <c r="F55" s="30" t="s">
        <v>128</v>
      </c>
    </row>
    <row r="56" spans="1:6" ht="20.100000000000001" customHeight="1" x14ac:dyDescent="0.2">
      <c r="A56" s="27">
        <v>55</v>
      </c>
      <c r="B56" s="31" t="s">
        <v>46</v>
      </c>
      <c r="C56" s="27">
        <v>3388331</v>
      </c>
      <c r="D56" s="27">
        <v>710186</v>
      </c>
      <c r="E56" s="27">
        <v>2678145</v>
      </c>
      <c r="F56" s="29" t="s">
        <v>129</v>
      </c>
    </row>
    <row r="57" spans="1:6" ht="20.100000000000001" customHeight="1" x14ac:dyDescent="0.2">
      <c r="A57" s="28">
        <v>56</v>
      </c>
      <c r="B57" s="32" t="s">
        <v>47</v>
      </c>
      <c r="C57" s="28">
        <v>7809443.571987682</v>
      </c>
      <c r="D57" s="28">
        <v>1853033.6319876816</v>
      </c>
      <c r="E57" s="28">
        <v>5956409.9400000004</v>
      </c>
      <c r="F57" s="30" t="s">
        <v>130</v>
      </c>
    </row>
    <row r="58" spans="1:6" ht="20.100000000000001" customHeight="1" x14ac:dyDescent="0.2">
      <c r="A58" s="27">
        <v>58</v>
      </c>
      <c r="B58" s="31" t="s">
        <v>48</v>
      </c>
      <c r="C58" s="27">
        <v>411436.96939682239</v>
      </c>
      <c r="D58" s="27">
        <v>74570.969396822402</v>
      </c>
      <c r="E58" s="27">
        <v>336866</v>
      </c>
      <c r="F58" s="29" t="s">
        <v>131</v>
      </c>
    </row>
    <row r="59" spans="1:6" ht="20.100000000000001" customHeight="1" x14ac:dyDescent="0.2">
      <c r="A59" s="28">
        <v>59</v>
      </c>
      <c r="B59" s="32" t="s">
        <v>177</v>
      </c>
      <c r="C59" s="28">
        <v>62705.748448389801</v>
      </c>
      <c r="D59" s="28">
        <v>13469.778448389798</v>
      </c>
      <c r="E59" s="28">
        <v>49235.97</v>
      </c>
      <c r="F59" s="35" t="s">
        <v>165</v>
      </c>
    </row>
    <row r="60" spans="1:6" ht="20.100000000000001" customHeight="1" x14ac:dyDescent="0.2">
      <c r="A60" s="27">
        <v>60</v>
      </c>
      <c r="B60" s="31" t="s">
        <v>163</v>
      </c>
      <c r="C60" s="27">
        <v>49316.993599297544</v>
      </c>
      <c r="D60" s="27">
        <v>1798.2535992975363</v>
      </c>
      <c r="E60" s="27">
        <v>47518.740000000005</v>
      </c>
      <c r="F60" s="29" t="s">
        <v>132</v>
      </c>
    </row>
    <row r="61" spans="1:6" ht="20.100000000000001" customHeight="1" x14ac:dyDescent="0.2">
      <c r="A61" s="28">
        <v>61</v>
      </c>
      <c r="B61" s="32" t="s">
        <v>49</v>
      </c>
      <c r="C61" s="28">
        <v>9886780</v>
      </c>
      <c r="D61" s="28">
        <v>1515280</v>
      </c>
      <c r="E61" s="28">
        <v>8371500</v>
      </c>
      <c r="F61" s="30" t="s">
        <v>133</v>
      </c>
    </row>
    <row r="62" spans="1:6" ht="20.100000000000001" customHeight="1" x14ac:dyDescent="0.2">
      <c r="A62" s="27">
        <v>62</v>
      </c>
      <c r="B62" s="31" t="s">
        <v>178</v>
      </c>
      <c r="C62" s="27">
        <v>410944.93204297422</v>
      </c>
      <c r="D62" s="27">
        <v>43278.952042974212</v>
      </c>
      <c r="E62" s="27">
        <v>367665.98</v>
      </c>
      <c r="F62" s="29" t="s">
        <v>134</v>
      </c>
    </row>
    <row r="63" spans="1:6" ht="20.100000000000001" customHeight="1" x14ac:dyDescent="0.2">
      <c r="A63" s="28">
        <v>63</v>
      </c>
      <c r="B63" s="32" t="s">
        <v>50</v>
      </c>
      <c r="C63" s="28">
        <v>400997.72006168176</v>
      </c>
      <c r="D63" s="28">
        <v>85269.790061681764</v>
      </c>
      <c r="E63" s="28">
        <v>315727.93</v>
      </c>
      <c r="F63" s="30" t="s">
        <v>135</v>
      </c>
    </row>
    <row r="64" spans="1:6" ht="20.100000000000001" customHeight="1" x14ac:dyDescent="0.2">
      <c r="A64" s="27">
        <v>64</v>
      </c>
      <c r="B64" s="31" t="s">
        <v>51</v>
      </c>
      <c r="C64" s="27">
        <v>2984011</v>
      </c>
      <c r="D64" s="27">
        <v>458125</v>
      </c>
      <c r="E64" s="27">
        <v>2525886</v>
      </c>
      <c r="F64" s="29" t="s">
        <v>136</v>
      </c>
    </row>
    <row r="65" spans="1:6" ht="20.100000000000001" customHeight="1" x14ac:dyDescent="0.2">
      <c r="A65" s="28">
        <v>65</v>
      </c>
      <c r="B65" s="32" t="s">
        <v>52</v>
      </c>
      <c r="C65" s="28">
        <v>183666</v>
      </c>
      <c r="D65" s="28">
        <v>4445.7853765829332</v>
      </c>
      <c r="E65" s="28">
        <v>179220.21462341707</v>
      </c>
      <c r="F65" s="30" t="s">
        <v>166</v>
      </c>
    </row>
    <row r="66" spans="1:6" ht="20.100000000000001" customHeight="1" x14ac:dyDescent="0.2">
      <c r="A66" s="27">
        <v>66</v>
      </c>
      <c r="B66" s="31" t="s">
        <v>53</v>
      </c>
      <c r="C66" s="27">
        <v>131738</v>
      </c>
      <c r="D66" s="27">
        <v>28780</v>
      </c>
      <c r="E66" s="27">
        <v>102958</v>
      </c>
      <c r="F66" s="29" t="s">
        <v>137</v>
      </c>
    </row>
    <row r="67" spans="1:6" ht="20.100000000000001" customHeight="1" x14ac:dyDescent="0.2">
      <c r="A67" s="28">
        <v>68</v>
      </c>
      <c r="B67" s="32" t="s">
        <v>54</v>
      </c>
      <c r="C67" s="28">
        <v>3993039.3850737889</v>
      </c>
      <c r="D67" s="28">
        <v>514152.02507378825</v>
      </c>
      <c r="E67" s="28">
        <v>3478887.3600000008</v>
      </c>
      <c r="F67" s="30" t="s">
        <v>138</v>
      </c>
    </row>
    <row r="68" spans="1:6" ht="20.100000000000001" customHeight="1" x14ac:dyDescent="0.2">
      <c r="A68" s="27">
        <v>69</v>
      </c>
      <c r="B68" s="31" t="s">
        <v>55</v>
      </c>
      <c r="C68" s="27">
        <v>769870.99999999988</v>
      </c>
      <c r="D68" s="27">
        <v>151013</v>
      </c>
      <c r="E68" s="27">
        <v>618857.99999999988</v>
      </c>
      <c r="F68" s="29" t="s">
        <v>139</v>
      </c>
    </row>
    <row r="69" spans="1:6" ht="20.100000000000001" customHeight="1" x14ac:dyDescent="0.2">
      <c r="A69" s="28">
        <v>70</v>
      </c>
      <c r="B69" s="32" t="s">
        <v>56</v>
      </c>
      <c r="C69" s="28">
        <v>168505</v>
      </c>
      <c r="D69" s="28">
        <v>20865</v>
      </c>
      <c r="E69" s="28">
        <v>147640</v>
      </c>
      <c r="F69" s="30" t="s">
        <v>140</v>
      </c>
    </row>
    <row r="70" spans="1:6" ht="20.100000000000001" customHeight="1" x14ac:dyDescent="0.2">
      <c r="A70" s="27">
        <v>71</v>
      </c>
      <c r="B70" s="31" t="s">
        <v>57</v>
      </c>
      <c r="C70" s="27">
        <v>1634868</v>
      </c>
      <c r="D70" s="27">
        <v>325062.2684193991</v>
      </c>
      <c r="E70" s="27">
        <v>1309805.7315806008</v>
      </c>
      <c r="F70" s="42" t="s">
        <v>172</v>
      </c>
    </row>
    <row r="71" spans="1:6" ht="20.100000000000001" customHeight="1" x14ac:dyDescent="0.2">
      <c r="A71" s="28">
        <v>72</v>
      </c>
      <c r="B71" s="32" t="s">
        <v>58</v>
      </c>
      <c r="C71" s="28">
        <v>7581</v>
      </c>
      <c r="D71" s="28">
        <v>363</v>
      </c>
      <c r="E71" s="28">
        <v>7218</v>
      </c>
      <c r="F71" s="30" t="s">
        <v>141</v>
      </c>
    </row>
    <row r="72" spans="1:6" ht="20.100000000000001" customHeight="1" x14ac:dyDescent="0.2">
      <c r="A72" s="27">
        <v>73</v>
      </c>
      <c r="B72" s="31" t="s">
        <v>59</v>
      </c>
      <c r="C72" s="27">
        <v>1961370</v>
      </c>
      <c r="D72" s="27">
        <v>417634.8749872467</v>
      </c>
      <c r="E72" s="27">
        <v>1543735.1250127533</v>
      </c>
      <c r="F72" s="29" t="s">
        <v>142</v>
      </c>
    </row>
    <row r="73" spans="1:6" ht="20.100000000000001" customHeight="1" x14ac:dyDescent="0.2">
      <c r="A73" s="28">
        <v>74</v>
      </c>
      <c r="B73" s="32" t="s">
        <v>60</v>
      </c>
      <c r="C73" s="28">
        <v>327906.56146863289</v>
      </c>
      <c r="D73" s="28">
        <v>48946.685930094209</v>
      </c>
      <c r="E73" s="28">
        <v>278959.87553853868</v>
      </c>
      <c r="F73" s="30" t="s">
        <v>143</v>
      </c>
    </row>
    <row r="74" spans="1:6" ht="20.100000000000001" customHeight="1" x14ac:dyDescent="0.2">
      <c r="A74" s="27">
        <v>75</v>
      </c>
      <c r="B74" s="31" t="s">
        <v>61</v>
      </c>
      <c r="C74" s="27">
        <v>10882</v>
      </c>
      <c r="D74" s="27">
        <v>12</v>
      </c>
      <c r="E74" s="27">
        <v>10870</v>
      </c>
      <c r="F74" s="29" t="s">
        <v>144</v>
      </c>
    </row>
    <row r="75" spans="1:6" ht="20.100000000000001" customHeight="1" x14ac:dyDescent="0.2">
      <c r="A75" s="28">
        <v>77</v>
      </c>
      <c r="B75" s="32" t="s">
        <v>62</v>
      </c>
      <c r="C75" s="28">
        <v>1458505</v>
      </c>
      <c r="D75" s="28">
        <v>279003</v>
      </c>
      <c r="E75" s="28">
        <v>1179502</v>
      </c>
      <c r="F75" s="30" t="s">
        <v>145</v>
      </c>
    </row>
    <row r="76" spans="1:6" ht="20.100000000000001" customHeight="1" x14ac:dyDescent="0.2">
      <c r="A76" s="27">
        <v>78</v>
      </c>
      <c r="B76" s="31" t="s">
        <v>63</v>
      </c>
      <c r="C76" s="27">
        <v>505937.43549550761</v>
      </c>
      <c r="D76" s="27">
        <v>49090.275495507594</v>
      </c>
      <c r="E76" s="27">
        <v>456847.16000000003</v>
      </c>
      <c r="F76" s="29" t="s">
        <v>146</v>
      </c>
    </row>
    <row r="77" spans="1:6" ht="20.100000000000001" customHeight="1" x14ac:dyDescent="0.2">
      <c r="A77" s="28">
        <v>79</v>
      </c>
      <c r="B77" s="32" t="s">
        <v>176</v>
      </c>
      <c r="C77" s="28">
        <v>804258.53952999355</v>
      </c>
      <c r="D77" s="28">
        <v>130054.21952999353</v>
      </c>
      <c r="E77" s="28">
        <v>674204.32000000007</v>
      </c>
      <c r="F77" s="35" t="s">
        <v>174</v>
      </c>
    </row>
    <row r="78" spans="1:6" ht="20.100000000000001" customHeight="1" x14ac:dyDescent="0.2">
      <c r="A78" s="27">
        <v>80</v>
      </c>
      <c r="B78" s="31" t="s">
        <v>64</v>
      </c>
      <c r="C78" s="27">
        <v>171387</v>
      </c>
      <c r="D78" s="27">
        <v>26754.632900060755</v>
      </c>
      <c r="E78" s="27">
        <v>144632.36709993923</v>
      </c>
      <c r="F78" s="29" t="s">
        <v>147</v>
      </c>
    </row>
    <row r="79" spans="1:6" ht="20.100000000000001" customHeight="1" x14ac:dyDescent="0.2">
      <c r="A79" s="28">
        <v>81</v>
      </c>
      <c r="B79" s="32" t="s">
        <v>65</v>
      </c>
      <c r="C79" s="28">
        <v>2199501.7657310069</v>
      </c>
      <c r="D79" s="28">
        <v>188896.26573100677</v>
      </c>
      <c r="E79" s="28">
        <v>2010605.5</v>
      </c>
      <c r="F79" s="30" t="s">
        <v>148</v>
      </c>
    </row>
    <row r="80" spans="1:6" ht="20.100000000000001" customHeight="1" x14ac:dyDescent="0.2">
      <c r="A80" s="27">
        <v>82</v>
      </c>
      <c r="B80" s="31" t="s">
        <v>175</v>
      </c>
      <c r="C80" s="27">
        <v>685544.15575388703</v>
      </c>
      <c r="D80" s="27">
        <v>99687.745753887051</v>
      </c>
      <c r="E80" s="27">
        <v>585856.40999999992</v>
      </c>
      <c r="F80" s="42" t="s">
        <v>167</v>
      </c>
    </row>
    <row r="81" spans="1:6" ht="20.100000000000001" customHeight="1" x14ac:dyDescent="0.2">
      <c r="A81" s="28">
        <v>85</v>
      </c>
      <c r="B81" s="32" t="s">
        <v>66</v>
      </c>
      <c r="C81" s="28">
        <v>2847724.9999999995</v>
      </c>
      <c r="D81" s="28">
        <v>458766.54524854844</v>
      </c>
      <c r="E81" s="28">
        <v>2388958.454751451</v>
      </c>
      <c r="F81" s="30" t="s">
        <v>149</v>
      </c>
    </row>
    <row r="82" spans="1:6" ht="20.100000000000001" customHeight="1" x14ac:dyDescent="0.2">
      <c r="A82" s="27">
        <v>86</v>
      </c>
      <c r="B82" s="31" t="s">
        <v>67</v>
      </c>
      <c r="C82" s="27">
        <v>9442370</v>
      </c>
      <c r="D82" s="27">
        <v>868117.58818441664</v>
      </c>
      <c r="E82" s="27">
        <v>8574252.4118155837</v>
      </c>
      <c r="F82" s="29" t="s">
        <v>150</v>
      </c>
    </row>
    <row r="83" spans="1:6" ht="20.100000000000001" customHeight="1" x14ac:dyDescent="0.2">
      <c r="A83" s="28">
        <v>87</v>
      </c>
      <c r="B83" s="32" t="s">
        <v>68</v>
      </c>
      <c r="C83" s="28">
        <v>43844</v>
      </c>
      <c r="D83" s="28">
        <v>1690</v>
      </c>
      <c r="E83" s="28">
        <v>42154</v>
      </c>
      <c r="F83" s="30" t="s">
        <v>151</v>
      </c>
    </row>
    <row r="84" spans="1:6" ht="20.100000000000001" customHeight="1" x14ac:dyDescent="0.2">
      <c r="A84" s="27">
        <v>88</v>
      </c>
      <c r="B84" s="31" t="s">
        <v>69</v>
      </c>
      <c r="C84" s="27">
        <v>977232</v>
      </c>
      <c r="D84" s="27">
        <v>165226.20356257338</v>
      </c>
      <c r="E84" s="27">
        <v>812005.79643742659</v>
      </c>
      <c r="F84" s="29" t="s">
        <v>152</v>
      </c>
    </row>
    <row r="85" spans="1:6" ht="20.100000000000001" customHeight="1" x14ac:dyDescent="0.2">
      <c r="A85" s="28">
        <v>90</v>
      </c>
      <c r="B85" s="32" t="s">
        <v>70</v>
      </c>
      <c r="C85" s="28">
        <v>65385.860000000008</v>
      </c>
      <c r="D85" s="28">
        <v>3301</v>
      </c>
      <c r="E85" s="28">
        <v>62084.860000000008</v>
      </c>
      <c r="F85" s="30" t="s">
        <v>153</v>
      </c>
    </row>
    <row r="86" spans="1:6" ht="20.100000000000001" customHeight="1" x14ac:dyDescent="0.2">
      <c r="A86" s="27">
        <v>91</v>
      </c>
      <c r="B86" s="31" t="s">
        <v>71</v>
      </c>
      <c r="C86" s="27">
        <v>27698.800000000003</v>
      </c>
      <c r="D86" s="27">
        <v>1248</v>
      </c>
      <c r="E86" s="27">
        <v>26450.800000000003</v>
      </c>
      <c r="F86" s="29" t="s">
        <v>154</v>
      </c>
    </row>
    <row r="87" spans="1:6" ht="20.100000000000001" customHeight="1" x14ac:dyDescent="0.2">
      <c r="A87" s="28">
        <v>93</v>
      </c>
      <c r="B87" s="32" t="s">
        <v>72</v>
      </c>
      <c r="C87" s="28">
        <v>882600.21060324821</v>
      </c>
      <c r="D87" s="28">
        <v>149983.94060324825</v>
      </c>
      <c r="E87" s="28">
        <v>732616.27</v>
      </c>
      <c r="F87" s="30" t="s">
        <v>155</v>
      </c>
    </row>
    <row r="88" spans="1:6" ht="20.100000000000001" customHeight="1" x14ac:dyDescent="0.2">
      <c r="A88" s="27">
        <v>94</v>
      </c>
      <c r="B88" s="31" t="s">
        <v>181</v>
      </c>
      <c r="C88" s="27">
        <v>694727</v>
      </c>
      <c r="D88" s="27">
        <v>36911.705019522298</v>
      </c>
      <c r="E88" s="27">
        <v>657815.29498047766</v>
      </c>
      <c r="F88" s="29" t="s">
        <v>156</v>
      </c>
    </row>
    <row r="89" spans="1:6" ht="20.100000000000001" customHeight="1" x14ac:dyDescent="0.2">
      <c r="A89" s="28">
        <v>95</v>
      </c>
      <c r="B89" s="32" t="s">
        <v>73</v>
      </c>
      <c r="C89" s="28">
        <v>509396.00341052451</v>
      </c>
      <c r="D89" s="28">
        <v>14259.523410524522</v>
      </c>
      <c r="E89" s="28">
        <v>495136.48</v>
      </c>
      <c r="F89" s="30" t="s">
        <v>157</v>
      </c>
    </row>
    <row r="90" spans="1:6" ht="20.100000000000001" customHeight="1" x14ac:dyDescent="0.2">
      <c r="A90" s="27">
        <v>96</v>
      </c>
      <c r="B90" s="31" t="s">
        <v>74</v>
      </c>
      <c r="C90" s="27">
        <v>1717752.5718958555</v>
      </c>
      <c r="D90" s="27">
        <v>42368.371895855409</v>
      </c>
      <c r="E90" s="27">
        <v>1675384.2000000002</v>
      </c>
      <c r="F90" s="29" t="s">
        <v>158</v>
      </c>
    </row>
    <row r="91" spans="1:6" ht="20.100000000000001" customHeight="1" x14ac:dyDescent="0.2">
      <c r="A91" s="55" t="s">
        <v>75</v>
      </c>
      <c r="B91" s="55"/>
      <c r="C91" s="33">
        <f>SUM(C8:C90)</f>
        <v>347714998.56666559</v>
      </c>
      <c r="D91" s="33">
        <f t="shared" ref="D91" si="0">SUM(D8:D90)</f>
        <v>39055482.715103462</v>
      </c>
      <c r="E91" s="33">
        <f>SUM(E8:E90)</f>
        <v>308659515.85156226</v>
      </c>
      <c r="F91" s="33" t="s">
        <v>159</v>
      </c>
    </row>
    <row r="92" spans="1:6" ht="20.100000000000001" customHeight="1" x14ac:dyDescent="0.2">
      <c r="A92" s="19"/>
      <c r="B92" s="1"/>
      <c r="C92" s="1"/>
      <c r="D92" s="1"/>
      <c r="E92" s="1"/>
    </row>
    <row r="93" spans="1:6" ht="20.100000000000001" customHeight="1" x14ac:dyDescent="0.2">
      <c r="A93" s="19"/>
      <c r="B93" s="1"/>
      <c r="C93" s="1"/>
      <c r="D93" s="1"/>
      <c r="E93" s="1"/>
    </row>
    <row r="94" spans="1:6" ht="20.100000000000001" customHeight="1" x14ac:dyDescent="0.2">
      <c r="A94" s="19"/>
      <c r="B94" s="1"/>
      <c r="C94" s="1"/>
      <c r="D94" s="1"/>
      <c r="E94" s="1"/>
    </row>
    <row r="97" spans="6:6" ht="20.100000000000001" customHeight="1" x14ac:dyDescent="0.2">
      <c r="F97" s="14"/>
    </row>
    <row r="98" spans="6:6" ht="20.100000000000001" customHeight="1" x14ac:dyDescent="0.2">
      <c r="F98" s="14"/>
    </row>
    <row r="99" spans="6:6" ht="20.100000000000001" customHeight="1" x14ac:dyDescent="0.2">
      <c r="F99" s="17"/>
    </row>
    <row r="100" spans="6:6" ht="20.100000000000001" customHeight="1" x14ac:dyDescent="0.2">
      <c r="F100" s="16"/>
    </row>
  </sheetData>
  <mergeCells count="6">
    <mergeCell ref="A91:B91"/>
    <mergeCell ref="A6:B7"/>
    <mergeCell ref="F6:F7"/>
    <mergeCell ref="C2:F2"/>
    <mergeCell ref="C3:F3"/>
    <mergeCell ref="C4:F4"/>
  </mergeCells>
  <printOptions horizontalCentered="1"/>
  <pageMargins left="0.11811023622047245" right="0.11811023622047245" top="0.74803149606299213" bottom="0.74803149606299213" header="0.31496062992125984" footer="0.31496062992125984"/>
  <pageSetup paperSize="9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91"/>
  <sheetViews>
    <sheetView rightToLeft="1" workbookViewId="0">
      <selection activeCell="B13" sqref="B13"/>
    </sheetView>
  </sheetViews>
  <sheetFormatPr defaultColWidth="9" defaultRowHeight="20.100000000000001" customHeight="1" x14ac:dyDescent="0.2"/>
  <cols>
    <col min="1" max="1" width="3.625" style="20" customWidth="1"/>
    <col min="2" max="2" width="50.625" style="16" customWidth="1"/>
    <col min="3" max="3" width="12.625" style="16" customWidth="1"/>
    <col min="4" max="4" width="61.75" style="15" bestFit="1" customWidth="1"/>
    <col min="5" max="16384" width="9" style="16"/>
  </cols>
  <sheetData>
    <row r="2" spans="1:7" ht="30" customHeight="1" x14ac:dyDescent="0.2">
      <c r="C2" s="57" t="s">
        <v>200</v>
      </c>
      <c r="D2" s="57"/>
      <c r="E2" s="22"/>
      <c r="F2" s="22"/>
      <c r="G2" s="22"/>
    </row>
    <row r="3" spans="1:7" ht="30" customHeight="1" x14ac:dyDescent="0.2">
      <c r="C3" s="57" t="s">
        <v>194</v>
      </c>
      <c r="D3" s="57"/>
    </row>
    <row r="4" spans="1:7" s="17" customFormat="1" ht="30" customHeight="1" x14ac:dyDescent="0.2">
      <c r="B4" s="50"/>
      <c r="C4" s="57" t="s">
        <v>191</v>
      </c>
      <c r="D4" s="57"/>
    </row>
    <row r="5" spans="1:7" s="17" customFormat="1" ht="20.100000000000001" customHeight="1" x14ac:dyDescent="0.2">
      <c r="B5" s="50"/>
      <c r="C5" s="54"/>
      <c r="D5" s="54"/>
    </row>
    <row r="6" spans="1:7" ht="20.100000000000001" customHeight="1" x14ac:dyDescent="0.2">
      <c r="A6" s="58" t="s">
        <v>0</v>
      </c>
      <c r="B6" s="58"/>
      <c r="C6" s="34" t="s">
        <v>196</v>
      </c>
      <c r="D6" s="58" t="s">
        <v>160</v>
      </c>
    </row>
    <row r="7" spans="1:7" ht="20.100000000000001" customHeight="1" x14ac:dyDescent="0.2">
      <c r="A7" s="58"/>
      <c r="B7" s="58"/>
      <c r="C7" s="34" t="s">
        <v>195</v>
      </c>
      <c r="D7" s="58"/>
    </row>
    <row r="8" spans="1:7" ht="29.25" customHeight="1" x14ac:dyDescent="0.2">
      <c r="A8" s="27" t="s">
        <v>78</v>
      </c>
      <c r="B8" s="43" t="s">
        <v>76</v>
      </c>
      <c r="C8" s="27">
        <v>69217</v>
      </c>
      <c r="D8" s="43" t="s">
        <v>86</v>
      </c>
    </row>
    <row r="9" spans="1:7" ht="20.100000000000001" customHeight="1" x14ac:dyDescent="0.2">
      <c r="A9" s="28" t="s">
        <v>79</v>
      </c>
      <c r="B9" s="44" t="s">
        <v>2</v>
      </c>
      <c r="C9" s="28">
        <v>0</v>
      </c>
      <c r="D9" s="44" t="s">
        <v>87</v>
      </c>
    </row>
    <row r="10" spans="1:7" ht="20.100000000000001" customHeight="1" x14ac:dyDescent="0.2">
      <c r="A10" s="27" t="s">
        <v>80</v>
      </c>
      <c r="B10" s="43" t="s">
        <v>3</v>
      </c>
      <c r="C10" s="27">
        <v>11424</v>
      </c>
      <c r="D10" s="43" t="s">
        <v>88</v>
      </c>
    </row>
    <row r="11" spans="1:7" ht="20.100000000000001" customHeight="1" x14ac:dyDescent="0.2">
      <c r="A11" s="28" t="s">
        <v>81</v>
      </c>
      <c r="B11" s="44" t="s">
        <v>4</v>
      </c>
      <c r="C11" s="28">
        <v>0</v>
      </c>
      <c r="D11" s="44" t="s">
        <v>89</v>
      </c>
    </row>
    <row r="12" spans="1:7" ht="20.100000000000001" customHeight="1" x14ac:dyDescent="0.2">
      <c r="A12" s="27" t="s">
        <v>82</v>
      </c>
      <c r="B12" s="43" t="s">
        <v>5</v>
      </c>
      <c r="C12" s="27">
        <v>-2371245</v>
      </c>
      <c r="D12" s="43" t="s">
        <v>90</v>
      </c>
    </row>
    <row r="13" spans="1:7" ht="20.100000000000001" customHeight="1" x14ac:dyDescent="0.2">
      <c r="A13" s="28" t="s">
        <v>83</v>
      </c>
      <c r="B13" s="44" t="s">
        <v>6</v>
      </c>
      <c r="C13" s="28">
        <v>0</v>
      </c>
      <c r="D13" s="44" t="s">
        <v>91</v>
      </c>
    </row>
    <row r="14" spans="1:7" ht="20.100000000000001" customHeight="1" x14ac:dyDescent="0.2">
      <c r="A14" s="27" t="s">
        <v>84</v>
      </c>
      <c r="B14" s="43" t="s">
        <v>7</v>
      </c>
      <c r="C14" s="27">
        <v>102189</v>
      </c>
      <c r="D14" s="43" t="s">
        <v>92</v>
      </c>
    </row>
    <row r="15" spans="1:7" ht="20.100000000000001" customHeight="1" x14ac:dyDescent="0.2">
      <c r="A15" s="28" t="s">
        <v>85</v>
      </c>
      <c r="B15" s="44" t="s">
        <v>8</v>
      </c>
      <c r="C15" s="28">
        <v>132564</v>
      </c>
      <c r="D15" s="44" t="s">
        <v>93</v>
      </c>
    </row>
    <row r="16" spans="1:7" ht="20.100000000000001" customHeight="1" x14ac:dyDescent="0.2">
      <c r="A16" s="27">
        <v>10</v>
      </c>
      <c r="B16" s="43" t="s">
        <v>9</v>
      </c>
      <c r="C16" s="27">
        <v>871381</v>
      </c>
      <c r="D16" s="43" t="s">
        <v>94</v>
      </c>
    </row>
    <row r="17" spans="1:4" ht="20.100000000000001" customHeight="1" x14ac:dyDescent="0.2">
      <c r="A17" s="28">
        <v>11</v>
      </c>
      <c r="B17" s="44" t="s">
        <v>10</v>
      </c>
      <c r="C17" s="28">
        <v>136022</v>
      </c>
      <c r="D17" s="44" t="s">
        <v>95</v>
      </c>
    </row>
    <row r="18" spans="1:4" ht="20.100000000000001" customHeight="1" x14ac:dyDescent="0.2">
      <c r="A18" s="27">
        <v>12</v>
      </c>
      <c r="B18" s="43" t="s">
        <v>11</v>
      </c>
      <c r="C18" s="27">
        <v>0</v>
      </c>
      <c r="D18" s="43" t="s">
        <v>96</v>
      </c>
    </row>
    <row r="19" spans="1:4" ht="20.100000000000001" customHeight="1" x14ac:dyDescent="0.2">
      <c r="A19" s="28">
        <v>13</v>
      </c>
      <c r="B19" s="44" t="s">
        <v>12</v>
      </c>
      <c r="C19" s="28">
        <v>78484</v>
      </c>
      <c r="D19" s="44" t="s">
        <v>97</v>
      </c>
    </row>
    <row r="20" spans="1:4" ht="20.100000000000001" customHeight="1" x14ac:dyDescent="0.2">
      <c r="A20" s="27">
        <v>14</v>
      </c>
      <c r="B20" s="43" t="s">
        <v>13</v>
      </c>
      <c r="C20" s="27">
        <v>111670</v>
      </c>
      <c r="D20" s="43" t="s">
        <v>98</v>
      </c>
    </row>
    <row r="21" spans="1:4" ht="20.100000000000001" customHeight="1" x14ac:dyDescent="0.2">
      <c r="A21" s="28">
        <v>15</v>
      </c>
      <c r="B21" s="44" t="s">
        <v>14</v>
      </c>
      <c r="C21" s="28">
        <v>-2171</v>
      </c>
      <c r="D21" s="44" t="s">
        <v>99</v>
      </c>
    </row>
    <row r="22" spans="1:4" ht="20.100000000000001" customHeight="1" x14ac:dyDescent="0.2">
      <c r="A22" s="27">
        <v>16</v>
      </c>
      <c r="B22" s="43" t="s">
        <v>15</v>
      </c>
      <c r="C22" s="27">
        <v>-3356</v>
      </c>
      <c r="D22" s="43" t="s">
        <v>170</v>
      </c>
    </row>
    <row r="23" spans="1:4" ht="20.100000000000001" customHeight="1" x14ac:dyDescent="0.2">
      <c r="A23" s="28">
        <v>17</v>
      </c>
      <c r="B23" s="44" t="s">
        <v>16</v>
      </c>
      <c r="C23" s="28">
        <v>43188</v>
      </c>
      <c r="D23" s="44" t="s">
        <v>100</v>
      </c>
    </row>
    <row r="24" spans="1:4" ht="20.100000000000001" customHeight="1" x14ac:dyDescent="0.2">
      <c r="A24" s="27">
        <v>18</v>
      </c>
      <c r="B24" s="43" t="s">
        <v>17</v>
      </c>
      <c r="C24" s="27">
        <v>-10316</v>
      </c>
      <c r="D24" s="43" t="s">
        <v>101</v>
      </c>
    </row>
    <row r="25" spans="1:4" ht="20.100000000000001" customHeight="1" x14ac:dyDescent="0.2">
      <c r="A25" s="28">
        <v>19</v>
      </c>
      <c r="B25" s="44" t="s">
        <v>18</v>
      </c>
      <c r="C25" s="28">
        <v>1537867</v>
      </c>
      <c r="D25" s="44" t="s">
        <v>102</v>
      </c>
    </row>
    <row r="26" spans="1:4" ht="20.100000000000001" customHeight="1" x14ac:dyDescent="0.2">
      <c r="A26" s="27">
        <v>20</v>
      </c>
      <c r="B26" s="43" t="s">
        <v>19</v>
      </c>
      <c r="C26" s="27">
        <v>5450000</v>
      </c>
      <c r="D26" s="43" t="s">
        <v>103</v>
      </c>
    </row>
    <row r="27" spans="1:4" ht="20.100000000000001" customHeight="1" x14ac:dyDescent="0.2">
      <c r="A27" s="28">
        <v>21</v>
      </c>
      <c r="B27" s="44" t="s">
        <v>20</v>
      </c>
      <c r="C27" s="28">
        <v>21000</v>
      </c>
      <c r="D27" s="44" t="s">
        <v>168</v>
      </c>
    </row>
    <row r="28" spans="1:4" ht="20.100000000000001" customHeight="1" x14ac:dyDescent="0.2">
      <c r="A28" s="27">
        <v>22</v>
      </c>
      <c r="B28" s="43" t="s">
        <v>21</v>
      </c>
      <c r="C28" s="27">
        <v>7000</v>
      </c>
      <c r="D28" s="43" t="s">
        <v>104</v>
      </c>
    </row>
    <row r="29" spans="1:4" ht="20.100000000000001" customHeight="1" x14ac:dyDescent="0.2">
      <c r="A29" s="28">
        <v>23</v>
      </c>
      <c r="B29" s="44" t="s">
        <v>22</v>
      </c>
      <c r="C29" s="28">
        <v>95000</v>
      </c>
      <c r="D29" s="44" t="s">
        <v>105</v>
      </c>
    </row>
    <row r="30" spans="1:4" ht="20.100000000000001" customHeight="1" x14ac:dyDescent="0.2">
      <c r="A30" s="27">
        <v>24</v>
      </c>
      <c r="B30" s="43" t="s">
        <v>23</v>
      </c>
      <c r="C30" s="27">
        <v>24000</v>
      </c>
      <c r="D30" s="43" t="s">
        <v>106</v>
      </c>
    </row>
    <row r="31" spans="1:4" ht="20.100000000000001" customHeight="1" x14ac:dyDescent="0.2">
      <c r="A31" s="28">
        <v>25</v>
      </c>
      <c r="B31" s="44" t="s">
        <v>24</v>
      </c>
      <c r="C31" s="28">
        <v>261874</v>
      </c>
      <c r="D31" s="44" t="s">
        <v>169</v>
      </c>
    </row>
    <row r="32" spans="1:4" ht="20.100000000000001" customHeight="1" x14ac:dyDescent="0.2">
      <c r="A32" s="27">
        <v>26</v>
      </c>
      <c r="B32" s="43" t="s">
        <v>25</v>
      </c>
      <c r="C32" s="27">
        <v>2143</v>
      </c>
      <c r="D32" s="43" t="s">
        <v>107</v>
      </c>
    </row>
    <row r="33" spans="1:4" ht="20.100000000000001" customHeight="1" x14ac:dyDescent="0.2">
      <c r="A33" s="28">
        <v>27</v>
      </c>
      <c r="B33" s="44" t="s">
        <v>26</v>
      </c>
      <c r="C33" s="28">
        <v>-1627</v>
      </c>
      <c r="D33" s="44" t="s">
        <v>108</v>
      </c>
    </row>
    <row r="34" spans="1:4" ht="20.100000000000001" customHeight="1" x14ac:dyDescent="0.2">
      <c r="A34" s="27">
        <v>28</v>
      </c>
      <c r="B34" s="43" t="s">
        <v>27</v>
      </c>
      <c r="C34" s="27">
        <v>35163</v>
      </c>
      <c r="D34" s="43" t="s">
        <v>109</v>
      </c>
    </row>
    <row r="35" spans="1:4" ht="20.100000000000001" customHeight="1" x14ac:dyDescent="0.2">
      <c r="A35" s="28">
        <v>29</v>
      </c>
      <c r="B35" s="44" t="s">
        <v>180</v>
      </c>
      <c r="C35" s="28">
        <v>-1099</v>
      </c>
      <c r="D35" s="44" t="s">
        <v>110</v>
      </c>
    </row>
    <row r="36" spans="1:4" ht="20.100000000000001" customHeight="1" x14ac:dyDescent="0.2">
      <c r="A36" s="27">
        <v>30</v>
      </c>
      <c r="B36" s="43" t="s">
        <v>28</v>
      </c>
      <c r="C36" s="27">
        <v>0</v>
      </c>
      <c r="D36" s="43" t="s">
        <v>111</v>
      </c>
    </row>
    <row r="37" spans="1:4" ht="20.100000000000001" customHeight="1" x14ac:dyDescent="0.2">
      <c r="A37" s="28">
        <v>31</v>
      </c>
      <c r="B37" s="44" t="s">
        <v>29</v>
      </c>
      <c r="C37" s="28">
        <v>78454</v>
      </c>
      <c r="D37" s="44" t="s">
        <v>112</v>
      </c>
    </row>
    <row r="38" spans="1:4" ht="20.100000000000001" customHeight="1" x14ac:dyDescent="0.2">
      <c r="A38" s="27">
        <v>32</v>
      </c>
      <c r="B38" s="43" t="s">
        <v>30</v>
      </c>
      <c r="C38" s="27">
        <v>17857</v>
      </c>
      <c r="D38" s="43" t="s">
        <v>113</v>
      </c>
    </row>
    <row r="39" spans="1:4" ht="20.100000000000001" customHeight="1" x14ac:dyDescent="0.2">
      <c r="A39" s="28">
        <v>33</v>
      </c>
      <c r="B39" s="44" t="s">
        <v>31</v>
      </c>
      <c r="C39" s="28">
        <v>4340</v>
      </c>
      <c r="D39" s="44" t="s">
        <v>114</v>
      </c>
    </row>
    <row r="40" spans="1:4" ht="20.100000000000001" customHeight="1" x14ac:dyDescent="0.2">
      <c r="A40" s="27">
        <v>35</v>
      </c>
      <c r="B40" s="43" t="s">
        <v>32</v>
      </c>
      <c r="C40" s="27">
        <v>-250111</v>
      </c>
      <c r="D40" s="43" t="s">
        <v>115</v>
      </c>
    </row>
    <row r="41" spans="1:4" ht="20.100000000000001" customHeight="1" x14ac:dyDescent="0.2">
      <c r="A41" s="28">
        <v>36</v>
      </c>
      <c r="B41" s="44" t="s">
        <v>33</v>
      </c>
      <c r="C41" s="28">
        <v>6108</v>
      </c>
      <c r="D41" s="44" t="s">
        <v>116</v>
      </c>
    </row>
    <row r="42" spans="1:4" ht="20.100000000000001" customHeight="1" x14ac:dyDescent="0.2">
      <c r="A42" s="27">
        <v>37</v>
      </c>
      <c r="B42" s="43" t="s">
        <v>34</v>
      </c>
      <c r="C42" s="27">
        <v>-14768</v>
      </c>
      <c r="D42" s="43" t="s">
        <v>117</v>
      </c>
    </row>
    <row r="43" spans="1:4" ht="20.100000000000001" customHeight="1" x14ac:dyDescent="0.2">
      <c r="A43" s="28">
        <v>38</v>
      </c>
      <c r="B43" s="44" t="s">
        <v>35</v>
      </c>
      <c r="C43" s="28">
        <v>0</v>
      </c>
      <c r="D43" s="45" t="s">
        <v>173</v>
      </c>
    </row>
    <row r="44" spans="1:4" ht="20.100000000000001" customHeight="1" x14ac:dyDescent="0.2">
      <c r="A44" s="27">
        <v>39</v>
      </c>
      <c r="B44" s="43" t="s">
        <v>36</v>
      </c>
      <c r="C44" s="27">
        <v>0</v>
      </c>
      <c r="D44" s="43" t="s">
        <v>118</v>
      </c>
    </row>
    <row r="45" spans="1:4" ht="20.100000000000001" customHeight="1" x14ac:dyDescent="0.2">
      <c r="A45" s="28">
        <v>41</v>
      </c>
      <c r="B45" s="44" t="s">
        <v>37</v>
      </c>
      <c r="C45" s="28">
        <v>350487</v>
      </c>
      <c r="D45" s="44" t="s">
        <v>119</v>
      </c>
    </row>
    <row r="46" spans="1:4" ht="20.100000000000001" customHeight="1" x14ac:dyDescent="0.2">
      <c r="A46" s="27">
        <v>42</v>
      </c>
      <c r="B46" s="43" t="s">
        <v>38</v>
      </c>
      <c r="C46" s="27">
        <v>28378</v>
      </c>
      <c r="D46" s="43" t="s">
        <v>120</v>
      </c>
    </row>
    <row r="47" spans="1:4" ht="20.100000000000001" customHeight="1" x14ac:dyDescent="0.2">
      <c r="A47" s="28">
        <v>43</v>
      </c>
      <c r="B47" s="44" t="s">
        <v>39</v>
      </c>
      <c r="C47" s="28">
        <v>120980</v>
      </c>
      <c r="D47" s="44" t="s">
        <v>121</v>
      </c>
    </row>
    <row r="48" spans="1:4" ht="20.100000000000001" customHeight="1" x14ac:dyDescent="0.2">
      <c r="A48" s="27">
        <v>45</v>
      </c>
      <c r="B48" s="43" t="s">
        <v>179</v>
      </c>
      <c r="C48" s="27">
        <v>107565</v>
      </c>
      <c r="D48" s="46" t="s">
        <v>171</v>
      </c>
    </row>
    <row r="49" spans="1:4" ht="20.100000000000001" customHeight="1" x14ac:dyDescent="0.2">
      <c r="A49" s="28">
        <v>46</v>
      </c>
      <c r="B49" s="44" t="s">
        <v>40</v>
      </c>
      <c r="C49" s="28">
        <v>315417</v>
      </c>
      <c r="D49" s="44" t="s">
        <v>122</v>
      </c>
    </row>
    <row r="50" spans="1:4" ht="20.100000000000001" customHeight="1" x14ac:dyDescent="0.2">
      <c r="A50" s="27">
        <v>47</v>
      </c>
      <c r="B50" s="43" t="s">
        <v>41</v>
      </c>
      <c r="C50" s="27">
        <v>270322</v>
      </c>
      <c r="D50" s="43" t="s">
        <v>123</v>
      </c>
    </row>
    <row r="51" spans="1:4" ht="20.100000000000001" customHeight="1" x14ac:dyDescent="0.2">
      <c r="A51" s="28">
        <v>49</v>
      </c>
      <c r="B51" s="44" t="s">
        <v>77</v>
      </c>
      <c r="C51" s="28">
        <v>14788</v>
      </c>
      <c r="D51" s="44" t="s">
        <v>124</v>
      </c>
    </row>
    <row r="52" spans="1:4" ht="20.100000000000001" customHeight="1" x14ac:dyDescent="0.2">
      <c r="A52" s="27">
        <v>50</v>
      </c>
      <c r="B52" s="43" t="s">
        <v>42</v>
      </c>
      <c r="C52" s="27">
        <v>12090</v>
      </c>
      <c r="D52" s="43" t="s">
        <v>125</v>
      </c>
    </row>
    <row r="53" spans="1:4" ht="20.100000000000001" customHeight="1" x14ac:dyDescent="0.2">
      <c r="A53" s="28">
        <v>51</v>
      </c>
      <c r="B53" s="44" t="s">
        <v>43</v>
      </c>
      <c r="C53" s="28">
        <v>18477</v>
      </c>
      <c r="D53" s="44" t="s">
        <v>126</v>
      </c>
    </row>
    <row r="54" spans="1:4" ht="20.100000000000001" customHeight="1" x14ac:dyDescent="0.2">
      <c r="A54" s="27">
        <v>52</v>
      </c>
      <c r="B54" s="43" t="s">
        <v>44</v>
      </c>
      <c r="C54" s="27">
        <v>78739</v>
      </c>
      <c r="D54" s="43" t="s">
        <v>127</v>
      </c>
    </row>
    <row r="55" spans="1:4" ht="20.100000000000001" customHeight="1" x14ac:dyDescent="0.2">
      <c r="A55" s="28">
        <v>53</v>
      </c>
      <c r="B55" s="44" t="s">
        <v>45</v>
      </c>
      <c r="C55" s="28">
        <v>-1765</v>
      </c>
      <c r="D55" s="44" t="s">
        <v>128</v>
      </c>
    </row>
    <row r="56" spans="1:4" ht="20.100000000000001" customHeight="1" x14ac:dyDescent="0.2">
      <c r="A56" s="27">
        <v>55</v>
      </c>
      <c r="B56" s="43" t="s">
        <v>46</v>
      </c>
      <c r="C56" s="27">
        <v>27154</v>
      </c>
      <c r="D56" s="43" t="s">
        <v>129</v>
      </c>
    </row>
    <row r="57" spans="1:4" ht="20.100000000000001" customHeight="1" x14ac:dyDescent="0.2">
      <c r="A57" s="28">
        <v>56</v>
      </c>
      <c r="B57" s="44" t="s">
        <v>47</v>
      </c>
      <c r="C57" s="28">
        <v>65268</v>
      </c>
      <c r="D57" s="44" t="s">
        <v>130</v>
      </c>
    </row>
    <row r="58" spans="1:4" ht="20.100000000000001" customHeight="1" x14ac:dyDescent="0.2">
      <c r="A58" s="27">
        <v>58</v>
      </c>
      <c r="B58" s="43" t="s">
        <v>48</v>
      </c>
      <c r="C58" s="27">
        <v>-10489</v>
      </c>
      <c r="D58" s="43" t="s">
        <v>131</v>
      </c>
    </row>
    <row r="59" spans="1:4" ht="20.100000000000001" customHeight="1" x14ac:dyDescent="0.2">
      <c r="A59" s="28">
        <v>59</v>
      </c>
      <c r="B59" s="44" t="s">
        <v>177</v>
      </c>
      <c r="C59" s="28">
        <v>-8042</v>
      </c>
      <c r="D59" s="45" t="s">
        <v>165</v>
      </c>
    </row>
    <row r="60" spans="1:4" ht="20.100000000000001" customHeight="1" x14ac:dyDescent="0.2">
      <c r="A60" s="27">
        <v>60</v>
      </c>
      <c r="B60" s="43" t="s">
        <v>163</v>
      </c>
      <c r="C60" s="27">
        <v>2312</v>
      </c>
      <c r="D60" s="43" t="s">
        <v>132</v>
      </c>
    </row>
    <row r="61" spans="1:4" ht="20.100000000000001" customHeight="1" x14ac:dyDescent="0.2">
      <c r="A61" s="28">
        <v>61</v>
      </c>
      <c r="B61" s="44" t="s">
        <v>49</v>
      </c>
      <c r="C61" s="28">
        <v>0</v>
      </c>
      <c r="D61" s="44" t="s">
        <v>133</v>
      </c>
    </row>
    <row r="62" spans="1:4" ht="20.100000000000001" customHeight="1" x14ac:dyDescent="0.2">
      <c r="A62" s="27">
        <v>62</v>
      </c>
      <c r="B62" s="43" t="s">
        <v>178</v>
      </c>
      <c r="C62" s="27">
        <v>11620</v>
      </c>
      <c r="D62" s="43" t="s">
        <v>134</v>
      </c>
    </row>
    <row r="63" spans="1:4" ht="20.100000000000001" customHeight="1" x14ac:dyDescent="0.2">
      <c r="A63" s="28">
        <v>63</v>
      </c>
      <c r="B63" s="44" t="s">
        <v>50</v>
      </c>
      <c r="C63" s="28">
        <v>0</v>
      </c>
      <c r="D63" s="44" t="s">
        <v>135</v>
      </c>
    </row>
    <row r="64" spans="1:4" ht="25.5" customHeight="1" x14ac:dyDescent="0.2">
      <c r="A64" s="27">
        <v>64</v>
      </c>
      <c r="B64" s="43" t="s">
        <v>51</v>
      </c>
      <c r="C64" s="27">
        <v>0</v>
      </c>
      <c r="D64" s="43" t="s">
        <v>136</v>
      </c>
    </row>
    <row r="65" spans="1:4" ht="20.100000000000001" customHeight="1" x14ac:dyDescent="0.2">
      <c r="A65" s="28">
        <v>65</v>
      </c>
      <c r="B65" s="44" t="s">
        <v>52</v>
      </c>
      <c r="C65" s="28">
        <v>0</v>
      </c>
      <c r="D65" s="44" t="s">
        <v>166</v>
      </c>
    </row>
    <row r="66" spans="1:4" ht="30" customHeight="1" x14ac:dyDescent="0.2">
      <c r="A66" s="27">
        <v>66</v>
      </c>
      <c r="B66" s="43" t="s">
        <v>53</v>
      </c>
      <c r="C66" s="27">
        <v>0</v>
      </c>
      <c r="D66" s="43" t="s">
        <v>137</v>
      </c>
    </row>
    <row r="67" spans="1:4" ht="20.100000000000001" customHeight="1" x14ac:dyDescent="0.2">
      <c r="A67" s="28">
        <v>68</v>
      </c>
      <c r="B67" s="44" t="s">
        <v>54</v>
      </c>
      <c r="C67" s="28">
        <v>78056</v>
      </c>
      <c r="D67" s="44" t="s">
        <v>138</v>
      </c>
    </row>
    <row r="68" spans="1:4" ht="20.100000000000001" customHeight="1" x14ac:dyDescent="0.2">
      <c r="A68" s="27">
        <v>69</v>
      </c>
      <c r="B68" s="43" t="s">
        <v>55</v>
      </c>
      <c r="C68" s="27">
        <v>4658</v>
      </c>
      <c r="D68" s="43" t="s">
        <v>139</v>
      </c>
    </row>
    <row r="69" spans="1:4" ht="20.100000000000001" customHeight="1" x14ac:dyDescent="0.2">
      <c r="A69" s="28">
        <v>70</v>
      </c>
      <c r="B69" s="44" t="s">
        <v>56</v>
      </c>
      <c r="C69" s="28">
        <v>1076</v>
      </c>
      <c r="D69" s="44" t="s">
        <v>140</v>
      </c>
    </row>
    <row r="70" spans="1:4" ht="20.100000000000001" customHeight="1" x14ac:dyDescent="0.2">
      <c r="A70" s="27">
        <v>71</v>
      </c>
      <c r="B70" s="43" t="s">
        <v>57</v>
      </c>
      <c r="C70" s="27">
        <v>-3165</v>
      </c>
      <c r="D70" s="46" t="s">
        <v>172</v>
      </c>
    </row>
    <row r="71" spans="1:4" ht="20.100000000000001" customHeight="1" x14ac:dyDescent="0.2">
      <c r="A71" s="28">
        <v>72</v>
      </c>
      <c r="B71" s="44" t="s">
        <v>58</v>
      </c>
      <c r="C71" s="28">
        <v>0</v>
      </c>
      <c r="D71" s="44" t="s">
        <v>141</v>
      </c>
    </row>
    <row r="72" spans="1:4" ht="20.100000000000001" customHeight="1" x14ac:dyDescent="0.2">
      <c r="A72" s="27">
        <v>73</v>
      </c>
      <c r="B72" s="43" t="s">
        <v>59</v>
      </c>
      <c r="C72" s="27">
        <v>20344</v>
      </c>
      <c r="D72" s="43" t="s">
        <v>142</v>
      </c>
    </row>
    <row r="73" spans="1:4" ht="20.100000000000001" customHeight="1" x14ac:dyDescent="0.2">
      <c r="A73" s="28">
        <v>74</v>
      </c>
      <c r="B73" s="44" t="s">
        <v>60</v>
      </c>
      <c r="C73" s="28">
        <v>2565</v>
      </c>
      <c r="D73" s="44" t="s">
        <v>143</v>
      </c>
    </row>
    <row r="74" spans="1:4" ht="20.100000000000001" customHeight="1" x14ac:dyDescent="0.2">
      <c r="A74" s="27">
        <v>75</v>
      </c>
      <c r="B74" s="43" t="s">
        <v>61</v>
      </c>
      <c r="C74" s="27">
        <v>0</v>
      </c>
      <c r="D74" s="43" t="s">
        <v>144</v>
      </c>
    </row>
    <row r="75" spans="1:4" ht="20.100000000000001" customHeight="1" x14ac:dyDescent="0.2">
      <c r="A75" s="28">
        <v>77</v>
      </c>
      <c r="B75" s="44" t="s">
        <v>62</v>
      </c>
      <c r="C75" s="28">
        <v>65449</v>
      </c>
      <c r="D75" s="44" t="s">
        <v>145</v>
      </c>
    </row>
    <row r="76" spans="1:4" ht="20.100000000000001" customHeight="1" x14ac:dyDescent="0.2">
      <c r="A76" s="27">
        <v>78</v>
      </c>
      <c r="B76" s="43" t="s">
        <v>63</v>
      </c>
      <c r="C76" s="27">
        <v>80142</v>
      </c>
      <c r="D76" s="43" t="s">
        <v>146</v>
      </c>
    </row>
    <row r="77" spans="1:4" ht="20.100000000000001" customHeight="1" x14ac:dyDescent="0.2">
      <c r="A77" s="28">
        <v>79</v>
      </c>
      <c r="B77" s="44" t="s">
        <v>176</v>
      </c>
      <c r="C77" s="28">
        <v>0</v>
      </c>
      <c r="D77" s="45" t="s">
        <v>174</v>
      </c>
    </row>
    <row r="78" spans="1:4" ht="20.100000000000001" customHeight="1" x14ac:dyDescent="0.2">
      <c r="A78" s="27">
        <v>80</v>
      </c>
      <c r="B78" s="43" t="s">
        <v>64</v>
      </c>
      <c r="C78" s="27">
        <v>6381</v>
      </c>
      <c r="D78" s="43" t="s">
        <v>147</v>
      </c>
    </row>
    <row r="79" spans="1:4" ht="20.100000000000001" customHeight="1" x14ac:dyDescent="0.2">
      <c r="A79" s="28">
        <v>81</v>
      </c>
      <c r="B79" s="44" t="s">
        <v>65</v>
      </c>
      <c r="C79" s="28">
        <v>2005</v>
      </c>
      <c r="D79" s="44" t="s">
        <v>148</v>
      </c>
    </row>
    <row r="80" spans="1:4" ht="20.100000000000001" customHeight="1" x14ac:dyDescent="0.2">
      <c r="A80" s="27">
        <v>82</v>
      </c>
      <c r="B80" s="43" t="s">
        <v>175</v>
      </c>
      <c r="C80" s="27">
        <v>3506</v>
      </c>
      <c r="D80" s="46" t="s">
        <v>167</v>
      </c>
    </row>
    <row r="81" spans="1:4" ht="20.100000000000001" customHeight="1" x14ac:dyDescent="0.2">
      <c r="A81" s="28">
        <v>85</v>
      </c>
      <c r="B81" s="44" t="s">
        <v>66</v>
      </c>
      <c r="C81" s="28">
        <v>4376</v>
      </c>
      <c r="D81" s="44" t="s">
        <v>149</v>
      </c>
    </row>
    <row r="82" spans="1:4" ht="20.100000000000001" customHeight="1" x14ac:dyDescent="0.2">
      <c r="A82" s="27">
        <v>86</v>
      </c>
      <c r="B82" s="43" t="s">
        <v>67</v>
      </c>
      <c r="C82" s="27">
        <v>17198</v>
      </c>
      <c r="D82" s="43" t="s">
        <v>150</v>
      </c>
    </row>
    <row r="83" spans="1:4" ht="20.100000000000001" customHeight="1" x14ac:dyDescent="0.2">
      <c r="A83" s="28">
        <v>87</v>
      </c>
      <c r="B83" s="44" t="s">
        <v>68</v>
      </c>
      <c r="C83" s="28">
        <v>0</v>
      </c>
      <c r="D83" s="44" t="s">
        <v>151</v>
      </c>
    </row>
    <row r="84" spans="1:4" ht="20.100000000000001" customHeight="1" x14ac:dyDescent="0.2">
      <c r="A84" s="27">
        <v>88</v>
      </c>
      <c r="B84" s="43" t="s">
        <v>69</v>
      </c>
      <c r="C84" s="27">
        <v>3465</v>
      </c>
      <c r="D84" s="43" t="s">
        <v>152</v>
      </c>
    </row>
    <row r="85" spans="1:4" ht="20.100000000000001" customHeight="1" x14ac:dyDescent="0.2">
      <c r="A85" s="28">
        <v>90</v>
      </c>
      <c r="B85" s="44" t="s">
        <v>70</v>
      </c>
      <c r="C85" s="28">
        <v>1435</v>
      </c>
      <c r="D85" s="44" t="s">
        <v>153</v>
      </c>
    </row>
    <row r="86" spans="1:4" ht="20.100000000000001" customHeight="1" x14ac:dyDescent="0.2">
      <c r="A86" s="27">
        <v>91</v>
      </c>
      <c r="B86" s="43" t="s">
        <v>71</v>
      </c>
      <c r="C86" s="27">
        <v>0</v>
      </c>
      <c r="D86" s="43" t="s">
        <v>154</v>
      </c>
    </row>
    <row r="87" spans="1:4" ht="20.100000000000001" customHeight="1" x14ac:dyDescent="0.2">
      <c r="A87" s="28">
        <v>93</v>
      </c>
      <c r="B87" s="44" t="s">
        <v>72</v>
      </c>
      <c r="C87" s="28">
        <v>7218</v>
      </c>
      <c r="D87" s="44" t="s">
        <v>155</v>
      </c>
    </row>
    <row r="88" spans="1:4" ht="20.100000000000001" customHeight="1" x14ac:dyDescent="0.2">
      <c r="A88" s="27">
        <v>94</v>
      </c>
      <c r="B88" s="43" t="s">
        <v>181</v>
      </c>
      <c r="C88" s="27">
        <v>5397</v>
      </c>
      <c r="D88" s="43" t="s">
        <v>156</v>
      </c>
    </row>
    <row r="89" spans="1:4" ht="20.100000000000001" customHeight="1" x14ac:dyDescent="0.2">
      <c r="A89" s="28">
        <v>95</v>
      </c>
      <c r="B89" s="44" t="s">
        <v>73</v>
      </c>
      <c r="C89" s="28">
        <v>2123</v>
      </c>
      <c r="D89" s="44" t="s">
        <v>157</v>
      </c>
    </row>
    <row r="90" spans="1:4" ht="20.100000000000001" customHeight="1" x14ac:dyDescent="0.2">
      <c r="A90" s="27">
        <v>96</v>
      </c>
      <c r="B90" s="43" t="s">
        <v>74</v>
      </c>
      <c r="C90" s="27">
        <v>11031</v>
      </c>
      <c r="D90" s="43" t="s">
        <v>158</v>
      </c>
    </row>
    <row r="91" spans="1:4" ht="20.100000000000001" customHeight="1" x14ac:dyDescent="0.2">
      <c r="A91" s="55" t="s">
        <v>75</v>
      </c>
      <c r="B91" s="55"/>
      <c r="C91" s="33">
        <f>SUM(C8:C90)</f>
        <v>8158813</v>
      </c>
      <c r="D91" s="33" t="s">
        <v>159</v>
      </c>
    </row>
  </sheetData>
  <mergeCells count="6">
    <mergeCell ref="A91:B91"/>
    <mergeCell ref="A6:B7"/>
    <mergeCell ref="D6:D7"/>
    <mergeCell ref="C2:D2"/>
    <mergeCell ref="C3:D3"/>
    <mergeCell ref="C4:D4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9</vt:i4>
      </vt:variant>
    </vt:vector>
  </HeadingPairs>
  <TitlesOfParts>
    <vt:vector size="9" baseType="lpstr">
      <vt:lpstr>المنشآت</vt:lpstr>
      <vt:lpstr>المشتغلين</vt:lpstr>
      <vt:lpstr>التعويضات</vt:lpstr>
      <vt:lpstr>نفقات التشغيل</vt:lpstr>
      <vt:lpstr>إيرادات التشغيل</vt:lpstr>
      <vt:lpstr>فائض التشغيل</vt:lpstr>
      <vt:lpstr>القيمة المضافة</vt:lpstr>
      <vt:lpstr>التكوين الرأسمالي</vt:lpstr>
      <vt:lpstr>صافي المخزون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fawzi</cp:lastModifiedBy>
  <cp:lastPrinted>2013-01-19T07:22:53Z</cp:lastPrinted>
  <dcterms:created xsi:type="dcterms:W3CDTF">2012-11-13T04:40:46Z</dcterms:created>
  <dcterms:modified xsi:type="dcterms:W3CDTF">2016-09-26T10:23:17Z</dcterms:modified>
</cp:coreProperties>
</file>