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Override PartName="/xl/drawings/drawing46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0730" windowHeight="11250" tabRatio="890"/>
  </bookViews>
  <sheets>
    <sheet name="الفهرس" sheetId="76" r:id="rId1"/>
    <sheet name="1-1" sheetId="26" r:id="rId2"/>
    <sheet name="1-2" sheetId="32" r:id="rId3"/>
    <sheet name="1-3" sheetId="35" r:id="rId4"/>
    <sheet name="1-4" sheetId="61" r:id="rId5"/>
    <sheet name="1-5" sheetId="39" r:id="rId6"/>
    <sheet name="1-6" sheetId="71" r:id="rId7"/>
    <sheet name="1-7" sheetId="24" r:id="rId8"/>
    <sheet name="1-8" sheetId="37" r:id="rId9"/>
    <sheet name="1-9" sheetId="38" r:id="rId10"/>
    <sheet name="1-10" sheetId="34" r:id="rId11"/>
    <sheet name="1-11" sheetId="36" r:id="rId12"/>
    <sheet name="1-12" sheetId="40" r:id="rId13"/>
    <sheet name="2-1" sheetId="27" r:id="rId14"/>
    <sheet name="2-2" sheetId="44" r:id="rId15"/>
    <sheet name="2-3" sheetId="55" r:id="rId16"/>
    <sheet name="2-4" sheetId="52" r:id="rId17"/>
    <sheet name="2-5" sheetId="60" r:id="rId18"/>
    <sheet name="2-6" sheetId="62" r:id="rId19"/>
    <sheet name="2-7" sheetId="31" r:id="rId20"/>
    <sheet name="2-8" sheetId="41" r:id="rId21"/>
    <sheet name="2-9" sheetId="46" r:id="rId22"/>
    <sheet name="2-10" sheetId="47" r:id="rId23"/>
    <sheet name="2-11" sheetId="45" r:id="rId24"/>
    <sheet name="3-1" sheetId="74" r:id="rId25"/>
    <sheet name="3-2" sheetId="72" r:id="rId26"/>
    <sheet name="3-3" sheetId="28" r:id="rId27"/>
    <sheet name="3-4" sheetId="42" r:id="rId28"/>
    <sheet name="3-5" sheetId="48" r:id="rId29"/>
    <sheet name="3-6" sheetId="49" r:id="rId30"/>
    <sheet name="3-7" sheetId="50" r:id="rId31"/>
    <sheet name="4-1" sheetId="75" r:id="rId32"/>
    <sheet name="4-2" sheetId="73" r:id="rId33"/>
    <sheet name="4-3" sheetId="30" r:id="rId34"/>
    <sheet name="4-4" sheetId="43" r:id="rId35"/>
    <sheet name="4-5" sheetId="54" r:id="rId36"/>
    <sheet name="4-6" sheetId="53" r:id="rId37"/>
    <sheet name="4-7" sheetId="51" r:id="rId38"/>
    <sheet name="5-1" sheetId="59" r:id="rId39"/>
    <sheet name="5-2" sheetId="56" r:id="rId40"/>
    <sheet name="5-3" sheetId="64" r:id="rId41"/>
    <sheet name="5-4" sheetId="66" r:id="rId42"/>
    <sheet name="6-1" sheetId="63" r:id="rId43"/>
    <sheet name="6-2" sheetId="57" r:id="rId44"/>
    <sheet name="6-3" sheetId="68" r:id="rId45"/>
    <sheet name="6-4" sheetId="69" r:id="rId46"/>
  </sheets>
  <calcPr calcId="124519"/>
</workbook>
</file>

<file path=xl/calcChain.xml><?xml version="1.0" encoding="utf-8"?>
<calcChain xmlns="http://schemas.openxmlformats.org/spreadsheetml/2006/main">
  <c r="D28" i="35"/>
  <c r="E28"/>
  <c r="F28"/>
  <c r="G28"/>
  <c r="C26" i="42" l="1"/>
  <c r="D8" i="62" l="1"/>
  <c r="E24"/>
  <c r="D9" i="69"/>
  <c r="D10"/>
  <c r="D8"/>
  <c r="C9"/>
  <c r="C10"/>
  <c r="C8"/>
  <c r="D9" i="68"/>
  <c r="D10"/>
  <c r="D11"/>
  <c r="D8"/>
  <c r="C9"/>
  <c r="C10"/>
  <c r="C11"/>
  <c r="C8"/>
  <c r="D9" i="57"/>
  <c r="D10"/>
  <c r="D11"/>
  <c r="D12"/>
  <c r="D13"/>
  <c r="D14"/>
  <c r="D15"/>
  <c r="D16"/>
  <c r="D17"/>
  <c r="D18"/>
  <c r="D19"/>
  <c r="D20"/>
  <c r="D21"/>
  <c r="D22"/>
  <c r="D23"/>
  <c r="D24"/>
  <c r="D25"/>
  <c r="D8"/>
  <c r="C9"/>
  <c r="C10"/>
  <c r="C11"/>
  <c r="C12"/>
  <c r="C13"/>
  <c r="C14"/>
  <c r="C15"/>
  <c r="C16"/>
  <c r="C17"/>
  <c r="C18"/>
  <c r="C19"/>
  <c r="C20"/>
  <c r="C21"/>
  <c r="C22"/>
  <c r="C23"/>
  <c r="C24"/>
  <c r="C25"/>
  <c r="C8"/>
  <c r="D9" i="63"/>
  <c r="D10"/>
  <c r="D11"/>
  <c r="D12"/>
  <c r="D13"/>
  <c r="D14"/>
  <c r="D15"/>
  <c r="D16"/>
  <c r="D17"/>
  <c r="D18"/>
  <c r="D19"/>
  <c r="D20"/>
  <c r="D8"/>
  <c r="C9"/>
  <c r="C10"/>
  <c r="C11"/>
  <c r="C12"/>
  <c r="C13"/>
  <c r="C14"/>
  <c r="C15"/>
  <c r="C16"/>
  <c r="C17"/>
  <c r="C18"/>
  <c r="C19"/>
  <c r="C20"/>
  <c r="C8"/>
  <c r="D9" i="66"/>
  <c r="D10"/>
  <c r="D8"/>
  <c r="C9"/>
  <c r="C10"/>
  <c r="C8"/>
  <c r="D9" i="64"/>
  <c r="D10"/>
  <c r="D11"/>
  <c r="D8"/>
  <c r="C9"/>
  <c r="C10"/>
  <c r="C11"/>
  <c r="C8"/>
  <c r="D9" i="56"/>
  <c r="D10"/>
  <c r="D11"/>
  <c r="D12"/>
  <c r="D13"/>
  <c r="D14"/>
  <c r="D15"/>
  <c r="D16"/>
  <c r="D17"/>
  <c r="D18"/>
  <c r="D19"/>
  <c r="D20"/>
  <c r="D21"/>
  <c r="D22"/>
  <c r="D23"/>
  <c r="D24"/>
  <c r="D25"/>
  <c r="D8"/>
  <c r="C9"/>
  <c r="C10"/>
  <c r="C11"/>
  <c r="C12"/>
  <c r="C13"/>
  <c r="C14"/>
  <c r="C15"/>
  <c r="C16"/>
  <c r="C17"/>
  <c r="C18"/>
  <c r="C19"/>
  <c r="C20"/>
  <c r="C21"/>
  <c r="C22"/>
  <c r="C23"/>
  <c r="C24"/>
  <c r="C25"/>
  <c r="C8"/>
  <c r="D9" i="59"/>
  <c r="D10"/>
  <c r="D11"/>
  <c r="D12"/>
  <c r="D13"/>
  <c r="D14"/>
  <c r="D15"/>
  <c r="D16"/>
  <c r="D17"/>
  <c r="D18"/>
  <c r="D19"/>
  <c r="D20"/>
  <c r="D8"/>
  <c r="C9"/>
  <c r="C10"/>
  <c r="C11"/>
  <c r="C12"/>
  <c r="C13"/>
  <c r="C14"/>
  <c r="C15"/>
  <c r="C16"/>
  <c r="C17"/>
  <c r="C18"/>
  <c r="C19"/>
  <c r="C20"/>
  <c r="C8"/>
  <c r="D9" i="46"/>
  <c r="D10"/>
  <c r="D11"/>
  <c r="D8"/>
  <c r="C9"/>
  <c r="C10"/>
  <c r="C11"/>
  <c r="C8"/>
  <c r="C8" i="41"/>
  <c r="C21" i="74" l="1"/>
  <c r="C21" i="37"/>
  <c r="C26" i="38"/>
  <c r="C8" i="34"/>
  <c r="C21" i="63"/>
  <c r="C9" i="45"/>
  <c r="D9"/>
  <c r="E9"/>
  <c r="C10"/>
  <c r="D10"/>
  <c r="E10"/>
  <c r="D8"/>
  <c r="E8"/>
  <c r="C8"/>
  <c r="D9" i="47"/>
  <c r="D10"/>
  <c r="D8"/>
  <c r="C9"/>
  <c r="C10"/>
  <c r="C8"/>
  <c r="D9" i="41"/>
  <c r="D10"/>
  <c r="D11"/>
  <c r="D12"/>
  <c r="D13"/>
  <c r="D14"/>
  <c r="D15"/>
  <c r="D16"/>
  <c r="D17"/>
  <c r="D18"/>
  <c r="D19"/>
  <c r="D20"/>
  <c r="D21"/>
  <c r="D22"/>
  <c r="D23"/>
  <c r="D24"/>
  <c r="D25"/>
  <c r="D8"/>
  <c r="C9"/>
  <c r="C10"/>
  <c r="C11"/>
  <c r="C12"/>
  <c r="C13"/>
  <c r="C14"/>
  <c r="C15"/>
  <c r="C16"/>
  <c r="C17"/>
  <c r="C18"/>
  <c r="C19"/>
  <c r="C20"/>
  <c r="C21"/>
  <c r="C22"/>
  <c r="C23"/>
  <c r="C24"/>
  <c r="C25"/>
  <c r="C9" i="31"/>
  <c r="C10"/>
  <c r="C11"/>
  <c r="C12"/>
  <c r="C13"/>
  <c r="C14"/>
  <c r="C15"/>
  <c r="C16"/>
  <c r="C17"/>
  <c r="C18"/>
  <c r="C19"/>
  <c r="C20"/>
  <c r="C8"/>
  <c r="D9"/>
  <c r="D10"/>
  <c r="D11"/>
  <c r="D12"/>
  <c r="D13"/>
  <c r="D14"/>
  <c r="D15"/>
  <c r="D16"/>
  <c r="D17"/>
  <c r="D18"/>
  <c r="D19"/>
  <c r="D20"/>
  <c r="D8"/>
  <c r="C9" i="62"/>
  <c r="D9"/>
  <c r="E9"/>
  <c r="C10"/>
  <c r="D10"/>
  <c r="E10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3"/>
  <c r="D23"/>
  <c r="E23"/>
  <c r="C24"/>
  <c r="D24"/>
  <c r="C25"/>
  <c r="D25"/>
  <c r="E25"/>
  <c r="E8"/>
  <c r="C8"/>
  <c r="C9" i="60"/>
  <c r="D9"/>
  <c r="E9"/>
  <c r="C10"/>
  <c r="D10"/>
  <c r="E10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D8"/>
  <c r="E8"/>
  <c r="C8"/>
  <c r="E21" i="75"/>
  <c r="D21"/>
  <c r="C21"/>
  <c r="F20"/>
  <c r="D20" i="27" s="1"/>
  <c r="F19" i="75"/>
  <c r="D19" i="27" s="1"/>
  <c r="F18" i="75"/>
  <c r="D18" i="27" s="1"/>
  <c r="F17" i="75"/>
  <c r="D17" i="27" s="1"/>
  <c r="F16" i="75"/>
  <c r="D16" i="27" s="1"/>
  <c r="F15" i="75"/>
  <c r="D15" i="27" s="1"/>
  <c r="F14" i="75"/>
  <c r="D14" i="27" s="1"/>
  <c r="F13" i="75"/>
  <c r="D13" i="27" s="1"/>
  <c r="F12" i="75"/>
  <c r="D12" i="27" s="1"/>
  <c r="F11" i="75"/>
  <c r="D11" i="27" s="1"/>
  <c r="F10" i="75"/>
  <c r="D10" i="27" s="1"/>
  <c r="F9" i="75"/>
  <c r="D9" i="27" s="1"/>
  <c r="F8" i="75"/>
  <c r="D8" i="27" s="1"/>
  <c r="E21" i="74"/>
  <c r="D21"/>
  <c r="F20"/>
  <c r="C20" i="27" s="1"/>
  <c r="F19" i="74"/>
  <c r="C19" i="27" s="1"/>
  <c r="F18" i="74"/>
  <c r="C18" i="27" s="1"/>
  <c r="F17" i="74"/>
  <c r="C17" i="27" s="1"/>
  <c r="F16" i="74"/>
  <c r="C16" i="27" s="1"/>
  <c r="F15" i="74"/>
  <c r="C15" i="27" s="1"/>
  <c r="F14" i="74"/>
  <c r="C14" i="27" s="1"/>
  <c r="F13" i="74"/>
  <c r="C13" i="27" s="1"/>
  <c r="F12" i="74"/>
  <c r="C12" i="27" s="1"/>
  <c r="F11" i="74"/>
  <c r="C11" i="27" s="1"/>
  <c r="F10" i="74"/>
  <c r="C10" i="27" s="1"/>
  <c r="F9" i="74"/>
  <c r="C9" i="27" s="1"/>
  <c r="F8" i="74"/>
  <c r="C8" i="27" s="1"/>
  <c r="E26" i="73"/>
  <c r="D26"/>
  <c r="C26"/>
  <c r="F25"/>
  <c r="D25" i="44" s="1"/>
  <c r="F24" i="73"/>
  <c r="D24" i="44" s="1"/>
  <c r="F23" i="73"/>
  <c r="D23" i="44" s="1"/>
  <c r="F22" i="73"/>
  <c r="D22" i="44" s="1"/>
  <c r="F21" i="73"/>
  <c r="D21" i="44" s="1"/>
  <c r="F20" i="73"/>
  <c r="D20" i="44" s="1"/>
  <c r="F19" i="73"/>
  <c r="D19" i="44" s="1"/>
  <c r="F18" i="73"/>
  <c r="D18" i="44" s="1"/>
  <c r="F17" i="73"/>
  <c r="D17" i="44" s="1"/>
  <c r="F16" i="73"/>
  <c r="D16" i="44" s="1"/>
  <c r="F15" i="73"/>
  <c r="D15" i="44" s="1"/>
  <c r="F14" i="73"/>
  <c r="D14" i="44" s="1"/>
  <c r="F13" i="73"/>
  <c r="D13" i="44" s="1"/>
  <c r="F12" i="73"/>
  <c r="D12" i="44" s="1"/>
  <c r="F11" i="73"/>
  <c r="D11" i="44" s="1"/>
  <c r="F10" i="73"/>
  <c r="D10" i="44" s="1"/>
  <c r="F9" i="73"/>
  <c r="D9" i="44" s="1"/>
  <c r="F8" i="73"/>
  <c r="D8" i="44" s="1"/>
  <c r="E26" i="72"/>
  <c r="D26"/>
  <c r="C26"/>
  <c r="F25"/>
  <c r="C25" i="44" s="1"/>
  <c r="F24" i="72"/>
  <c r="C24" i="44" s="1"/>
  <c r="F23" i="72"/>
  <c r="C23" i="44" s="1"/>
  <c r="F22" i="72"/>
  <c r="C22" i="44" s="1"/>
  <c r="F21" i="72"/>
  <c r="C21" i="44" s="1"/>
  <c r="F20" i="72"/>
  <c r="C20" i="44" s="1"/>
  <c r="F19" i="72"/>
  <c r="C19" i="44" s="1"/>
  <c r="F18" i="72"/>
  <c r="C18" i="44" s="1"/>
  <c r="F17" i="72"/>
  <c r="C17" i="44" s="1"/>
  <c r="F16" i="72"/>
  <c r="C16" i="44" s="1"/>
  <c r="F15" i="72"/>
  <c r="C15" i="44" s="1"/>
  <c r="F14" i="72"/>
  <c r="C14" i="44" s="1"/>
  <c r="F13" i="72"/>
  <c r="C13" i="44" s="1"/>
  <c r="F12" i="72"/>
  <c r="C12" i="44" s="1"/>
  <c r="F11" i="72"/>
  <c r="C11" i="44" s="1"/>
  <c r="F10" i="72"/>
  <c r="C10" i="44" s="1"/>
  <c r="F9" i="72"/>
  <c r="C9" i="44" s="1"/>
  <c r="F8" i="72"/>
  <c r="C8" i="44" s="1"/>
  <c r="H9" i="32"/>
  <c r="H10"/>
  <c r="H11"/>
  <c r="H12"/>
  <c r="H13"/>
  <c r="H14"/>
  <c r="H15"/>
  <c r="H16"/>
  <c r="H17"/>
  <c r="H18"/>
  <c r="H19"/>
  <c r="H20"/>
  <c r="H8"/>
  <c r="D21"/>
  <c r="E21"/>
  <c r="F21"/>
  <c r="G21"/>
  <c r="C21"/>
  <c r="D21" i="61"/>
  <c r="E21"/>
  <c r="F21" i="71"/>
  <c r="E21"/>
  <c r="D21"/>
  <c r="C21"/>
  <c r="G20"/>
  <c r="G19"/>
  <c r="G18"/>
  <c r="G17"/>
  <c r="G16"/>
  <c r="G15"/>
  <c r="G14"/>
  <c r="G13"/>
  <c r="G12"/>
  <c r="G11"/>
  <c r="G10"/>
  <c r="G9"/>
  <c r="G8"/>
  <c r="E17" i="57"/>
  <c r="D11" i="69"/>
  <c r="C11"/>
  <c r="E10"/>
  <c r="E9"/>
  <c r="E8"/>
  <c r="D12" i="68"/>
  <c r="C12"/>
  <c r="E11"/>
  <c r="E10"/>
  <c r="E9"/>
  <c r="E8"/>
  <c r="E12" l="1"/>
  <c r="F8" i="62"/>
  <c r="C21" i="61"/>
  <c r="F21" i="75"/>
  <c r="F26" i="73"/>
  <c r="F26" i="72"/>
  <c r="F21" i="74"/>
  <c r="G21" i="71"/>
  <c r="H21" i="32"/>
  <c r="E11" i="69"/>
  <c r="D11" i="66"/>
  <c r="C11"/>
  <c r="E10"/>
  <c r="E9"/>
  <c r="E8"/>
  <c r="D12" i="64"/>
  <c r="C12"/>
  <c r="E11"/>
  <c r="E10"/>
  <c r="E9"/>
  <c r="E8"/>
  <c r="D21" i="63"/>
  <c r="E20"/>
  <c r="E19"/>
  <c r="E18"/>
  <c r="E17"/>
  <c r="E16"/>
  <c r="E15"/>
  <c r="E14"/>
  <c r="E13"/>
  <c r="E12"/>
  <c r="E11"/>
  <c r="E10"/>
  <c r="E9"/>
  <c r="E8"/>
  <c r="E26" i="62"/>
  <c r="D26"/>
  <c r="C26"/>
  <c r="F25"/>
  <c r="F24"/>
  <c r="F23"/>
  <c r="F22"/>
  <c r="F21"/>
  <c r="F20"/>
  <c r="F19"/>
  <c r="F18"/>
  <c r="F17"/>
  <c r="F16"/>
  <c r="F15"/>
  <c r="F14"/>
  <c r="F13"/>
  <c r="F12"/>
  <c r="F11"/>
  <c r="F10"/>
  <c r="F9"/>
  <c r="F20" i="61"/>
  <c r="F19"/>
  <c r="F18"/>
  <c r="F17"/>
  <c r="F16"/>
  <c r="F15"/>
  <c r="F14"/>
  <c r="F13"/>
  <c r="F12"/>
  <c r="F11"/>
  <c r="F10"/>
  <c r="F9"/>
  <c r="E21" i="60"/>
  <c r="D21"/>
  <c r="C21"/>
  <c r="F20"/>
  <c r="F19"/>
  <c r="F18"/>
  <c r="F17"/>
  <c r="F16"/>
  <c r="F15"/>
  <c r="F14"/>
  <c r="F13"/>
  <c r="F12"/>
  <c r="F11"/>
  <c r="F10"/>
  <c r="F9"/>
  <c r="F8"/>
  <c r="G9" i="38"/>
  <c r="G10"/>
  <c r="G11"/>
  <c r="G12"/>
  <c r="G13"/>
  <c r="G14"/>
  <c r="G15"/>
  <c r="G16"/>
  <c r="G17"/>
  <c r="G18"/>
  <c r="G19"/>
  <c r="G20"/>
  <c r="G21"/>
  <c r="G22"/>
  <c r="G23"/>
  <c r="G24"/>
  <c r="G25"/>
  <c r="G8"/>
  <c r="D21" i="59"/>
  <c r="C21"/>
  <c r="E20"/>
  <c r="E19"/>
  <c r="E18"/>
  <c r="E17"/>
  <c r="E16"/>
  <c r="E15"/>
  <c r="E14"/>
  <c r="E13"/>
  <c r="E12"/>
  <c r="E11"/>
  <c r="E10"/>
  <c r="E9"/>
  <c r="E8"/>
  <c r="C26" i="56"/>
  <c r="E25" i="44"/>
  <c r="E25" i="57"/>
  <c r="E24"/>
  <c r="E23"/>
  <c r="E22"/>
  <c r="E21"/>
  <c r="E20"/>
  <c r="E19"/>
  <c r="E18"/>
  <c r="E16"/>
  <c r="E15"/>
  <c r="E14"/>
  <c r="E13"/>
  <c r="E12"/>
  <c r="E11"/>
  <c r="E10"/>
  <c r="E9"/>
  <c r="D26"/>
  <c r="C26"/>
  <c r="E25" i="56"/>
  <c r="E24"/>
  <c r="E23"/>
  <c r="E22"/>
  <c r="E21"/>
  <c r="E20"/>
  <c r="E19"/>
  <c r="E18"/>
  <c r="E17"/>
  <c r="E16"/>
  <c r="E15"/>
  <c r="E14"/>
  <c r="E13"/>
  <c r="E12"/>
  <c r="E11"/>
  <c r="E10"/>
  <c r="E9"/>
  <c r="D26"/>
  <c r="D12" i="54"/>
  <c r="C12"/>
  <c r="E11"/>
  <c r="D11" i="55" s="1"/>
  <c r="E10" i="54"/>
  <c r="D10" i="55" s="1"/>
  <c r="E9" i="54"/>
  <c r="D9" i="55" s="1"/>
  <c r="E8" i="54"/>
  <c r="D8" i="55" s="1"/>
  <c r="D11" i="53"/>
  <c r="C11"/>
  <c r="E10"/>
  <c r="D10" i="52" s="1"/>
  <c r="E9" i="53"/>
  <c r="D9" i="52" s="1"/>
  <c r="E8" i="53"/>
  <c r="D8" i="52" s="1"/>
  <c r="E11" i="51"/>
  <c r="D11"/>
  <c r="C11"/>
  <c r="F10"/>
  <c r="F9"/>
  <c r="F8"/>
  <c r="E11" i="50"/>
  <c r="D11"/>
  <c r="C11"/>
  <c r="F10"/>
  <c r="F9"/>
  <c r="F8"/>
  <c r="D11" i="49"/>
  <c r="C11"/>
  <c r="E10"/>
  <c r="C10" i="52" s="1"/>
  <c r="E9" i="49"/>
  <c r="C9" i="52" s="1"/>
  <c r="E8" i="49"/>
  <c r="C8" i="52" s="1"/>
  <c r="D12" i="48"/>
  <c r="C12"/>
  <c r="E11"/>
  <c r="C11" i="55" s="1"/>
  <c r="E10" i="48"/>
  <c r="C10" i="55" s="1"/>
  <c r="E9" i="48"/>
  <c r="C9" i="55" s="1"/>
  <c r="E8" i="48"/>
  <c r="C8" i="55" s="1"/>
  <c r="E10" i="47"/>
  <c r="E9"/>
  <c r="D11"/>
  <c r="E8"/>
  <c r="E11" i="46"/>
  <c r="E10"/>
  <c r="E9"/>
  <c r="D12"/>
  <c r="C12"/>
  <c r="F10" i="45"/>
  <c r="F9"/>
  <c r="E11"/>
  <c r="D11"/>
  <c r="C11"/>
  <c r="D26" i="44"/>
  <c r="C26"/>
  <c r="E24"/>
  <c r="E23"/>
  <c r="E22"/>
  <c r="E21"/>
  <c r="E20"/>
  <c r="E19"/>
  <c r="E18"/>
  <c r="E17"/>
  <c r="E16"/>
  <c r="E15"/>
  <c r="E14"/>
  <c r="E13"/>
  <c r="E12"/>
  <c r="E11"/>
  <c r="E10"/>
  <c r="E9"/>
  <c r="E8"/>
  <c r="D26" i="43"/>
  <c r="C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D26" i="42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25" i="41"/>
  <c r="E24"/>
  <c r="E23"/>
  <c r="E22"/>
  <c r="E21"/>
  <c r="E20"/>
  <c r="E19"/>
  <c r="E18"/>
  <c r="E17"/>
  <c r="E16"/>
  <c r="E15"/>
  <c r="E14"/>
  <c r="E13"/>
  <c r="E12"/>
  <c r="E11"/>
  <c r="E10"/>
  <c r="E9"/>
  <c r="D26"/>
  <c r="C26"/>
  <c r="D21" i="28"/>
  <c r="F26" i="38"/>
  <c r="E26"/>
  <c r="D26"/>
  <c r="F21" i="37"/>
  <c r="E21"/>
  <c r="D21"/>
  <c r="G20"/>
  <c r="G19"/>
  <c r="G18"/>
  <c r="G17"/>
  <c r="G16"/>
  <c r="G15"/>
  <c r="G14"/>
  <c r="G13"/>
  <c r="G12"/>
  <c r="G11"/>
  <c r="G10"/>
  <c r="G9"/>
  <c r="G8"/>
  <c r="D21" i="27"/>
  <c r="C21"/>
  <c r="E20"/>
  <c r="E19"/>
  <c r="E18"/>
  <c r="E17"/>
  <c r="E16"/>
  <c r="E15"/>
  <c r="E14"/>
  <c r="E13"/>
  <c r="E12"/>
  <c r="E11"/>
  <c r="E10"/>
  <c r="E9"/>
  <c r="E8"/>
  <c r="D11" i="52" l="1"/>
  <c r="C11"/>
  <c r="E10"/>
  <c r="C12" i="55"/>
  <c r="E9" i="52"/>
  <c r="E8"/>
  <c r="E10" i="55"/>
  <c r="E11"/>
  <c r="E8"/>
  <c r="D12"/>
  <c r="E9"/>
  <c r="E21" i="63"/>
  <c r="E21" i="59"/>
  <c r="G26" i="38"/>
  <c r="E12" i="64"/>
  <c r="E11" i="66"/>
  <c r="E11" i="47"/>
  <c r="F26" i="62"/>
  <c r="F21" i="60"/>
  <c r="F8" i="61"/>
  <c r="F21" s="1"/>
  <c r="E26" i="44"/>
  <c r="E21" i="27"/>
  <c r="F11" i="51"/>
  <c r="E11" i="53"/>
  <c r="E12" i="54"/>
  <c r="E26" i="43"/>
  <c r="F11" i="50"/>
  <c r="E11" i="49"/>
  <c r="E12" i="48"/>
  <c r="E26" i="42"/>
  <c r="E8" i="57"/>
  <c r="E8" i="56"/>
  <c r="E26" s="1"/>
  <c r="C11" i="47"/>
  <c r="E8" i="46"/>
  <c r="E12" s="1"/>
  <c r="F8" i="45"/>
  <c r="F11" s="1"/>
  <c r="E8" i="41"/>
  <c r="E26" s="1"/>
  <c r="G21" i="37"/>
  <c r="E19" i="31"/>
  <c r="E16"/>
  <c r="E15"/>
  <c r="E14"/>
  <c r="E13"/>
  <c r="E12"/>
  <c r="D21"/>
  <c r="C21"/>
  <c r="E20" s="1"/>
  <c r="D21" i="30"/>
  <c r="C21"/>
  <c r="E20"/>
  <c r="E19"/>
  <c r="E18"/>
  <c r="E17"/>
  <c r="E16"/>
  <c r="E15"/>
  <c r="E14"/>
  <c r="E13"/>
  <c r="E12"/>
  <c r="E11"/>
  <c r="E10"/>
  <c r="E9"/>
  <c r="E8"/>
  <c r="C21" i="28"/>
  <c r="E20"/>
  <c r="E19"/>
  <c r="E18"/>
  <c r="E17"/>
  <c r="E16"/>
  <c r="E15"/>
  <c r="E14"/>
  <c r="E13"/>
  <c r="E12"/>
  <c r="E11"/>
  <c r="E10"/>
  <c r="E9"/>
  <c r="E8"/>
  <c r="E11" i="40"/>
  <c r="D11"/>
  <c r="C11"/>
  <c r="F10"/>
  <c r="F9"/>
  <c r="F8"/>
  <c r="E11" i="52" l="1"/>
  <c r="E12" i="55"/>
  <c r="F11" i="40"/>
  <c r="E21" i="28"/>
  <c r="E21" i="30"/>
  <c r="E8" i="31"/>
  <c r="E9"/>
  <c r="E10"/>
  <c r="E11"/>
  <c r="E17"/>
  <c r="E18"/>
  <c r="E26" i="36"/>
  <c r="D26"/>
  <c r="C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E21" i="34"/>
  <c r="D21"/>
  <c r="C21"/>
  <c r="F20"/>
  <c r="F19"/>
  <c r="F18"/>
  <c r="F17"/>
  <c r="F16"/>
  <c r="F15"/>
  <c r="F14"/>
  <c r="F13"/>
  <c r="F12"/>
  <c r="F11"/>
  <c r="F10"/>
  <c r="F9"/>
  <c r="F8"/>
  <c r="F26" i="24"/>
  <c r="E26"/>
  <c r="D26"/>
  <c r="C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28" i="35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E26" i="39"/>
  <c r="D26"/>
  <c r="C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28" i="35" l="1"/>
  <c r="F26" i="36"/>
  <c r="F21" i="34"/>
  <c r="G26" i="24"/>
  <c r="F26" i="39"/>
  <c r="E21" i="31"/>
  <c r="G21" i="26"/>
  <c r="F21"/>
  <c r="E21"/>
  <c r="D21"/>
  <c r="C21"/>
  <c r="H20"/>
  <c r="H19"/>
  <c r="H18"/>
  <c r="H17"/>
  <c r="H16"/>
  <c r="H15"/>
  <c r="H14"/>
  <c r="H13"/>
  <c r="H12"/>
  <c r="H11"/>
  <c r="H10"/>
  <c r="H9"/>
  <c r="H8"/>
  <c r="H21" l="1"/>
</calcChain>
</file>

<file path=xl/sharedStrings.xml><?xml version="1.0" encoding="utf-8"?>
<sst xmlns="http://schemas.openxmlformats.org/spreadsheetml/2006/main" count="2485" uniqueCount="422">
  <si>
    <t>أ</t>
  </si>
  <si>
    <t>ب</t>
  </si>
  <si>
    <t>ج</t>
  </si>
  <si>
    <t>د</t>
  </si>
  <si>
    <t>هـ</t>
  </si>
  <si>
    <t>و</t>
  </si>
  <si>
    <t>ز</t>
  </si>
  <si>
    <t>ح</t>
  </si>
  <si>
    <t>ط</t>
  </si>
  <si>
    <t>ي</t>
  </si>
  <si>
    <t>ك</t>
  </si>
  <si>
    <t>ل</t>
  </si>
  <si>
    <t>م</t>
  </si>
  <si>
    <t>ن</t>
  </si>
  <si>
    <t>س</t>
  </si>
  <si>
    <t>ع</t>
  </si>
  <si>
    <t>ف</t>
  </si>
  <si>
    <t>ص</t>
  </si>
  <si>
    <t>الزراعة والحراجة وصيد الأسماك</t>
  </si>
  <si>
    <t>التعدين واستغلال المحاجر</t>
  </si>
  <si>
    <t>الصناعة التحويلية</t>
  </si>
  <si>
    <t>الكهرباء والغاز والبخار وتكييف الهواء</t>
  </si>
  <si>
    <t>الماء والصرف الصحي ومعالجة النفايات</t>
  </si>
  <si>
    <t>التشييد</t>
  </si>
  <si>
    <t>تجارة الجملة والتجزئة وإصلاح المركبات</t>
  </si>
  <si>
    <t>النقل والتخزين</t>
  </si>
  <si>
    <t>خدمات الإقامة والطعام</t>
  </si>
  <si>
    <t>المعلومات والاتصالات</t>
  </si>
  <si>
    <t>المال والتأمين</t>
  </si>
  <si>
    <t>الأنشطة العقارية</t>
  </si>
  <si>
    <t>الأنشطة المهنية والعلمية والتقنية</t>
  </si>
  <si>
    <t>الخدمات الإدارية وخدمات الدعم</t>
  </si>
  <si>
    <t>التعليم</t>
  </si>
  <si>
    <t>صحة الإنسان والعمل الاجتماعي</t>
  </si>
  <si>
    <t>الفنون والترفيه والتسلية</t>
  </si>
  <si>
    <t>أنشطة الخدمات الأخرى</t>
  </si>
  <si>
    <t>النشاط الاقتصادي</t>
  </si>
  <si>
    <t>ذكور</t>
  </si>
  <si>
    <t>إناث</t>
  </si>
  <si>
    <t>جملة</t>
  </si>
  <si>
    <t>الجملة</t>
  </si>
  <si>
    <t>المشتغلون السعوديون حسب الجنس</t>
  </si>
  <si>
    <t>قطاع مختلط</t>
  </si>
  <si>
    <t>صغيرة</t>
  </si>
  <si>
    <t>كبيرة</t>
  </si>
  <si>
    <t>الخدمات الأخرى</t>
  </si>
  <si>
    <t>المشتغلون غير السعوديون حسب الجنس</t>
  </si>
  <si>
    <t>المشتغلون حسب الجنسية</t>
  </si>
  <si>
    <t>سعودي</t>
  </si>
  <si>
    <t>غير سعودي</t>
  </si>
  <si>
    <t xml:space="preserve"> </t>
  </si>
  <si>
    <t>Economic Activity</t>
  </si>
  <si>
    <t>Construction</t>
  </si>
  <si>
    <t>Education</t>
  </si>
  <si>
    <t>Total</t>
  </si>
  <si>
    <t>Transportation &amp; storage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</si>
  <si>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</si>
  <si>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</si>
  <si>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</si>
  <si>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</si>
  <si>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</si>
  <si>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</si>
  <si>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</si>
  <si>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</si>
  <si>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</si>
  <si>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</si>
  <si>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</si>
  <si>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</si>
  <si>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</si>
  <si>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</si>
  <si>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</si>
  <si>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</si>
  <si>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</si>
  <si>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</si>
  <si>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Agriculture, forestry and fishing</t>
  </si>
  <si>
    <t>Mining and quarrying</t>
  </si>
  <si>
    <t>Manufacturing</t>
  </si>
  <si>
    <t>Electricity, gas, steam and air conditioning supply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</si>
  <si>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</si>
  <si>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</si>
  <si>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</si>
  <si>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</si>
  <si>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</si>
  <si>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Other service activities</t>
  </si>
  <si>
    <t>Arts, entertainment and recreation</t>
  </si>
  <si>
    <t>Human health and social work activities</t>
  </si>
  <si>
    <t>Administrative and support service activities</t>
  </si>
  <si>
    <t>Financial and insurance</t>
  </si>
  <si>
    <t>Wholesale and retail trade; repair of motor vehicles</t>
  </si>
  <si>
    <t xml:space="preserve">Water supply; sewerage, waste remediation </t>
  </si>
  <si>
    <t>Saudi</t>
  </si>
  <si>
    <t>Non-Saudi</t>
  </si>
  <si>
    <t>Male</t>
  </si>
  <si>
    <t>Female</t>
  </si>
  <si>
    <t>المشتغلون حسب الجنس</t>
  </si>
  <si>
    <t>Employees by nationality</t>
  </si>
  <si>
    <t>1 - 4</t>
  </si>
  <si>
    <t>5 - 19</t>
  </si>
  <si>
    <t>20 +</t>
  </si>
  <si>
    <t>Small</t>
  </si>
  <si>
    <t>Larg</t>
  </si>
  <si>
    <t>Mixed Sector</t>
  </si>
  <si>
    <t>Administrative Area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</si>
  <si>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</si>
  <si>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</si>
  <si>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</si>
  <si>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</si>
  <si>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</si>
  <si>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</si>
  <si>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</si>
  <si>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</si>
  <si>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</si>
  <si>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</si>
  <si>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</si>
  <si>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</si>
  <si>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الباحه</t>
  </si>
  <si>
    <t>الجوف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</si>
  <si>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</si>
  <si>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</si>
  <si>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</si>
  <si>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</si>
  <si>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</si>
  <si>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</si>
  <si>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</si>
  <si>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</si>
  <si>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 Bord</t>
  </si>
  <si>
    <t>Jazan</t>
  </si>
  <si>
    <t>Najran</t>
  </si>
  <si>
    <t>Al-Baha</t>
  </si>
  <si>
    <t>Al-Jouf</t>
  </si>
  <si>
    <t>جــــــملة المملـــكة</t>
  </si>
  <si>
    <t>المشتغلون حسب الجنسية والمنطقة الإدارية</t>
  </si>
  <si>
    <t>Employees by nationality &amp; administrative area</t>
  </si>
  <si>
    <t>Employees by gender &amp; administrative area</t>
  </si>
  <si>
    <t>المشتغلون حسب الجنس والمنطقة الإدارية</t>
  </si>
  <si>
    <t>المشتغلون السعوديون حسب الجنس والمنطقة الإدارية</t>
  </si>
  <si>
    <t>Saudi employees by gender &amp; administrative area</t>
  </si>
  <si>
    <t>Non-Saudi employees by gender &amp; administrative area</t>
  </si>
  <si>
    <t xml:space="preserve">Saudi employees by gender </t>
  </si>
  <si>
    <t>المشتغلون غير السعوديون حسب الجنس والمنطقة الإدارية</t>
  </si>
  <si>
    <t xml:space="preserve">Non-Saudi employees by gender </t>
  </si>
  <si>
    <t xml:space="preserve">Employees by gender </t>
  </si>
  <si>
    <t xml:space="preserve">عاملة </t>
  </si>
  <si>
    <t>تحت التأسيس</t>
  </si>
  <si>
    <t>خالية</t>
  </si>
  <si>
    <t>Operating</t>
  </si>
  <si>
    <t>Temporarily Closed</t>
  </si>
  <si>
    <t>Permanent closed</t>
  </si>
  <si>
    <t>Under foundation</t>
  </si>
  <si>
    <t>Vacant</t>
  </si>
  <si>
    <t>مغلقـة مؤقتــا</t>
  </si>
  <si>
    <t>Establishments by case &amp; administrative area</t>
  </si>
  <si>
    <t>المنشآت حسب الحالة والمنطقة الإدارية</t>
  </si>
  <si>
    <t>خاص</t>
  </si>
  <si>
    <t>عام</t>
  </si>
  <si>
    <t>حكومي</t>
  </si>
  <si>
    <t>لا يهدف إلى الربح</t>
  </si>
  <si>
    <t>أجنبي</t>
  </si>
  <si>
    <t>Private</t>
  </si>
  <si>
    <t>Public</t>
  </si>
  <si>
    <t xml:space="preserve">Non-profit </t>
  </si>
  <si>
    <t>Govrnment</t>
  </si>
  <si>
    <t>Forign</t>
  </si>
  <si>
    <t>لا يهــــدف إلى الربح</t>
  </si>
  <si>
    <t>مفردة</t>
  </si>
  <si>
    <t>مركز رئيس</t>
  </si>
  <si>
    <t>فرع له حسابات مستقلة</t>
  </si>
  <si>
    <t>فرع ليس له حسابات مستقلة</t>
  </si>
  <si>
    <t>Branch with separate accounts</t>
  </si>
  <si>
    <t>Branch without separate accounts</t>
  </si>
  <si>
    <t>المنشآت العاملة حسب ملكية رأس المال والمنطقة الإدارية</t>
  </si>
  <si>
    <t>Operating establishments by status &amp; administrative area</t>
  </si>
  <si>
    <t>Operating establishments by capital ownership &amp; administrative area</t>
  </si>
  <si>
    <t>المنشآت العاملة حسب ملكية رأس المال</t>
  </si>
  <si>
    <t>Operating establishments by capital ownership</t>
  </si>
  <si>
    <t>مشترك</t>
  </si>
  <si>
    <t>Foreign</t>
  </si>
  <si>
    <t>Joint</t>
  </si>
  <si>
    <t>المنشآت العاملة حسب ملكية رأس المال والنشاط الاقتصادي</t>
  </si>
  <si>
    <t>1411-1420</t>
  </si>
  <si>
    <t>1421-1430</t>
  </si>
  <si>
    <t>بعد عام 1430</t>
  </si>
  <si>
    <t>1991-2000</t>
  </si>
  <si>
    <t>2001-2010</t>
  </si>
  <si>
    <t>After 2010</t>
  </si>
  <si>
    <t>المنشآت حسب سنة البدء في مزاولة النشاط والمنطقة الإدارية</t>
  </si>
  <si>
    <t>Year of starting the economic activity</t>
  </si>
  <si>
    <t>Establishments by year of starting the economic activity &amp; administrative area</t>
  </si>
  <si>
    <t xml:space="preserve">مكة </t>
  </si>
  <si>
    <t xml:space="preserve">المدينة </t>
  </si>
  <si>
    <t>الشرقية</t>
  </si>
  <si>
    <t>جدول 2 - 1</t>
  </si>
  <si>
    <t>O</t>
  </si>
  <si>
    <t>Public administration and defence</t>
  </si>
  <si>
    <t>الإدارة العامة والدفاع</t>
  </si>
  <si>
    <t>ق</t>
  </si>
  <si>
    <t>ش</t>
  </si>
  <si>
    <t>المنظمات والهيئات</t>
  </si>
  <si>
    <t>Other service</t>
  </si>
  <si>
    <t>Oorganizations &amp; bodies</t>
  </si>
  <si>
    <t>Financial &amp; insurance</t>
  </si>
  <si>
    <t>Mining &amp; quarrying</t>
  </si>
  <si>
    <t>التعدين والتحجير</t>
  </si>
  <si>
    <t>جدول 1 - 5</t>
  </si>
  <si>
    <t>جدول 1 - 7</t>
  </si>
  <si>
    <t>جدول 1 - 8</t>
  </si>
  <si>
    <t>Individual</t>
  </si>
  <si>
    <t>Headquarter</t>
  </si>
  <si>
    <t>جدول 1 - 9</t>
  </si>
  <si>
    <t>جدول 1 - 1</t>
  </si>
  <si>
    <t>جدول 1 - 4</t>
  </si>
  <si>
    <t>المنشآت العاملة حسب نوع القطاع والمنطقة الإدارية</t>
  </si>
  <si>
    <t>جدول 1 - 6</t>
  </si>
  <si>
    <t>جدول 2 - 6</t>
  </si>
  <si>
    <t>جدول 2 - 11</t>
  </si>
  <si>
    <t>U</t>
  </si>
  <si>
    <t>Arts, entertainment &amp; recreation</t>
  </si>
  <si>
    <t>Human health &amp; social work activities</t>
  </si>
  <si>
    <t>Administrative &amp; support service activities</t>
  </si>
  <si>
    <t>Professional, scientific &amp; technical activities</t>
  </si>
  <si>
    <t>Information &amp; communication</t>
  </si>
  <si>
    <t>Wholesale &amp; retail trade; repair of motor vehicles</t>
  </si>
  <si>
    <t>Agriculture, forestry &amp; fishing</t>
  </si>
  <si>
    <t>Electricity, gas, steam &amp; air conditioning supply</t>
  </si>
  <si>
    <t>Accommodation &amp; food service activities</t>
  </si>
  <si>
    <t>Operating establishments by type of sector &amp; administrative area</t>
  </si>
  <si>
    <t>المنشآت العاملة حسب نوع القطاع</t>
  </si>
  <si>
    <t>المنشآت العاملة حسب فئة حجم المشتغلين والمنطقة الإدارية</t>
  </si>
  <si>
    <t>Operating establishments by size class of employees &amp; administrative area</t>
  </si>
  <si>
    <t>المنشآت العاملة حسب صفة المنشأة والمنطقة الإدارية</t>
  </si>
  <si>
    <t>لا تشمل المنشآت العاملة في القطاع الحكومي والأجنبي</t>
  </si>
  <si>
    <t>جدول 1 - 2</t>
  </si>
  <si>
    <t>المنشآت العاملة حسب الصفة والنشاط الاقتصادي</t>
  </si>
  <si>
    <t>Operating establishments by status &amp; economic activity</t>
  </si>
  <si>
    <t>Operating establishments by status</t>
  </si>
  <si>
    <t xml:space="preserve">المنشآت العاملة حسب الصفة </t>
  </si>
  <si>
    <t>Operating establishments by type of sector</t>
  </si>
  <si>
    <t>المنشآت العاملة حسب نوع القطاع والنشاط الاقتصادي</t>
  </si>
  <si>
    <t>Operating establishments by type of sector &amp; economic activity</t>
  </si>
  <si>
    <t>Operating establishments by tyoe of sector</t>
  </si>
  <si>
    <t>جدول 1 - 3</t>
  </si>
  <si>
    <t>المنشآت العاملة حسب فئة حجم المشتغلين والنشاط الاقتصادي</t>
  </si>
  <si>
    <t>Operating establishments by size class of employees &amp; economic activity</t>
  </si>
  <si>
    <t>جدول 1 - 10</t>
  </si>
  <si>
    <t>المنشآت العاملة حسب ملكية رأس المال وصفة المنشأة</t>
  </si>
  <si>
    <t>Employees by capital ownership &amp; establishment status</t>
  </si>
  <si>
    <t>صفة المنشأة</t>
  </si>
  <si>
    <t xml:space="preserve"> Establishment Status</t>
  </si>
  <si>
    <t>Branch has separate financial accounts</t>
  </si>
  <si>
    <t>جدول 1 - 11</t>
  </si>
  <si>
    <t>جدول 1 - 12</t>
  </si>
  <si>
    <t>جدول 2 - 2</t>
  </si>
  <si>
    <t>المشتغلون حسب الجنس والنشاط الاقتصادي</t>
  </si>
  <si>
    <t>Employees by gender &amp; economic activity</t>
  </si>
  <si>
    <t>Employees by gender</t>
  </si>
  <si>
    <t>Wholesale&amp; retail trade; repair of motor vehicles</t>
  </si>
  <si>
    <t>Transportation&amp; storage</t>
  </si>
  <si>
    <t>Human health and &amp;l work activities</t>
  </si>
  <si>
    <t>جدول 2 - 7</t>
  </si>
  <si>
    <t>المشتغلون السعوديون حسب الجنس والنشاط الاقتصادي</t>
  </si>
  <si>
    <t>Saudi employees by gender &amp; economic activity</t>
  </si>
  <si>
    <t>Saudi employees by gender</t>
  </si>
  <si>
    <t>المشتغلون غير السعوديون حسب الجنس والنشاط الاقتصادي</t>
  </si>
  <si>
    <t>Non-Saudi employees by gender &amp; economic activity</t>
  </si>
  <si>
    <t>المشتغلون غير السعوديين حسب الجنس</t>
  </si>
  <si>
    <t>Non-Saudi employees by gender</t>
  </si>
  <si>
    <t>المشتغلون حسب الجنسية والنشاط الاقتصادي</t>
  </si>
  <si>
    <t>Employees by nationality &amp; economic activity</t>
  </si>
  <si>
    <t>جدول 2 - 5</t>
  </si>
  <si>
    <t>المشتغلون حسب ملكية رأس المال وصفة المنشأة</t>
  </si>
  <si>
    <t>المشتغلون حسب ملكية رأس المال</t>
  </si>
  <si>
    <t>Employees by capital ownership</t>
  </si>
  <si>
    <t>لا يشمل المشتغلون في الفروع التي ليس لها حسابات مستقلة</t>
  </si>
  <si>
    <t>جدول 2 - 3</t>
  </si>
  <si>
    <t>المشتغلون حسب الجنس وصفة المنشأة</t>
  </si>
  <si>
    <t>Employees by gender &amp; establishment status</t>
  </si>
  <si>
    <t>جدول 2 - 4</t>
  </si>
  <si>
    <t>المشتغلون حسب الجنس ونوع القطاع</t>
  </si>
  <si>
    <t>Employees by gender &amp; type of sector</t>
  </si>
  <si>
    <t>Type of Sector</t>
  </si>
  <si>
    <t>Non-profit</t>
  </si>
  <si>
    <t>جدول 2 - 8</t>
  </si>
  <si>
    <t>المشتغلون السعوديون حسب الجنس وصفة المنشأة</t>
  </si>
  <si>
    <t>Saudi employees by gender &amp; establishment status</t>
  </si>
  <si>
    <t>جدول 2 - 9</t>
  </si>
  <si>
    <t>المشتغلون السعوديون حسب الجنس ونوع القطاع</t>
  </si>
  <si>
    <t>Saudi employees by gender &amp; type of sector</t>
  </si>
  <si>
    <t>جدول 2 - 10</t>
  </si>
  <si>
    <t>المشتغلون السعوديون حسب ملكية رأس المال وصفة المنشأة</t>
  </si>
  <si>
    <t>Saudi employees by capital ownership &amp; establishment status</t>
  </si>
  <si>
    <t>المشتغلون السعوديون حسب ملكية رأس المال</t>
  </si>
  <si>
    <t>Saudi employees by capital ownership</t>
  </si>
  <si>
    <t>المشتغلون غير السعوديين حسب ملكية رأس المال وصفة المنشأة</t>
  </si>
  <si>
    <t>Non-Saudi employees by capital ownership &amp; establishment status</t>
  </si>
  <si>
    <t>المشتغلون غير السعوديين حسب ملكية رأس المال</t>
  </si>
  <si>
    <t>Non-Saudi employees by capital ownership</t>
  </si>
  <si>
    <t>المشتغلون حسب الجنسية ونوع القطاع</t>
  </si>
  <si>
    <t>Employees by nationality &amp; type of sector</t>
  </si>
  <si>
    <t>Private sector</t>
  </si>
  <si>
    <t>Public sector</t>
  </si>
  <si>
    <t>Non-profit Sector</t>
  </si>
  <si>
    <t>المشتغلون غير السعوديين حسب الجنس ونوع القطاع</t>
  </si>
  <si>
    <t>Non-Saudi employees by gender &amp; type of sector</t>
  </si>
  <si>
    <t>المشتغلون غير السعوديين حسب الجنس وصفة المنشأة</t>
  </si>
  <si>
    <t>Non-Saudi employees by gender &amp; establishment status</t>
  </si>
  <si>
    <t>Employees by nationality &amp; establishment status</t>
  </si>
  <si>
    <t>المشتغلون الذكور حسب الجنسية والنشاط الاقتصادي</t>
  </si>
  <si>
    <t>Male employees by nationality and economic activity</t>
  </si>
  <si>
    <t>المشتغلون الذكور حسب الجنسية</t>
  </si>
  <si>
    <t>Male employees by nationality</t>
  </si>
  <si>
    <t>المشتغلون الإناث حسب الجنسية والنشاط الاقتصادي</t>
  </si>
  <si>
    <t>Female employees by nationality and economic activity</t>
  </si>
  <si>
    <t>المشتغلون الإناث حسب الجنسية</t>
  </si>
  <si>
    <t>Female employees by nationality</t>
  </si>
  <si>
    <t>المشتغلون الذكور حسب الجنسية والمنطقة الإدارية</t>
  </si>
  <si>
    <t>Male employees by Nationality &amp; administrative area</t>
  </si>
  <si>
    <t>المشتغلون حسب نوع القطاع والمنطقة الإدارية</t>
  </si>
  <si>
    <t>المشتغلون حسب فئة حجم المشتغلين والنشاط الاقتصادي</t>
  </si>
  <si>
    <t>Emloyees by size class of establishment &amp; economic activity</t>
  </si>
  <si>
    <t>المشتغلون الإناث حسب الجنسية والمنطقة الإدارية</t>
  </si>
  <si>
    <t>Female employees by Nationality &amp; administrative area</t>
  </si>
  <si>
    <t>*</t>
  </si>
  <si>
    <t>مغلقة نهائـيا</t>
  </si>
  <si>
    <t>Male employees by nationality &amp; establishment status</t>
  </si>
  <si>
    <t>Female employees by nationality &amp; establishment status</t>
  </si>
  <si>
    <t>المشتغلون الذكور حسب الجنسية ونوع القطاع</t>
  </si>
  <si>
    <t>Male employees by nationality &amp; type of sector</t>
  </si>
  <si>
    <t>Female employees by nationality &amp; type of sector</t>
  </si>
  <si>
    <t>المشتغلون الإناث حسب الجنسية ونوع القطاع</t>
  </si>
  <si>
    <t>سنة بدء مزاولة النشاط الاقتصادي</t>
  </si>
  <si>
    <t>المشتغلون الذكور حسب الجنسية وصفة المنشأة</t>
  </si>
  <si>
    <t>لا تشمل الفروع التي ليس لها حسابات مستقلة</t>
  </si>
  <si>
    <t>لا يشمل المشتغلون في المنشآت العاملة في القطاع الحكومي والأجنبي</t>
  </si>
  <si>
    <t>المشتغلون الإناث حسب الجنسية وصفة المنشأة</t>
  </si>
  <si>
    <t>جملة المملكة</t>
  </si>
  <si>
    <t>المشتغلون السعوديون حسب فئة حجم المشتغلين والنشاط الاقتصادي</t>
  </si>
  <si>
    <t>Saudi emloyees by size class of establishment &amp; economic activity</t>
  </si>
  <si>
    <t>المشتغلون السعوديون حسب نوع القطاع والمنطقة الإدارية</t>
  </si>
  <si>
    <t>Employees by size class of establishment &amp; administrative area</t>
  </si>
  <si>
    <t>المشتغلون غير السعوديين حسب فئة حجم المشتغلين والنشاط الاقتصادي</t>
  </si>
  <si>
    <t>Non-Saudi emloyees by size class of establishment &amp; economic activity</t>
  </si>
  <si>
    <t>المشتغلون غير السعوديين حسب نوع القطاع والمنطقة الإدارية</t>
  </si>
  <si>
    <t>Non-Saudi employees by size class of establishment &amp; administrative area</t>
  </si>
  <si>
    <t>Saudi employees by size class of establishment &amp; administrative area</t>
  </si>
  <si>
    <t>جدول 6 - 4</t>
  </si>
  <si>
    <t>جدول 6 - 3</t>
  </si>
  <si>
    <t>جدول 6 - 2</t>
  </si>
  <si>
    <t>جدول 6 - 1</t>
  </si>
  <si>
    <t>جدول 5 - 1</t>
  </si>
  <si>
    <t>جدول 5 - 2</t>
  </si>
  <si>
    <t>جدول 5 - 4</t>
  </si>
  <si>
    <t>جدول 5 - 3</t>
  </si>
  <si>
    <t>جدول 4 - 1</t>
  </si>
  <si>
    <t>جدول 4 - 2</t>
  </si>
  <si>
    <t>جدول 4 - 3</t>
  </si>
  <si>
    <t>جدول 4 - 4</t>
  </si>
  <si>
    <t>جدول 4 - 5</t>
  </si>
  <si>
    <t>جدول 4 - 6</t>
  </si>
  <si>
    <t>جدول 3 - 6</t>
  </si>
  <si>
    <t>جدول 3 - 1</t>
  </si>
  <si>
    <t>جدول 3 - 2</t>
  </si>
  <si>
    <t>جدول 3 - 3</t>
  </si>
  <si>
    <t>جدول 3 - 4</t>
  </si>
  <si>
    <t>جدول 3 - 5</t>
  </si>
  <si>
    <t>جدول 3 - 7</t>
  </si>
  <si>
    <t>جدول 4 - 7</t>
  </si>
  <si>
    <t>Medium</t>
  </si>
  <si>
    <t>متوسطة</t>
  </si>
  <si>
    <t>قبل عام 1411</t>
  </si>
  <si>
    <t>Before 1991</t>
  </si>
  <si>
    <t>Establishments by year of starting the activity &amp; economic activity</t>
  </si>
  <si>
    <t>لا  تشمل المنشآت العاملة في القطاع الحكومي والأجنبي</t>
  </si>
  <si>
    <t>رقم الجدول</t>
  </si>
  <si>
    <t>العــنــوان</t>
  </si>
  <si>
    <t>Subject</t>
  </si>
  <si>
    <t xml:space="preserve"> Number of Table</t>
  </si>
  <si>
    <t>تعداد المنشآت 2010</t>
  </si>
  <si>
    <t>Table 1 - 1</t>
  </si>
  <si>
    <t>Table 1 - 2</t>
  </si>
  <si>
    <t>Table 1 - 3</t>
  </si>
  <si>
    <t>Table 1 - 4</t>
  </si>
  <si>
    <t>Table 1 - 5</t>
  </si>
  <si>
    <t>Table 1 - 6</t>
  </si>
  <si>
    <t>Table 1 - 7</t>
  </si>
  <si>
    <t>Table 1 - 8</t>
  </si>
  <si>
    <t>Table 1 - 10</t>
  </si>
  <si>
    <t>Operating establishments by capital ownership &amp; economic activity</t>
  </si>
  <si>
    <t>Table 1 - 11</t>
  </si>
  <si>
    <t>Table 2 - 1</t>
  </si>
  <si>
    <t>Table 2 - 2</t>
  </si>
  <si>
    <t>Table 2 - 3</t>
  </si>
  <si>
    <t>Table 2 - 4</t>
  </si>
  <si>
    <t>Table 2 - 5</t>
  </si>
  <si>
    <t>Table 2 - 6</t>
  </si>
  <si>
    <t>Table 2 - 7</t>
  </si>
  <si>
    <t>Table 2 - 8</t>
  </si>
  <si>
    <t>Table 2 - 9</t>
  </si>
  <si>
    <t>Table 2 - 10</t>
  </si>
  <si>
    <t>Table 2 - 11</t>
  </si>
  <si>
    <t>Table 3 - 1</t>
  </si>
  <si>
    <t>Table 3 - 2</t>
  </si>
  <si>
    <t>Table 3 - 3</t>
  </si>
  <si>
    <t>Table 3 - 4</t>
  </si>
  <si>
    <t>Table 3 - 5</t>
  </si>
  <si>
    <t>Table 3 - 6</t>
  </si>
  <si>
    <t>Table 4 - 1</t>
  </si>
  <si>
    <t>Table 3 - 7</t>
  </si>
  <si>
    <t>Table 4 - 2</t>
  </si>
  <si>
    <t>Table 4 - 3</t>
  </si>
  <si>
    <t>Table 4 - 4</t>
  </si>
  <si>
    <t>Table 4 - 5</t>
  </si>
  <si>
    <t>Table 4 - 6</t>
  </si>
  <si>
    <t>Table 4 - 7</t>
  </si>
  <si>
    <t>Table 5 - 1</t>
  </si>
  <si>
    <t>Table 5 - 2</t>
  </si>
  <si>
    <t>Table 5 - 3</t>
  </si>
  <si>
    <t>Table 5 - 4</t>
  </si>
  <si>
    <t>Table 6 - 1</t>
  </si>
  <si>
    <t>Table 6 - 2</t>
  </si>
  <si>
    <t>Table 6 - 3</t>
  </si>
  <si>
    <t>Table 6 - 4</t>
  </si>
  <si>
    <t>Table 1 - 9</t>
  </si>
</sst>
</file>

<file path=xl/styles.xml><?xml version="1.0" encoding="utf-8"?>
<styleSheet xmlns="http://schemas.openxmlformats.org/spreadsheetml/2006/main">
  <fonts count="22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  <charset val="178"/>
      <scheme val="minor"/>
    </font>
    <font>
      <sz val="10"/>
      <name val="Arial"/>
      <family val="2"/>
    </font>
    <font>
      <sz val="11"/>
      <color theme="1"/>
      <name val="Sakkal Majalla"/>
    </font>
    <font>
      <b/>
      <sz val="16"/>
      <color theme="1"/>
      <name val="Sakkal Majalla"/>
    </font>
    <font>
      <b/>
      <sz val="11"/>
      <color theme="1"/>
      <name val="Sakkal Majalla"/>
    </font>
    <font>
      <sz val="14"/>
      <color theme="1"/>
      <name val="Sakkal Majalla"/>
    </font>
    <font>
      <b/>
      <sz val="13"/>
      <color theme="1"/>
      <name val="Sakkal Majalla"/>
    </font>
    <font>
      <sz val="16"/>
      <color rgb="FF474D9B"/>
      <name val="Frutiger LT Arabic 55 Roman"/>
    </font>
    <font>
      <sz val="12"/>
      <name val="Frutiger LT Arabic 55 Roman"/>
    </font>
    <font>
      <sz val="10"/>
      <name val="Frutiger LT Arabic 55 Roman"/>
    </font>
    <font>
      <u/>
      <sz val="10"/>
      <color theme="10"/>
      <name val="Arial"/>
      <family val="2"/>
    </font>
    <font>
      <sz val="10"/>
      <color theme="1"/>
      <name val="Frutiger LT Arabic 55 Roman"/>
    </font>
    <font>
      <sz val="15"/>
      <color rgb="FF474D9B"/>
      <name val="Frutiger LT Arabic 55 Roman"/>
    </font>
    <font>
      <sz val="10"/>
      <color rgb="FF8C96A7"/>
      <name val="Frutiger LT Arabic 55 Roman"/>
    </font>
    <font>
      <sz val="10"/>
      <color theme="0"/>
      <name val="Frutiger LT Arabic 55 Roman"/>
    </font>
    <font>
      <sz val="15"/>
      <color theme="1"/>
      <name val="Frutiger LT Arabic 55 Roman"/>
    </font>
    <font>
      <sz val="16"/>
      <color theme="1"/>
      <name val="Sakkal Majalla"/>
    </font>
    <font>
      <sz val="10"/>
      <color theme="0"/>
      <name val="Frutiger LT Arabic 55 Roman"/>
      <charset val="178"/>
    </font>
    <font>
      <sz val="11"/>
      <color theme="1"/>
      <name val="Arial"/>
      <family val="2"/>
      <scheme val="minor"/>
    </font>
    <font>
      <sz val="10"/>
      <name val="Frutiger LT Arabic 55 Roman"/>
      <charset val="178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8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 wrapText="1" readingOrder="2"/>
    </xf>
    <xf numFmtId="0" fontId="10" fillId="3" borderId="6" xfId="0" applyFont="1" applyFill="1" applyBorder="1" applyAlignment="1">
      <alignment horizontal="center" vertical="center" wrapText="1" readingOrder="1"/>
    </xf>
    <xf numFmtId="0" fontId="10" fillId="4" borderId="5" xfId="0" applyFont="1" applyFill="1" applyBorder="1" applyAlignment="1">
      <alignment horizontal="center" vertical="center" wrapText="1" readingOrder="2"/>
    </xf>
    <xf numFmtId="0" fontId="10" fillId="4" borderId="6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2" borderId="0" xfId="0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2" fillId="0" borderId="0" xfId="55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 readingOrder="2"/>
    </xf>
    <xf numFmtId="0" fontId="11" fillId="3" borderId="0" xfId="0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horizontal="center" vertical="center" wrapText="1" readingOrder="2"/>
    </xf>
    <xf numFmtId="0" fontId="11" fillId="4" borderId="0" xfId="55" applyFont="1" applyFill="1" applyBorder="1" applyAlignment="1">
      <alignment horizontal="center" vertical="center" wrapText="1" readingOrder="2"/>
    </xf>
    <xf numFmtId="0" fontId="11" fillId="4" borderId="0" xfId="55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horizontal="center" vertical="center" wrapText="1" readingOrder="1"/>
    </xf>
    <xf numFmtId="3" fontId="16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49" fontId="21" fillId="3" borderId="0" xfId="0" applyNumberFormat="1" applyFont="1" applyFill="1" applyBorder="1" applyAlignment="1">
      <alignment horizontal="center" vertical="center" wrapText="1" readingOrder="2"/>
    </xf>
    <xf numFmtId="49" fontId="21" fillId="4" borderId="0" xfId="0" applyNumberFormat="1" applyFont="1" applyFill="1" applyBorder="1" applyAlignment="1">
      <alignment horizontal="center" vertical="center" wrapText="1" readingOrder="2"/>
    </xf>
    <xf numFmtId="49" fontId="19" fillId="2" borderId="0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19" fillId="2" borderId="0" xfId="0" applyNumberFormat="1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right" vertical="center" wrapText="1" readingOrder="2"/>
    </xf>
    <xf numFmtId="0" fontId="10" fillId="4" borderId="5" xfId="0" applyFont="1" applyFill="1" applyBorder="1" applyAlignment="1">
      <alignment horizontal="right" vertical="center" wrapText="1" readingOrder="2"/>
    </xf>
    <xf numFmtId="0" fontId="11" fillId="3" borderId="6" xfId="0" applyFont="1" applyFill="1" applyBorder="1" applyAlignment="1">
      <alignment horizontal="left" vertical="center" wrapText="1" readingOrder="1"/>
    </xf>
    <xf numFmtId="0" fontId="11" fillId="4" borderId="6" xfId="0" applyFont="1" applyFill="1" applyBorder="1" applyAlignment="1">
      <alignment horizontal="left" vertical="center" wrapText="1" readingOrder="1"/>
    </xf>
  </cellXfs>
  <cellStyles count="56">
    <cellStyle name="Hyperlink" xfId="55" builtinId="8"/>
    <cellStyle name="Normal" xfId="0" builtinId="0"/>
    <cellStyle name="Normal 12 10" xfId="50"/>
    <cellStyle name="Normal 13 10" xfId="49"/>
    <cellStyle name="Normal 14 10" xfId="48"/>
    <cellStyle name="Normal 15 10" xfId="47"/>
    <cellStyle name="Normal 16" xfId="46"/>
    <cellStyle name="Normal 17" xfId="45"/>
    <cellStyle name="Normal 18" xfId="44"/>
    <cellStyle name="Normal 19" xfId="43"/>
    <cellStyle name="Normal 2 4" xfId="51"/>
    <cellStyle name="Normal 20" xfId="42"/>
    <cellStyle name="Normal 21" xfId="41"/>
    <cellStyle name="Normal 22" xfId="40"/>
    <cellStyle name="Normal 23" xfId="39"/>
    <cellStyle name="Normal 24" xfId="38"/>
    <cellStyle name="Normal 25" xfId="37"/>
    <cellStyle name="Normal 26" xfId="36"/>
    <cellStyle name="Normal 27" xfId="35"/>
    <cellStyle name="Normal 28" xfId="34"/>
    <cellStyle name="Normal 29" xfId="33"/>
    <cellStyle name="Normal 3" xfId="1"/>
    <cellStyle name="Normal 3 3" xfId="53"/>
    <cellStyle name="Normal 3 4" xfId="52"/>
    <cellStyle name="Normal 30" xfId="32"/>
    <cellStyle name="Normal 31" xfId="31"/>
    <cellStyle name="Normal 32" xfId="30"/>
    <cellStyle name="Normal 33" xfId="29"/>
    <cellStyle name="Normal 34" xfId="28"/>
    <cellStyle name="Normal 35" xfId="27"/>
    <cellStyle name="Normal 36" xfId="26"/>
    <cellStyle name="Normal 37" xfId="25"/>
    <cellStyle name="Normal 38" xfId="24"/>
    <cellStyle name="Normal 39" xfId="23"/>
    <cellStyle name="Normal 4 2" xfId="54"/>
    <cellStyle name="Normal 40" xfId="22"/>
    <cellStyle name="Normal 41" xfId="21"/>
    <cellStyle name="Normal 42" xfId="20"/>
    <cellStyle name="Normal 43" xfId="19"/>
    <cellStyle name="Normal 44" xfId="18"/>
    <cellStyle name="Normal 45" xfId="17"/>
    <cellStyle name="Normal 46" xfId="16"/>
    <cellStyle name="Normal 47" xfId="15"/>
    <cellStyle name="Normal 48" xfId="14"/>
    <cellStyle name="Normal 49" xfId="13"/>
    <cellStyle name="Normal 50" xfId="12"/>
    <cellStyle name="Normal 51" xfId="11"/>
    <cellStyle name="Normal 52" xfId="10"/>
    <cellStyle name="Normal 53" xfId="9"/>
    <cellStyle name="Normal 54" xfId="8"/>
    <cellStyle name="Normal 55" xfId="7"/>
    <cellStyle name="Normal 56" xfId="6"/>
    <cellStyle name="Normal 57" xfId="5"/>
    <cellStyle name="Normal 58" xfId="4"/>
    <cellStyle name="Normal 59" xfId="3"/>
    <cellStyle name="Normal 60" xfId="2"/>
  </cellStyles>
  <dxfs count="0"/>
  <tableStyles count="0" defaultTableStyle="TableStyleMedium9" defaultPivotStyle="PivotStyleLight16"/>
  <colors>
    <mruColors>
      <color rgb="FFE6E9F0"/>
      <color rgb="FFF0F2F6"/>
      <color rgb="FF9BA8C2"/>
      <color rgb="FF474D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1905000</xdr:colOff>
      <xdr:row>1</xdr:row>
      <xdr:rowOff>228600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191575" y="38100"/>
          <a:ext cx="18954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76199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8214126" y="27622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</xdr:col>
      <xdr:colOff>552449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252101" y="27622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19050</xdr:rowOff>
    </xdr:from>
    <xdr:to>
      <xdr:col>2</xdr:col>
      <xdr:colOff>104774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899517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2</xdr:col>
      <xdr:colOff>514349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809982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2</xdr:col>
      <xdr:colOff>323849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82347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95249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8185551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2</xdr:col>
      <xdr:colOff>361949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194951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2</xdr:col>
      <xdr:colOff>485774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509151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2</xdr:col>
      <xdr:colOff>400049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185301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152399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844272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952500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5461400" y="266700"/>
          <a:ext cx="18954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352424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794901" y="27622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2</xdr:col>
      <xdr:colOff>142874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817602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342899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042551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342899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80442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542924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49022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2</xdr:col>
      <xdr:colOff>485774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48057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104774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976001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342899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99492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1924049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8757051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352424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45212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952500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58255250" y="276225"/>
          <a:ext cx="18954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495299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528201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2</xdr:col>
      <xdr:colOff>523874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652151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19050</xdr:rowOff>
    </xdr:from>
    <xdr:to>
      <xdr:col>2</xdr:col>
      <xdr:colOff>314324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26162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104774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85217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352424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12827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180974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8147451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276224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318776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409574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994926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523874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642626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485774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709176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76200</xdr:colOff>
      <xdr:row>2</xdr:row>
      <xdr:rowOff>276225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61293725" y="247650"/>
          <a:ext cx="18954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28574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8604651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2</xdr:col>
      <xdr:colOff>333374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423551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409574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861576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333374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852051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2</xdr:col>
      <xdr:colOff>57149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8623701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333374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375926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485774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699651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19050</xdr:rowOff>
    </xdr:from>
    <xdr:to>
      <xdr:col>2</xdr:col>
      <xdr:colOff>95250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08411500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</xdr:col>
      <xdr:colOff>28574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813951" y="27622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28575</xdr:rowOff>
    </xdr:from>
    <xdr:to>
      <xdr:col>2</xdr:col>
      <xdr:colOff>771524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5251851" y="27622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2</xdr:col>
      <xdr:colOff>142874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861576" y="2667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</xdr:rowOff>
    </xdr:from>
    <xdr:to>
      <xdr:col>2</xdr:col>
      <xdr:colOff>95249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537726" y="2571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rightToLeft="1" tabSelected="1" workbookViewId="0">
      <selection sqref="A1:D1"/>
    </sheetView>
  </sheetViews>
  <sheetFormatPr defaultRowHeight="14.25"/>
  <cols>
    <col min="1" max="1" width="9.375" customWidth="1"/>
    <col min="2" max="2" width="57.5" customWidth="1"/>
    <col min="3" max="3" width="61.5" customWidth="1"/>
    <col min="4" max="4" width="9.375" customWidth="1"/>
    <col min="257" max="257" width="9.375" customWidth="1"/>
    <col min="258" max="259" width="57.5" customWidth="1"/>
    <col min="260" max="260" width="9.375" customWidth="1"/>
    <col min="513" max="513" width="9.375" customWidth="1"/>
    <col min="514" max="515" width="57.5" customWidth="1"/>
    <col min="516" max="516" width="9.375" customWidth="1"/>
    <col min="769" max="769" width="9.375" customWidth="1"/>
    <col min="770" max="771" width="57.5" customWidth="1"/>
    <col min="772" max="772" width="9.375" customWidth="1"/>
    <col min="1025" max="1025" width="9.375" customWidth="1"/>
    <col min="1026" max="1027" width="57.5" customWidth="1"/>
    <col min="1028" max="1028" width="9.375" customWidth="1"/>
    <col min="1281" max="1281" width="9.375" customWidth="1"/>
    <col min="1282" max="1283" width="57.5" customWidth="1"/>
    <col min="1284" max="1284" width="9.375" customWidth="1"/>
    <col min="1537" max="1537" width="9.375" customWidth="1"/>
    <col min="1538" max="1539" width="57.5" customWidth="1"/>
    <col min="1540" max="1540" width="9.375" customWidth="1"/>
    <col min="1793" max="1793" width="9.375" customWidth="1"/>
    <col min="1794" max="1795" width="57.5" customWidth="1"/>
    <col min="1796" max="1796" width="9.375" customWidth="1"/>
    <col min="2049" max="2049" width="9.375" customWidth="1"/>
    <col min="2050" max="2051" width="57.5" customWidth="1"/>
    <col min="2052" max="2052" width="9.375" customWidth="1"/>
    <col min="2305" max="2305" width="9.375" customWidth="1"/>
    <col min="2306" max="2307" width="57.5" customWidth="1"/>
    <col min="2308" max="2308" width="9.375" customWidth="1"/>
    <col min="2561" max="2561" width="9.375" customWidth="1"/>
    <col min="2562" max="2563" width="57.5" customWidth="1"/>
    <col min="2564" max="2564" width="9.375" customWidth="1"/>
    <col min="2817" max="2817" width="9.375" customWidth="1"/>
    <col min="2818" max="2819" width="57.5" customWidth="1"/>
    <col min="2820" max="2820" width="9.375" customWidth="1"/>
    <col min="3073" max="3073" width="9.375" customWidth="1"/>
    <col min="3074" max="3075" width="57.5" customWidth="1"/>
    <col min="3076" max="3076" width="9.375" customWidth="1"/>
    <col min="3329" max="3329" width="9.375" customWidth="1"/>
    <col min="3330" max="3331" width="57.5" customWidth="1"/>
    <col min="3332" max="3332" width="9.375" customWidth="1"/>
    <col min="3585" max="3585" width="9.375" customWidth="1"/>
    <col min="3586" max="3587" width="57.5" customWidth="1"/>
    <col min="3588" max="3588" width="9.375" customWidth="1"/>
    <col min="3841" max="3841" width="9.375" customWidth="1"/>
    <col min="3842" max="3843" width="57.5" customWidth="1"/>
    <col min="3844" max="3844" width="9.375" customWidth="1"/>
    <col min="4097" max="4097" width="9.375" customWidth="1"/>
    <col min="4098" max="4099" width="57.5" customWidth="1"/>
    <col min="4100" max="4100" width="9.375" customWidth="1"/>
    <col min="4353" max="4353" width="9.375" customWidth="1"/>
    <col min="4354" max="4355" width="57.5" customWidth="1"/>
    <col min="4356" max="4356" width="9.375" customWidth="1"/>
    <col min="4609" max="4609" width="9.375" customWidth="1"/>
    <col min="4610" max="4611" width="57.5" customWidth="1"/>
    <col min="4612" max="4612" width="9.375" customWidth="1"/>
    <col min="4865" max="4865" width="9.375" customWidth="1"/>
    <col min="4866" max="4867" width="57.5" customWidth="1"/>
    <col min="4868" max="4868" width="9.375" customWidth="1"/>
    <col min="5121" max="5121" width="9.375" customWidth="1"/>
    <col min="5122" max="5123" width="57.5" customWidth="1"/>
    <col min="5124" max="5124" width="9.375" customWidth="1"/>
    <col min="5377" max="5377" width="9.375" customWidth="1"/>
    <col min="5378" max="5379" width="57.5" customWidth="1"/>
    <col min="5380" max="5380" width="9.375" customWidth="1"/>
    <col min="5633" max="5633" width="9.375" customWidth="1"/>
    <col min="5634" max="5635" width="57.5" customWidth="1"/>
    <col min="5636" max="5636" width="9.375" customWidth="1"/>
    <col min="5889" max="5889" width="9.375" customWidth="1"/>
    <col min="5890" max="5891" width="57.5" customWidth="1"/>
    <col min="5892" max="5892" width="9.375" customWidth="1"/>
    <col min="6145" max="6145" width="9.375" customWidth="1"/>
    <col min="6146" max="6147" width="57.5" customWidth="1"/>
    <col min="6148" max="6148" width="9.375" customWidth="1"/>
    <col min="6401" max="6401" width="9.375" customWidth="1"/>
    <col min="6402" max="6403" width="57.5" customWidth="1"/>
    <col min="6404" max="6404" width="9.375" customWidth="1"/>
    <col min="6657" max="6657" width="9.375" customWidth="1"/>
    <col min="6658" max="6659" width="57.5" customWidth="1"/>
    <col min="6660" max="6660" width="9.375" customWidth="1"/>
    <col min="6913" max="6913" width="9.375" customWidth="1"/>
    <col min="6914" max="6915" width="57.5" customWidth="1"/>
    <col min="6916" max="6916" width="9.375" customWidth="1"/>
    <col min="7169" max="7169" width="9.375" customWidth="1"/>
    <col min="7170" max="7171" width="57.5" customWidth="1"/>
    <col min="7172" max="7172" width="9.375" customWidth="1"/>
    <col min="7425" max="7425" width="9.375" customWidth="1"/>
    <col min="7426" max="7427" width="57.5" customWidth="1"/>
    <col min="7428" max="7428" width="9.375" customWidth="1"/>
    <col min="7681" max="7681" width="9.375" customWidth="1"/>
    <col min="7682" max="7683" width="57.5" customWidth="1"/>
    <col min="7684" max="7684" width="9.375" customWidth="1"/>
    <col min="7937" max="7937" width="9.375" customWidth="1"/>
    <col min="7938" max="7939" width="57.5" customWidth="1"/>
    <col min="7940" max="7940" width="9.375" customWidth="1"/>
    <col min="8193" max="8193" width="9.375" customWidth="1"/>
    <col min="8194" max="8195" width="57.5" customWidth="1"/>
    <col min="8196" max="8196" width="9.375" customWidth="1"/>
    <col min="8449" max="8449" width="9.375" customWidth="1"/>
    <col min="8450" max="8451" width="57.5" customWidth="1"/>
    <col min="8452" max="8452" width="9.375" customWidth="1"/>
    <col min="8705" max="8705" width="9.375" customWidth="1"/>
    <col min="8706" max="8707" width="57.5" customWidth="1"/>
    <col min="8708" max="8708" width="9.375" customWidth="1"/>
    <col min="8961" max="8961" width="9.375" customWidth="1"/>
    <col min="8962" max="8963" width="57.5" customWidth="1"/>
    <col min="8964" max="8964" width="9.375" customWidth="1"/>
    <col min="9217" max="9217" width="9.375" customWidth="1"/>
    <col min="9218" max="9219" width="57.5" customWidth="1"/>
    <col min="9220" max="9220" width="9.375" customWidth="1"/>
    <col min="9473" max="9473" width="9.375" customWidth="1"/>
    <col min="9474" max="9475" width="57.5" customWidth="1"/>
    <col min="9476" max="9476" width="9.375" customWidth="1"/>
    <col min="9729" max="9729" width="9.375" customWidth="1"/>
    <col min="9730" max="9731" width="57.5" customWidth="1"/>
    <col min="9732" max="9732" width="9.375" customWidth="1"/>
    <col min="9985" max="9985" width="9.375" customWidth="1"/>
    <col min="9986" max="9987" width="57.5" customWidth="1"/>
    <col min="9988" max="9988" width="9.375" customWidth="1"/>
    <col min="10241" max="10241" width="9.375" customWidth="1"/>
    <col min="10242" max="10243" width="57.5" customWidth="1"/>
    <col min="10244" max="10244" width="9.375" customWidth="1"/>
    <col min="10497" max="10497" width="9.375" customWidth="1"/>
    <col min="10498" max="10499" width="57.5" customWidth="1"/>
    <col min="10500" max="10500" width="9.375" customWidth="1"/>
    <col min="10753" max="10753" width="9.375" customWidth="1"/>
    <col min="10754" max="10755" width="57.5" customWidth="1"/>
    <col min="10756" max="10756" width="9.375" customWidth="1"/>
    <col min="11009" max="11009" width="9.375" customWidth="1"/>
    <col min="11010" max="11011" width="57.5" customWidth="1"/>
    <col min="11012" max="11012" width="9.375" customWidth="1"/>
    <col min="11265" max="11265" width="9.375" customWidth="1"/>
    <col min="11266" max="11267" width="57.5" customWidth="1"/>
    <col min="11268" max="11268" width="9.375" customWidth="1"/>
    <col min="11521" max="11521" width="9.375" customWidth="1"/>
    <col min="11522" max="11523" width="57.5" customWidth="1"/>
    <col min="11524" max="11524" width="9.375" customWidth="1"/>
    <col min="11777" max="11777" width="9.375" customWidth="1"/>
    <col min="11778" max="11779" width="57.5" customWidth="1"/>
    <col min="11780" max="11780" width="9.375" customWidth="1"/>
    <col min="12033" max="12033" width="9.375" customWidth="1"/>
    <col min="12034" max="12035" width="57.5" customWidth="1"/>
    <col min="12036" max="12036" width="9.375" customWidth="1"/>
    <col min="12289" max="12289" width="9.375" customWidth="1"/>
    <col min="12290" max="12291" width="57.5" customWidth="1"/>
    <col min="12292" max="12292" width="9.375" customWidth="1"/>
    <col min="12545" max="12545" width="9.375" customWidth="1"/>
    <col min="12546" max="12547" width="57.5" customWidth="1"/>
    <col min="12548" max="12548" width="9.375" customWidth="1"/>
    <col min="12801" max="12801" width="9.375" customWidth="1"/>
    <col min="12802" max="12803" width="57.5" customWidth="1"/>
    <col min="12804" max="12804" width="9.375" customWidth="1"/>
    <col min="13057" max="13057" width="9.375" customWidth="1"/>
    <col min="13058" max="13059" width="57.5" customWidth="1"/>
    <col min="13060" max="13060" width="9.375" customWidth="1"/>
    <col min="13313" max="13313" width="9.375" customWidth="1"/>
    <col min="13314" max="13315" width="57.5" customWidth="1"/>
    <col min="13316" max="13316" width="9.375" customWidth="1"/>
    <col min="13569" max="13569" width="9.375" customWidth="1"/>
    <col min="13570" max="13571" width="57.5" customWidth="1"/>
    <col min="13572" max="13572" width="9.375" customWidth="1"/>
    <col min="13825" max="13825" width="9.375" customWidth="1"/>
    <col min="13826" max="13827" width="57.5" customWidth="1"/>
    <col min="13828" max="13828" width="9.375" customWidth="1"/>
    <col min="14081" max="14081" width="9.375" customWidth="1"/>
    <col min="14082" max="14083" width="57.5" customWidth="1"/>
    <col min="14084" max="14084" width="9.375" customWidth="1"/>
    <col min="14337" max="14337" width="9.375" customWidth="1"/>
    <col min="14338" max="14339" width="57.5" customWidth="1"/>
    <col min="14340" max="14340" width="9.375" customWidth="1"/>
    <col min="14593" max="14593" width="9.375" customWidth="1"/>
    <col min="14594" max="14595" width="57.5" customWidth="1"/>
    <col min="14596" max="14596" width="9.375" customWidth="1"/>
    <col min="14849" max="14849" width="9.375" customWidth="1"/>
    <col min="14850" max="14851" width="57.5" customWidth="1"/>
    <col min="14852" max="14852" width="9.375" customWidth="1"/>
    <col min="15105" max="15105" width="9.375" customWidth="1"/>
    <col min="15106" max="15107" width="57.5" customWidth="1"/>
    <col min="15108" max="15108" width="9.375" customWidth="1"/>
    <col min="15361" max="15361" width="9.375" customWidth="1"/>
    <col min="15362" max="15363" width="57.5" customWidth="1"/>
    <col min="15364" max="15364" width="9.375" customWidth="1"/>
    <col min="15617" max="15617" width="9.375" customWidth="1"/>
    <col min="15618" max="15619" width="57.5" customWidth="1"/>
    <col min="15620" max="15620" width="9.375" customWidth="1"/>
    <col min="15873" max="15873" width="9.375" customWidth="1"/>
    <col min="15874" max="15875" width="57.5" customWidth="1"/>
    <col min="15876" max="15876" width="9.375" customWidth="1"/>
    <col min="16129" max="16129" width="9.375" customWidth="1"/>
    <col min="16130" max="16131" width="57.5" customWidth="1"/>
    <col min="16132" max="16132" width="9.375" customWidth="1"/>
  </cols>
  <sheetData>
    <row r="1" spans="1:4" ht="30" customHeight="1">
      <c r="A1" s="47" t="s">
        <v>376</v>
      </c>
      <c r="B1" s="47"/>
      <c r="C1" s="47"/>
      <c r="D1" s="47"/>
    </row>
    <row r="2" spans="1:4" ht="30" customHeight="1" thickBot="1">
      <c r="A2" s="48"/>
      <c r="B2" s="48"/>
      <c r="C2" s="48"/>
      <c r="D2" s="48"/>
    </row>
    <row r="3" spans="1:4" ht="30">
      <c r="A3" s="12" t="s">
        <v>372</v>
      </c>
      <c r="B3" s="13" t="s">
        <v>373</v>
      </c>
      <c r="C3" s="13" t="s">
        <v>374</v>
      </c>
      <c r="D3" s="14" t="s">
        <v>375</v>
      </c>
    </row>
    <row r="4" spans="1:4" ht="15">
      <c r="A4" s="15">
        <v>1</v>
      </c>
      <c r="B4" s="57" t="s">
        <v>152</v>
      </c>
      <c r="C4" s="59" t="s">
        <v>151</v>
      </c>
      <c r="D4" s="16">
        <v>1</v>
      </c>
    </row>
    <row r="5" spans="1:4" ht="15">
      <c r="A5" s="17">
        <v>2</v>
      </c>
      <c r="B5" s="58" t="s">
        <v>211</v>
      </c>
      <c r="C5" s="60" t="s">
        <v>225</v>
      </c>
      <c r="D5" s="18">
        <v>2</v>
      </c>
    </row>
    <row r="6" spans="1:4" ht="15">
      <c r="A6" s="15">
        <v>3</v>
      </c>
      <c r="B6" s="57" t="s">
        <v>237</v>
      </c>
      <c r="C6" s="59" t="s">
        <v>238</v>
      </c>
      <c r="D6" s="16">
        <v>3</v>
      </c>
    </row>
    <row r="7" spans="1:4" ht="15">
      <c r="A7" s="17">
        <v>4</v>
      </c>
      <c r="B7" s="58" t="s">
        <v>227</v>
      </c>
      <c r="C7" s="60" t="s">
        <v>228</v>
      </c>
      <c r="D7" s="18">
        <v>4</v>
      </c>
    </row>
    <row r="8" spans="1:4" ht="15">
      <c r="A8" s="15">
        <v>5</v>
      </c>
      <c r="B8" s="57" t="s">
        <v>241</v>
      </c>
      <c r="C8" s="59" t="s">
        <v>242</v>
      </c>
      <c r="D8" s="16">
        <v>5</v>
      </c>
    </row>
    <row r="9" spans="1:4" ht="15">
      <c r="A9" s="17">
        <v>6</v>
      </c>
      <c r="B9" s="58" t="s">
        <v>229</v>
      </c>
      <c r="C9" s="60" t="s">
        <v>171</v>
      </c>
      <c r="D9" s="18">
        <v>6</v>
      </c>
    </row>
    <row r="10" spans="1:4" ht="15">
      <c r="A10" s="15">
        <v>7</v>
      </c>
      <c r="B10" s="57" t="s">
        <v>232</v>
      </c>
      <c r="C10" s="59" t="s">
        <v>233</v>
      </c>
      <c r="D10" s="16">
        <v>7</v>
      </c>
    </row>
    <row r="11" spans="1:4" ht="15">
      <c r="A11" s="17">
        <v>8</v>
      </c>
      <c r="B11" s="58" t="s">
        <v>185</v>
      </c>
      <c r="C11" s="60" t="s">
        <v>187</v>
      </c>
      <c r="D11" s="18">
        <v>8</v>
      </c>
    </row>
    <row r="12" spans="1:4" ht="15">
      <c r="A12" s="15">
        <v>9</v>
      </c>
      <c r="B12" s="57" t="s">
        <v>185</v>
      </c>
      <c r="C12" s="59" t="s">
        <v>370</v>
      </c>
      <c r="D12" s="16">
        <v>9</v>
      </c>
    </row>
    <row r="13" spans="1:4" ht="15">
      <c r="A13" s="17">
        <v>10</v>
      </c>
      <c r="B13" s="58" t="s">
        <v>170</v>
      </c>
      <c r="C13" s="60" t="s">
        <v>172</v>
      </c>
      <c r="D13" s="18">
        <v>10</v>
      </c>
    </row>
    <row r="14" spans="1:4" ht="15">
      <c r="A14" s="15">
        <v>11</v>
      </c>
      <c r="B14" s="57" t="s">
        <v>178</v>
      </c>
      <c r="C14" s="59" t="s">
        <v>386</v>
      </c>
      <c r="D14" s="16">
        <v>11</v>
      </c>
    </row>
    <row r="15" spans="1:4" ht="15">
      <c r="A15" s="17">
        <v>12</v>
      </c>
      <c r="B15" s="58" t="s">
        <v>244</v>
      </c>
      <c r="C15" s="60" t="s">
        <v>245</v>
      </c>
      <c r="D15" s="18">
        <v>12</v>
      </c>
    </row>
    <row r="16" spans="1:4" ht="15">
      <c r="A16" s="15">
        <v>13</v>
      </c>
      <c r="B16" s="57" t="s">
        <v>131</v>
      </c>
      <c r="C16" s="59" t="s">
        <v>132</v>
      </c>
      <c r="D16" s="16">
        <v>13</v>
      </c>
    </row>
    <row r="17" spans="1:4" ht="15">
      <c r="A17" s="17">
        <v>14</v>
      </c>
      <c r="B17" s="58" t="s">
        <v>266</v>
      </c>
      <c r="C17" s="60" t="s">
        <v>267</v>
      </c>
      <c r="D17" s="18">
        <v>14</v>
      </c>
    </row>
    <row r="18" spans="1:4" ht="15">
      <c r="A18" s="15">
        <v>15</v>
      </c>
      <c r="B18" s="57" t="s">
        <v>274</v>
      </c>
      <c r="C18" s="59" t="s">
        <v>305</v>
      </c>
      <c r="D18" s="16">
        <v>15</v>
      </c>
    </row>
    <row r="19" spans="1:4" ht="15">
      <c r="A19" s="17">
        <v>16</v>
      </c>
      <c r="B19" s="58" t="s">
        <v>296</v>
      </c>
      <c r="C19" s="60" t="s">
        <v>297</v>
      </c>
      <c r="D19" s="18">
        <v>16</v>
      </c>
    </row>
    <row r="20" spans="1:4" ht="15">
      <c r="A20" s="15">
        <v>17</v>
      </c>
      <c r="B20" s="57" t="s">
        <v>316</v>
      </c>
      <c r="C20" s="59" t="s">
        <v>338</v>
      </c>
      <c r="D20" s="16">
        <v>17</v>
      </c>
    </row>
    <row r="21" spans="1:4" ht="15">
      <c r="A21" s="17">
        <v>18</v>
      </c>
      <c r="B21" s="58" t="s">
        <v>317</v>
      </c>
      <c r="C21" s="60" t="s">
        <v>318</v>
      </c>
      <c r="D21" s="18">
        <v>18</v>
      </c>
    </row>
    <row r="22" spans="1:4" ht="15">
      <c r="A22" s="15">
        <v>19</v>
      </c>
      <c r="B22" s="57" t="s">
        <v>134</v>
      </c>
      <c r="C22" s="59" t="s">
        <v>133</v>
      </c>
      <c r="D22" s="16">
        <v>19</v>
      </c>
    </row>
    <row r="23" spans="1:4" ht="15">
      <c r="A23" s="17">
        <v>20</v>
      </c>
      <c r="B23" s="58" t="s">
        <v>252</v>
      </c>
      <c r="C23" s="60" t="s">
        <v>253</v>
      </c>
      <c r="D23" s="18">
        <v>20</v>
      </c>
    </row>
    <row r="24" spans="1:4" ht="15">
      <c r="A24" s="15">
        <v>21</v>
      </c>
      <c r="B24" s="57" t="s">
        <v>274</v>
      </c>
      <c r="C24" s="59" t="s">
        <v>275</v>
      </c>
      <c r="D24" s="16">
        <v>21</v>
      </c>
    </row>
    <row r="25" spans="1:4" ht="15">
      <c r="A25" s="17">
        <v>22</v>
      </c>
      <c r="B25" s="58" t="s">
        <v>277</v>
      </c>
      <c r="C25" s="60" t="s">
        <v>278</v>
      </c>
      <c r="D25" s="18">
        <v>22</v>
      </c>
    </row>
    <row r="26" spans="1:4" ht="15">
      <c r="A26" s="15">
        <v>23</v>
      </c>
      <c r="B26" s="57" t="s">
        <v>269</v>
      </c>
      <c r="C26" s="59" t="s">
        <v>245</v>
      </c>
      <c r="D26" s="16">
        <v>23</v>
      </c>
    </row>
    <row r="27" spans="1:4" ht="15">
      <c r="A27" s="17">
        <v>24</v>
      </c>
      <c r="B27" s="58" t="s">
        <v>337</v>
      </c>
      <c r="C27" s="60" t="s">
        <v>343</v>
      </c>
      <c r="D27" s="18">
        <v>24</v>
      </c>
    </row>
    <row r="28" spans="1:4" ht="15">
      <c r="A28" s="15">
        <v>25</v>
      </c>
      <c r="B28" s="57" t="s">
        <v>335</v>
      </c>
      <c r="C28" s="59" t="s">
        <v>336</v>
      </c>
      <c r="D28" s="16">
        <v>25</v>
      </c>
    </row>
    <row r="29" spans="1:4" ht="15">
      <c r="A29" s="17">
        <v>26</v>
      </c>
      <c r="B29" s="58" t="s">
        <v>135</v>
      </c>
      <c r="C29" s="60" t="s">
        <v>136</v>
      </c>
      <c r="D29" s="18">
        <v>26</v>
      </c>
    </row>
    <row r="30" spans="1:4" ht="15">
      <c r="A30" s="15">
        <v>27</v>
      </c>
      <c r="B30" s="57" t="s">
        <v>259</v>
      </c>
      <c r="C30" s="59" t="s">
        <v>260</v>
      </c>
      <c r="D30" s="16">
        <v>27</v>
      </c>
    </row>
    <row r="31" spans="1:4" ht="15">
      <c r="A31" s="17">
        <v>28</v>
      </c>
      <c r="B31" s="58" t="s">
        <v>282</v>
      </c>
      <c r="C31" s="60" t="s">
        <v>283</v>
      </c>
      <c r="D31" s="18">
        <v>28</v>
      </c>
    </row>
    <row r="32" spans="1:4" ht="15">
      <c r="A32" s="15">
        <v>29</v>
      </c>
      <c r="B32" s="57" t="s">
        <v>285</v>
      </c>
      <c r="C32" s="59" t="s">
        <v>286</v>
      </c>
      <c r="D32" s="16">
        <v>29</v>
      </c>
    </row>
    <row r="33" spans="1:4" ht="15">
      <c r="A33" s="17">
        <v>30</v>
      </c>
      <c r="B33" s="58" t="s">
        <v>288</v>
      </c>
      <c r="C33" s="60" t="s">
        <v>289</v>
      </c>
      <c r="D33" s="18">
        <v>30</v>
      </c>
    </row>
    <row r="34" spans="1:4" ht="15">
      <c r="A34" s="15">
        <v>31</v>
      </c>
      <c r="B34" s="57" t="s">
        <v>341</v>
      </c>
      <c r="C34" s="59" t="s">
        <v>342</v>
      </c>
      <c r="D34" s="16">
        <v>31</v>
      </c>
    </row>
    <row r="35" spans="1:4" ht="15">
      <c r="A35" s="17">
        <v>32</v>
      </c>
      <c r="B35" s="58" t="s">
        <v>339</v>
      </c>
      <c r="C35" s="60" t="s">
        <v>340</v>
      </c>
      <c r="D35" s="18">
        <v>32</v>
      </c>
    </row>
    <row r="36" spans="1:4" ht="15">
      <c r="A36" s="15">
        <v>33</v>
      </c>
      <c r="B36" s="57" t="s">
        <v>139</v>
      </c>
      <c r="C36" s="59" t="s">
        <v>137</v>
      </c>
      <c r="D36" s="16">
        <v>33</v>
      </c>
    </row>
    <row r="37" spans="1:4" ht="15">
      <c r="A37" s="17">
        <v>34</v>
      </c>
      <c r="B37" s="58" t="s">
        <v>262</v>
      </c>
      <c r="C37" s="60" t="s">
        <v>263</v>
      </c>
      <c r="D37" s="18">
        <v>34</v>
      </c>
    </row>
    <row r="38" spans="1:4" ht="15">
      <c r="A38" s="15">
        <v>35</v>
      </c>
      <c r="B38" s="57" t="s">
        <v>303</v>
      </c>
      <c r="C38" s="59" t="s">
        <v>304</v>
      </c>
      <c r="D38" s="16">
        <v>35</v>
      </c>
    </row>
    <row r="39" spans="1:4" ht="15">
      <c r="A39" s="17">
        <v>36</v>
      </c>
      <c r="B39" s="58" t="s">
        <v>301</v>
      </c>
      <c r="C39" s="60" t="s">
        <v>302</v>
      </c>
      <c r="D39" s="18">
        <v>36</v>
      </c>
    </row>
    <row r="40" spans="1:4" ht="15">
      <c r="A40" s="15">
        <v>37</v>
      </c>
      <c r="B40" s="57" t="s">
        <v>292</v>
      </c>
      <c r="C40" s="59" t="s">
        <v>293</v>
      </c>
      <c r="D40" s="16">
        <v>37</v>
      </c>
    </row>
    <row r="41" spans="1:4" ht="15">
      <c r="A41" s="17">
        <v>38</v>
      </c>
      <c r="B41" s="58" t="s">
        <v>314</v>
      </c>
      <c r="C41" s="60" t="s">
        <v>315</v>
      </c>
      <c r="D41" s="18">
        <v>38</v>
      </c>
    </row>
    <row r="42" spans="1:4" ht="15">
      <c r="A42" s="15">
        <v>39</v>
      </c>
      <c r="B42" s="57" t="s">
        <v>306</v>
      </c>
      <c r="C42" s="59" t="s">
        <v>307</v>
      </c>
      <c r="D42" s="16">
        <v>39</v>
      </c>
    </row>
    <row r="43" spans="1:4" ht="15">
      <c r="A43" s="17">
        <v>40</v>
      </c>
      <c r="B43" s="58" t="s">
        <v>330</v>
      </c>
      <c r="C43" s="60" t="s">
        <v>323</v>
      </c>
      <c r="D43" s="18">
        <v>40</v>
      </c>
    </row>
    <row r="44" spans="1:4" ht="15">
      <c r="A44" s="15">
        <v>41</v>
      </c>
      <c r="B44" s="57" t="s">
        <v>325</v>
      </c>
      <c r="C44" s="59" t="s">
        <v>326</v>
      </c>
      <c r="D44" s="16">
        <v>41</v>
      </c>
    </row>
    <row r="45" spans="1:4" ht="15">
      <c r="A45" s="17">
        <v>42</v>
      </c>
      <c r="B45" s="58" t="s">
        <v>319</v>
      </c>
      <c r="C45" s="60" t="s">
        <v>320</v>
      </c>
      <c r="D45" s="18">
        <v>42</v>
      </c>
    </row>
    <row r="46" spans="1:4" ht="15">
      <c r="A46" s="15">
        <v>43</v>
      </c>
      <c r="B46" s="57" t="s">
        <v>310</v>
      </c>
      <c r="C46" s="59" t="s">
        <v>311</v>
      </c>
      <c r="D46" s="16">
        <v>43</v>
      </c>
    </row>
    <row r="47" spans="1:4" ht="15">
      <c r="A47" s="17">
        <v>44</v>
      </c>
      <c r="B47" s="58" t="s">
        <v>333</v>
      </c>
      <c r="C47" s="60" t="s">
        <v>324</v>
      </c>
      <c r="D47" s="18">
        <v>44</v>
      </c>
    </row>
    <row r="48" spans="1:4" ht="15">
      <c r="A48" s="15">
        <v>45</v>
      </c>
      <c r="B48" s="57" t="s">
        <v>328</v>
      </c>
      <c r="C48" s="59" t="s">
        <v>327</v>
      </c>
      <c r="D48" s="16">
        <v>45</v>
      </c>
    </row>
  </sheetData>
  <mergeCells count="2">
    <mergeCell ref="A1:D1"/>
    <mergeCell ref="A2:D2"/>
  </mergeCells>
  <hyperlinks>
    <hyperlink ref="B5:C5" location="'1-2'!A1" display="المنشآت العاملة حسب نوع القطاع والمنطقة الإدارية"/>
    <hyperlink ref="B6:C6" location="'1-3'!A1" display="المنشآت العاملة حسب نوع القطاع والنشاط الاقتصادي"/>
    <hyperlink ref="B7:C7" location="'1-4'!A1" display="المنشآت العاملة حسب فئة حجم المشتغلين والمنطقة الإدارية"/>
    <hyperlink ref="B8:C8" location="'1-5'!A1" display="المنشآت العاملة حسب فئة حجم المشتغلين والنشاط الاقتصادي"/>
    <hyperlink ref="B4:C4" location="'1-1'!A1" display="المنشآت حسب الحالة والمنطقة الإدارية"/>
    <hyperlink ref="B9:C9" location="'1-6'!A1" display="المنشآت العاملة حسب صفة المنشأة والمنطقة الإدارية"/>
    <hyperlink ref="B10:C10" location="'1-7'!A1" display="المنشآت العاملة حسب الصفة والنشاط الاقتصادي"/>
    <hyperlink ref="B11:C11" location="'1-8'!A1" display="المنشآت حسب سنة البدء في مزاولة النشاط والمنطقة الإدارية"/>
    <hyperlink ref="B12:C12" location="'1-9'!A1" display="المنشآت حسب سنة البدء في مزاولة النشاط والمنطقة الإدارية"/>
    <hyperlink ref="B13:C13" location="'1-10'!A1" display="المنشآت العاملة حسب ملكية رأس المال والمنطقة الإدارية"/>
    <hyperlink ref="B14:C14" location="'1-11'!A1" display="المنشآت العاملة حسب ملكية رأس المال والنشاط الاقتصادي"/>
    <hyperlink ref="B15:C15" location="'1-12'!A1" display="المنشآت العاملة حسب ملكية رأس المال وصفة المنشأة"/>
    <hyperlink ref="B16:C16" location="'2-1'!A1" display="المشتغلون حسب الجنسية والمنطقة الإدارية"/>
    <hyperlink ref="B17:C17" location="'2-2'!A1" display="المشتغلون حسب الجنسية والنشاط الاقتصادي"/>
    <hyperlink ref="B18:C18" location="'2-3'!A1" display="المشتغلون حسب الجنس وصفة المنشأة"/>
    <hyperlink ref="B19:C19" location="'2-4'!A1" display="المشتغلون حسب الجنسية ونوع القطاع"/>
    <hyperlink ref="B20:C20" location="'2-5'!A1" display="المشتغلون حسب نوع القطاع والمنطقة الإدارية"/>
    <hyperlink ref="B21:C21" location="'2-6'!A1" display="المشتغلون حسب فئة حجم المشتغلين والنشاط الاقتصادي"/>
    <hyperlink ref="B22:C22" location="'2-7'!A1" display="المشتغلون حسب الجنس والمنطقة الإدارية"/>
    <hyperlink ref="B23:C23" location="'2-8'!A1" display="المشتغلون حسب الجنس والنشاط الاقتصادي"/>
    <hyperlink ref="B24:C24" location="'2-9'!A1" display="المشتغلون حسب الجنس وصفة المنشأة"/>
    <hyperlink ref="B25:C25" location="'2-10'!A1" display="المشتغلون حسب الجنس ونوع القطاع"/>
    <hyperlink ref="B26:C26" location="'2-11'!A1" display="المشتغلون حسب ملكية رأس المال وصفة المنشأة"/>
    <hyperlink ref="B27:C27" location="'3-1'!A1" display="المشتغلون السعوديون حسب نوع القطاع والمنطقة الإدارية"/>
    <hyperlink ref="B28:C28" location="'3-2'!A1" display="المشتغلون السعوديون حسب فئة حجم المشتغلين والنشاط الاقتصادي"/>
    <hyperlink ref="B29:C29" location="'3-3'!A1" display="المشتغلون السعوديون حسب الجنس والمنطقة الإدارية"/>
    <hyperlink ref="B30:C30" location="'3-4'!A1" display="المشتغلون السعوديون حسب الجنس والنشاط الاقتصادي"/>
    <hyperlink ref="B31:C31" location="'3-5'!A1" display="المشتغلون السعوديون حسب الجنس وصفة المنشأة"/>
    <hyperlink ref="B32:C32" location="'3-6'!A1" display="المشتغلون السعوديون حسب الجنس ونوع القطاع"/>
    <hyperlink ref="B33:C33" location="'3-7'!A1" display="المشتغلون السعوديون حسب ملكية رأس المال وصفة المنشأة"/>
    <hyperlink ref="B34:C34" location="'4-1'!A1" display="المشتغلون غير السعوديين حسب نوع القطاع والمنطقة الإدارية"/>
    <hyperlink ref="B35:C35" location="'4-2'!A1" display="المشتغلون غير السعوديين حسب فئة حجم المشتغلين والنشاط الاقتصادي"/>
    <hyperlink ref="B36:C36" location="'4-3'!A1" display="المشتغلون غير السعوديون حسب الجنس والمنطقة الإدارية"/>
    <hyperlink ref="B37:C37" location="'4-4'!A1" display="المشتغلون غير السعوديون حسب الجنس والنشاط الاقتصادي"/>
    <hyperlink ref="B38:C38" location="'4-5'!A1" display="المشتغلون غير السعوديين حسب الجنس وصفة المنشأة"/>
    <hyperlink ref="B39:C39" location="'4-6'!A1" display="المشتغلون غير السعوديين حسب الجنس ونوع القطاع"/>
    <hyperlink ref="B40:C40" location="'4-7'!A1" display="المشتغلون غير السعوديين حسب ملكية رأس المال وصفة المنشأة"/>
    <hyperlink ref="B41:C41" location="'5-1'!A1" display="المشتغلون الذكور حسب الجنسية والمنطقة الإدارية"/>
    <hyperlink ref="B42:C42" location="'5-2'!A1" display="المشتغلون الذكور حسب الجنسية والنشاط الاقتصادي"/>
    <hyperlink ref="B43:C43" location="'5-3'!A1" display="المشتغلون الذكور حسب الجنسية وصفة المنشأة"/>
    <hyperlink ref="B44:C44" location="'5-4'!A1" display="المشتغلون الذكور حسب الجنسية ونوع القطاع"/>
    <hyperlink ref="B45:C45" location="'6-1'!A1" display="المشتغلون الإناث حسب الجنسية والمنطقة الإدارية"/>
    <hyperlink ref="B46:C46" location="'6-2'!A1" display="المشتغلون الإناث حسب الجنسية والنشاط الاقتصادي"/>
    <hyperlink ref="B47:C47" location="'6-3'!A1" display="المشتغلون الإناث حسب الجنسية وصفة المنشأة"/>
    <hyperlink ref="B48:C48" location="'6-4'!A1" display="المشتغلون الإناث حسب الجنسية ونوع القطاع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8"/>
  <sheetViews>
    <sheetView rightToLeft="1" workbookViewId="0">
      <selection activeCell="J1" sqref="J1"/>
    </sheetView>
  </sheetViews>
  <sheetFormatPr defaultColWidth="9" defaultRowHeight="20.100000000000001" customHeight="1"/>
  <cols>
    <col min="1" max="1" width="3.375" style="2" customWidth="1"/>
    <col min="2" max="2" width="24.25" style="2" customWidth="1"/>
    <col min="3" max="3" width="13.625" style="5" customWidth="1"/>
    <col min="4" max="7" width="13.625" style="2" customWidth="1"/>
    <col min="8" max="8" width="37.625" style="2" customWidth="1"/>
    <col min="9" max="9" width="3.375" style="2" customWidth="1"/>
    <col min="10" max="16384" width="9" style="2"/>
  </cols>
  <sheetData>
    <row r="1" spans="1:9" ht="20.100000000000001" customHeight="1">
      <c r="A1" s="49" t="s">
        <v>208</v>
      </c>
      <c r="B1" s="49"/>
      <c r="C1" s="49"/>
      <c r="D1" s="7"/>
      <c r="E1" s="7"/>
      <c r="F1" s="7"/>
      <c r="G1" s="7"/>
      <c r="H1" s="52" t="s">
        <v>421</v>
      </c>
      <c r="I1" s="52"/>
    </row>
    <row r="2" spans="1:9" ht="30" customHeight="1">
      <c r="B2" s="38"/>
      <c r="C2" s="51" t="s">
        <v>185</v>
      </c>
      <c r="D2" s="51"/>
      <c r="E2" s="51"/>
      <c r="F2" s="51"/>
      <c r="G2" s="51"/>
      <c r="H2" s="51"/>
      <c r="I2" s="51"/>
    </row>
    <row r="3" spans="1:9" ht="30" customHeight="1">
      <c r="B3" s="39"/>
      <c r="C3" s="51" t="s">
        <v>370</v>
      </c>
      <c r="D3" s="51"/>
      <c r="E3" s="51"/>
      <c r="F3" s="51"/>
      <c r="G3" s="51"/>
      <c r="H3" s="51"/>
      <c r="I3" s="51"/>
    </row>
    <row r="4" spans="1:9" ht="20.100000000000001" customHeight="1">
      <c r="A4" s="7"/>
      <c r="B4" s="7"/>
      <c r="C4" s="7"/>
      <c r="D4" s="7"/>
      <c r="E4" s="7"/>
      <c r="F4" s="7"/>
      <c r="G4" s="7"/>
      <c r="H4" s="7"/>
      <c r="I4" s="7"/>
    </row>
    <row r="5" spans="1:9" ht="20.100000000000001" customHeight="1">
      <c r="A5" s="53" t="s">
        <v>36</v>
      </c>
      <c r="B5" s="53"/>
      <c r="C5" s="53" t="s">
        <v>329</v>
      </c>
      <c r="D5" s="53"/>
      <c r="E5" s="53" t="s">
        <v>186</v>
      </c>
      <c r="F5" s="53"/>
      <c r="G5" s="53"/>
      <c r="H5" s="53" t="s">
        <v>51</v>
      </c>
      <c r="I5" s="53"/>
    </row>
    <row r="6" spans="1:9" ht="20.100000000000001" customHeight="1">
      <c r="A6" s="53"/>
      <c r="B6" s="53"/>
      <c r="C6" s="22" t="s">
        <v>368</v>
      </c>
      <c r="D6" s="41" t="s">
        <v>179</v>
      </c>
      <c r="E6" s="41" t="s">
        <v>180</v>
      </c>
      <c r="F6" s="41" t="s">
        <v>181</v>
      </c>
      <c r="G6" s="41" t="s">
        <v>40</v>
      </c>
      <c r="H6" s="53"/>
      <c r="I6" s="53"/>
    </row>
    <row r="7" spans="1:9" ht="20.100000000000001" customHeight="1">
      <c r="A7" s="53"/>
      <c r="B7" s="53"/>
      <c r="C7" s="22" t="s">
        <v>369</v>
      </c>
      <c r="D7" s="22" t="s">
        <v>182</v>
      </c>
      <c r="E7" s="22" t="s">
        <v>183</v>
      </c>
      <c r="F7" s="22" t="s">
        <v>184</v>
      </c>
      <c r="G7" s="22" t="s">
        <v>54</v>
      </c>
      <c r="H7" s="53"/>
      <c r="I7" s="53"/>
    </row>
    <row r="8" spans="1:9" ht="20.100000000000001" customHeight="1">
      <c r="A8" s="28" t="s">
        <v>0</v>
      </c>
      <c r="B8" s="28" t="s">
        <v>18</v>
      </c>
      <c r="C8" s="28">
        <v>47051</v>
      </c>
      <c r="D8" s="28">
        <v>17342</v>
      </c>
      <c r="E8" s="28">
        <v>14391</v>
      </c>
      <c r="F8" s="28">
        <v>1412</v>
      </c>
      <c r="G8" s="28">
        <f t="shared" ref="G8:G25" si="0">SUM(C8:F8)</f>
        <v>80196</v>
      </c>
      <c r="H8" s="28" t="s">
        <v>74</v>
      </c>
      <c r="I8" s="28" t="s">
        <v>56</v>
      </c>
    </row>
    <row r="9" spans="1:9" ht="20.100000000000001" customHeight="1">
      <c r="A9" s="32" t="s">
        <v>1</v>
      </c>
      <c r="B9" s="32" t="s">
        <v>19</v>
      </c>
      <c r="C9" s="32">
        <v>126</v>
      </c>
      <c r="D9" s="32">
        <v>114</v>
      </c>
      <c r="E9" s="32">
        <v>217</v>
      </c>
      <c r="F9" s="32">
        <v>37</v>
      </c>
      <c r="G9" s="32">
        <f t="shared" si="0"/>
        <v>494</v>
      </c>
      <c r="H9" s="32" t="s">
        <v>75</v>
      </c>
      <c r="I9" s="32" t="s">
        <v>57</v>
      </c>
    </row>
    <row r="10" spans="1:9" ht="20.100000000000001" customHeight="1">
      <c r="A10" s="28" t="s">
        <v>2</v>
      </c>
      <c r="B10" s="28" t="s">
        <v>20</v>
      </c>
      <c r="C10" s="28">
        <v>6314</v>
      </c>
      <c r="D10" s="28">
        <v>17905</v>
      </c>
      <c r="E10" s="28">
        <v>51211</v>
      </c>
      <c r="F10" s="28">
        <v>12817</v>
      </c>
      <c r="G10" s="28">
        <f t="shared" si="0"/>
        <v>88247</v>
      </c>
      <c r="H10" s="28" t="s">
        <v>76</v>
      </c>
      <c r="I10" s="28" t="s">
        <v>58</v>
      </c>
    </row>
    <row r="11" spans="1:9" ht="20.100000000000001" customHeight="1">
      <c r="A11" s="32" t="s">
        <v>3</v>
      </c>
      <c r="B11" s="32" t="s">
        <v>21</v>
      </c>
      <c r="C11" s="32">
        <v>134</v>
      </c>
      <c r="D11" s="32">
        <v>264</v>
      </c>
      <c r="E11" s="32">
        <v>175</v>
      </c>
      <c r="F11" s="32">
        <v>24</v>
      </c>
      <c r="G11" s="32">
        <f t="shared" si="0"/>
        <v>597</v>
      </c>
      <c r="H11" s="32" t="s">
        <v>77</v>
      </c>
      <c r="I11" s="32" t="s">
        <v>59</v>
      </c>
    </row>
    <row r="12" spans="1:9" ht="20.100000000000001" customHeight="1">
      <c r="A12" s="28" t="s">
        <v>4</v>
      </c>
      <c r="B12" s="28" t="s">
        <v>22</v>
      </c>
      <c r="C12" s="28">
        <v>225</v>
      </c>
      <c r="D12" s="28">
        <v>397</v>
      </c>
      <c r="E12" s="28">
        <v>1038</v>
      </c>
      <c r="F12" s="28">
        <v>227</v>
      </c>
      <c r="G12" s="28">
        <f t="shared" si="0"/>
        <v>1887</v>
      </c>
      <c r="H12" s="28" t="s">
        <v>89</v>
      </c>
      <c r="I12" s="28" t="s">
        <v>60</v>
      </c>
    </row>
    <row r="13" spans="1:9" ht="20.100000000000001" customHeight="1">
      <c r="A13" s="32" t="s">
        <v>5</v>
      </c>
      <c r="B13" s="32" t="s">
        <v>23</v>
      </c>
      <c r="C13" s="32">
        <v>1805</v>
      </c>
      <c r="D13" s="32">
        <v>3658</v>
      </c>
      <c r="E13" s="32">
        <v>15497</v>
      </c>
      <c r="F13" s="32">
        <v>5515</v>
      </c>
      <c r="G13" s="32">
        <f t="shared" si="0"/>
        <v>26475</v>
      </c>
      <c r="H13" s="32" t="s">
        <v>52</v>
      </c>
      <c r="I13" s="32" t="s">
        <v>61</v>
      </c>
    </row>
    <row r="14" spans="1:9" ht="20.100000000000001" customHeight="1">
      <c r="A14" s="28" t="s">
        <v>6</v>
      </c>
      <c r="B14" s="28" t="s">
        <v>24</v>
      </c>
      <c r="C14" s="28">
        <v>28944</v>
      </c>
      <c r="D14" s="28">
        <v>69197</v>
      </c>
      <c r="E14" s="28">
        <v>218857</v>
      </c>
      <c r="F14" s="28">
        <v>66964</v>
      </c>
      <c r="G14" s="28">
        <f t="shared" si="0"/>
        <v>383962</v>
      </c>
      <c r="H14" s="28" t="s">
        <v>88</v>
      </c>
      <c r="I14" s="28" t="s">
        <v>62</v>
      </c>
    </row>
    <row r="15" spans="1:9" ht="20.100000000000001" customHeight="1">
      <c r="A15" s="32" t="s">
        <v>7</v>
      </c>
      <c r="B15" s="32" t="s">
        <v>25</v>
      </c>
      <c r="C15" s="32">
        <v>1384</v>
      </c>
      <c r="D15" s="32">
        <v>2108</v>
      </c>
      <c r="E15" s="32">
        <v>7425</v>
      </c>
      <c r="F15" s="32">
        <v>2222</v>
      </c>
      <c r="G15" s="32">
        <f t="shared" si="0"/>
        <v>13139</v>
      </c>
      <c r="H15" s="32" t="s">
        <v>78</v>
      </c>
      <c r="I15" s="32" t="s">
        <v>63</v>
      </c>
    </row>
    <row r="16" spans="1:9" ht="20.100000000000001" customHeight="1">
      <c r="A16" s="28" t="s">
        <v>8</v>
      </c>
      <c r="B16" s="28" t="s">
        <v>26</v>
      </c>
      <c r="C16" s="28">
        <v>4455</v>
      </c>
      <c r="D16" s="28">
        <v>13136</v>
      </c>
      <c r="E16" s="28">
        <v>50988</v>
      </c>
      <c r="F16" s="28">
        <v>16461</v>
      </c>
      <c r="G16" s="28">
        <f t="shared" si="0"/>
        <v>85040</v>
      </c>
      <c r="H16" s="28" t="s">
        <v>79</v>
      </c>
      <c r="I16" s="28" t="s">
        <v>64</v>
      </c>
    </row>
    <row r="17" spans="1:9" ht="20.100000000000001" customHeight="1">
      <c r="A17" s="32" t="s">
        <v>9</v>
      </c>
      <c r="B17" s="32" t="s">
        <v>27</v>
      </c>
      <c r="C17" s="32">
        <v>206</v>
      </c>
      <c r="D17" s="32">
        <v>536</v>
      </c>
      <c r="E17" s="32">
        <v>2415</v>
      </c>
      <c r="F17" s="32">
        <v>784</v>
      </c>
      <c r="G17" s="32">
        <f t="shared" si="0"/>
        <v>3941</v>
      </c>
      <c r="H17" s="32" t="s">
        <v>80</v>
      </c>
      <c r="I17" s="32" t="s">
        <v>65</v>
      </c>
    </row>
    <row r="18" spans="1:9" ht="20.100000000000001" customHeight="1">
      <c r="A18" s="28" t="s">
        <v>10</v>
      </c>
      <c r="B18" s="28" t="s">
        <v>28</v>
      </c>
      <c r="C18" s="28">
        <v>568</v>
      </c>
      <c r="D18" s="28">
        <v>431</v>
      </c>
      <c r="E18" s="28">
        <v>2474</v>
      </c>
      <c r="F18" s="28">
        <v>1069</v>
      </c>
      <c r="G18" s="28">
        <f t="shared" si="0"/>
        <v>4542</v>
      </c>
      <c r="H18" s="28" t="s">
        <v>87</v>
      </c>
      <c r="I18" s="28" t="s">
        <v>66</v>
      </c>
    </row>
    <row r="19" spans="1:9" ht="20.100000000000001" customHeight="1">
      <c r="A19" s="32" t="s">
        <v>11</v>
      </c>
      <c r="B19" s="32" t="s">
        <v>29</v>
      </c>
      <c r="C19" s="32">
        <v>856</v>
      </c>
      <c r="D19" s="32">
        <v>2440</v>
      </c>
      <c r="E19" s="32">
        <v>14325</v>
      </c>
      <c r="F19" s="32">
        <v>6188</v>
      </c>
      <c r="G19" s="32">
        <f t="shared" si="0"/>
        <v>23809</v>
      </c>
      <c r="H19" s="32" t="s">
        <v>81</v>
      </c>
      <c r="I19" s="32" t="s">
        <v>67</v>
      </c>
    </row>
    <row r="20" spans="1:9" ht="20.100000000000001" customHeight="1">
      <c r="A20" s="28" t="s">
        <v>12</v>
      </c>
      <c r="B20" s="28" t="s">
        <v>30</v>
      </c>
      <c r="C20" s="28">
        <v>725</v>
      </c>
      <c r="D20" s="28">
        <v>1534</v>
      </c>
      <c r="E20" s="28">
        <v>5374</v>
      </c>
      <c r="F20" s="28">
        <v>1705</v>
      </c>
      <c r="G20" s="28">
        <f t="shared" si="0"/>
        <v>9338</v>
      </c>
      <c r="H20" s="28" t="s">
        <v>82</v>
      </c>
      <c r="I20" s="28" t="s">
        <v>68</v>
      </c>
    </row>
    <row r="21" spans="1:9" ht="20.100000000000001" customHeight="1">
      <c r="A21" s="32" t="s">
        <v>13</v>
      </c>
      <c r="B21" s="32" t="s">
        <v>31</v>
      </c>
      <c r="C21" s="32">
        <v>788</v>
      </c>
      <c r="D21" s="32">
        <v>1997</v>
      </c>
      <c r="E21" s="32">
        <v>8845</v>
      </c>
      <c r="F21" s="32">
        <v>3613</v>
      </c>
      <c r="G21" s="32">
        <f t="shared" si="0"/>
        <v>15243</v>
      </c>
      <c r="H21" s="32" t="s">
        <v>86</v>
      </c>
      <c r="I21" s="32" t="s">
        <v>69</v>
      </c>
    </row>
    <row r="22" spans="1:9" ht="20.100000000000001" customHeight="1">
      <c r="A22" s="28" t="s">
        <v>15</v>
      </c>
      <c r="B22" s="28" t="s">
        <v>32</v>
      </c>
      <c r="C22" s="28">
        <v>563</v>
      </c>
      <c r="D22" s="28">
        <v>1185</v>
      </c>
      <c r="E22" s="28">
        <v>4028</v>
      </c>
      <c r="F22" s="28">
        <v>812</v>
      </c>
      <c r="G22" s="28">
        <f t="shared" si="0"/>
        <v>6588</v>
      </c>
      <c r="H22" s="28" t="s">
        <v>53</v>
      </c>
      <c r="I22" s="28" t="s">
        <v>70</v>
      </c>
    </row>
    <row r="23" spans="1:9" ht="20.100000000000001" customHeight="1">
      <c r="A23" s="32" t="s">
        <v>16</v>
      </c>
      <c r="B23" s="32" t="s">
        <v>33</v>
      </c>
      <c r="C23" s="32">
        <v>502</v>
      </c>
      <c r="D23" s="32">
        <v>844</v>
      </c>
      <c r="E23" s="32">
        <v>2084</v>
      </c>
      <c r="F23" s="32">
        <v>530</v>
      </c>
      <c r="G23" s="32">
        <f t="shared" si="0"/>
        <v>3960</v>
      </c>
      <c r="H23" s="32" t="s">
        <v>85</v>
      </c>
      <c r="I23" s="32" t="s">
        <v>71</v>
      </c>
    </row>
    <row r="24" spans="1:9" ht="20.100000000000001" customHeight="1">
      <c r="A24" s="28" t="s">
        <v>17</v>
      </c>
      <c r="B24" s="28" t="s">
        <v>34</v>
      </c>
      <c r="C24" s="28">
        <v>92</v>
      </c>
      <c r="D24" s="28">
        <v>197</v>
      </c>
      <c r="E24" s="28">
        <v>1112</v>
      </c>
      <c r="F24" s="28">
        <v>424</v>
      </c>
      <c r="G24" s="28">
        <f t="shared" si="0"/>
        <v>1825</v>
      </c>
      <c r="H24" s="28" t="s">
        <v>84</v>
      </c>
      <c r="I24" s="28" t="s">
        <v>72</v>
      </c>
    </row>
    <row r="25" spans="1:9" ht="20.100000000000001" customHeight="1">
      <c r="A25" s="32" t="s">
        <v>196</v>
      </c>
      <c r="B25" s="32" t="s">
        <v>45</v>
      </c>
      <c r="C25" s="32">
        <v>1955</v>
      </c>
      <c r="D25" s="32">
        <v>9459</v>
      </c>
      <c r="E25" s="32">
        <v>35721</v>
      </c>
      <c r="F25" s="32">
        <v>9959</v>
      </c>
      <c r="G25" s="32">
        <f t="shared" si="0"/>
        <v>57094</v>
      </c>
      <c r="H25" s="32" t="s">
        <v>198</v>
      </c>
      <c r="I25" s="32" t="s">
        <v>73</v>
      </c>
    </row>
    <row r="26" spans="1:9" ht="20.100000000000001" customHeight="1">
      <c r="A26" s="53" t="s">
        <v>40</v>
      </c>
      <c r="B26" s="53"/>
      <c r="C26" s="22">
        <f t="shared" ref="C26:G26" si="1">SUM(C8:C25)</f>
        <v>96693</v>
      </c>
      <c r="D26" s="22">
        <f t="shared" si="1"/>
        <v>142744</v>
      </c>
      <c r="E26" s="22">
        <f t="shared" si="1"/>
        <v>436177</v>
      </c>
      <c r="F26" s="22">
        <f t="shared" si="1"/>
        <v>130763</v>
      </c>
      <c r="G26" s="22">
        <f t="shared" si="1"/>
        <v>806377</v>
      </c>
      <c r="H26" s="53" t="s">
        <v>54</v>
      </c>
      <c r="I26" s="53"/>
    </row>
    <row r="27" spans="1:9" ht="20.100000000000001" customHeight="1">
      <c r="A27" s="7"/>
      <c r="B27" s="7"/>
      <c r="C27" s="7"/>
      <c r="D27" s="7"/>
      <c r="E27" s="7"/>
      <c r="F27" s="7"/>
      <c r="G27" s="7"/>
      <c r="H27" s="7"/>
      <c r="I27" s="7"/>
    </row>
    <row r="28" spans="1:9" s="6" customFormat="1" ht="20.100000000000001" customHeight="1">
      <c r="A28" s="8" t="s">
        <v>321</v>
      </c>
      <c r="B28" s="54" t="s">
        <v>371</v>
      </c>
      <c r="C28" s="54"/>
      <c r="D28" s="54"/>
      <c r="E28" s="8"/>
      <c r="F28" s="8"/>
      <c r="G28" s="8"/>
      <c r="H28" s="8"/>
      <c r="I28" s="8"/>
    </row>
  </sheetData>
  <mergeCells count="11">
    <mergeCell ref="C2:I2"/>
    <mergeCell ref="C3:I3"/>
    <mergeCell ref="A1:C1"/>
    <mergeCell ref="B28:D28"/>
    <mergeCell ref="H1:I1"/>
    <mergeCell ref="A26:B26"/>
    <mergeCell ref="H26:I26"/>
    <mergeCell ref="E5:G5"/>
    <mergeCell ref="C5:D5"/>
    <mergeCell ref="A5:B7"/>
    <mergeCell ref="H5:I7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6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2" customWidth="1"/>
    <col min="2" max="6" width="17.625" style="2" customWidth="1"/>
    <col min="7" max="7" width="19.625" style="2" customWidth="1"/>
    <col min="8" max="8" width="3.625" style="2" customWidth="1"/>
    <col min="9" max="16384" width="9" style="2"/>
  </cols>
  <sheetData>
    <row r="1" spans="1:8" ht="20.100000000000001" customHeight="1">
      <c r="A1" s="49" t="s">
        <v>243</v>
      </c>
      <c r="B1" s="49"/>
      <c r="C1" s="7"/>
      <c r="D1" s="7"/>
      <c r="E1" s="7"/>
      <c r="F1" s="7"/>
      <c r="G1" s="52" t="s">
        <v>385</v>
      </c>
      <c r="H1" s="52"/>
    </row>
    <row r="2" spans="1:8" ht="30" customHeight="1">
      <c r="B2" s="38"/>
      <c r="C2" s="51" t="s">
        <v>170</v>
      </c>
      <c r="D2" s="51"/>
      <c r="E2" s="51"/>
      <c r="F2" s="51"/>
      <c r="G2" s="51"/>
      <c r="H2" s="51"/>
    </row>
    <row r="3" spans="1:8" ht="30" customHeight="1">
      <c r="B3" s="39"/>
      <c r="C3" s="51" t="s">
        <v>172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6" t="s">
        <v>103</v>
      </c>
      <c r="B5" s="56"/>
      <c r="C5" s="56" t="s">
        <v>173</v>
      </c>
      <c r="D5" s="56"/>
      <c r="E5" s="56" t="s">
        <v>174</v>
      </c>
      <c r="F5" s="56"/>
      <c r="G5" s="56" t="s">
        <v>102</v>
      </c>
      <c r="H5" s="56"/>
    </row>
    <row r="6" spans="1:8" ht="20.100000000000001" customHeight="1">
      <c r="A6" s="56"/>
      <c r="B6" s="56"/>
      <c r="C6" s="41" t="s">
        <v>48</v>
      </c>
      <c r="D6" s="41" t="s">
        <v>157</v>
      </c>
      <c r="E6" s="41" t="s">
        <v>175</v>
      </c>
      <c r="F6" s="41" t="s">
        <v>39</v>
      </c>
      <c r="G6" s="56"/>
      <c r="H6" s="56"/>
    </row>
    <row r="7" spans="1:8" ht="20.100000000000001" customHeight="1">
      <c r="A7" s="56"/>
      <c r="B7" s="56"/>
      <c r="C7" s="41" t="s">
        <v>90</v>
      </c>
      <c r="D7" s="41" t="s">
        <v>176</v>
      </c>
      <c r="E7" s="41" t="s">
        <v>177</v>
      </c>
      <c r="F7" s="41" t="s">
        <v>54</v>
      </c>
      <c r="G7" s="56"/>
      <c r="H7" s="56"/>
    </row>
    <row r="8" spans="1:8" ht="20.100000000000001" customHeight="1">
      <c r="A8" s="44">
        <v>1</v>
      </c>
      <c r="B8" s="28" t="s">
        <v>104</v>
      </c>
      <c r="C8" s="28">
        <f>183616-24</f>
        <v>183592</v>
      </c>
      <c r="D8" s="28">
        <v>1544</v>
      </c>
      <c r="E8" s="28">
        <v>663</v>
      </c>
      <c r="F8" s="28">
        <f t="shared" ref="F8:F20" si="0">SUM(C8:E8)</f>
        <v>185799</v>
      </c>
      <c r="G8" s="28" t="s">
        <v>117</v>
      </c>
      <c r="H8" s="28">
        <v>1</v>
      </c>
    </row>
    <row r="9" spans="1:8" ht="20.100000000000001" customHeight="1">
      <c r="A9" s="45">
        <v>2</v>
      </c>
      <c r="B9" s="32" t="s">
        <v>105</v>
      </c>
      <c r="C9" s="32">
        <v>179835</v>
      </c>
      <c r="D9" s="32">
        <v>1560</v>
      </c>
      <c r="E9" s="32">
        <v>458</v>
      </c>
      <c r="F9" s="32">
        <f t="shared" si="0"/>
        <v>181853</v>
      </c>
      <c r="G9" s="32" t="s">
        <v>118</v>
      </c>
      <c r="H9" s="32">
        <v>2</v>
      </c>
    </row>
    <row r="10" spans="1:8" ht="20.100000000000001" customHeight="1">
      <c r="A10" s="44">
        <v>3</v>
      </c>
      <c r="B10" s="28" t="s">
        <v>106</v>
      </c>
      <c r="C10" s="28">
        <v>46748</v>
      </c>
      <c r="D10" s="28">
        <v>110</v>
      </c>
      <c r="E10" s="28">
        <v>52</v>
      </c>
      <c r="F10" s="28">
        <f t="shared" si="0"/>
        <v>46910</v>
      </c>
      <c r="G10" s="28" t="s">
        <v>119</v>
      </c>
      <c r="H10" s="28">
        <v>3</v>
      </c>
    </row>
    <row r="11" spans="1:8" ht="20.100000000000001" customHeight="1">
      <c r="A11" s="45">
        <v>4</v>
      </c>
      <c r="B11" s="32" t="s">
        <v>107</v>
      </c>
      <c r="C11" s="32">
        <v>41670</v>
      </c>
      <c r="D11" s="32">
        <v>35</v>
      </c>
      <c r="E11" s="32">
        <v>41</v>
      </c>
      <c r="F11" s="32">
        <f t="shared" si="0"/>
        <v>41746</v>
      </c>
      <c r="G11" s="32" t="s">
        <v>120</v>
      </c>
      <c r="H11" s="32">
        <v>4</v>
      </c>
    </row>
    <row r="12" spans="1:8" ht="20.100000000000001" customHeight="1">
      <c r="A12" s="44">
        <v>5</v>
      </c>
      <c r="B12" s="28" t="s">
        <v>108</v>
      </c>
      <c r="C12" s="28">
        <v>112876</v>
      </c>
      <c r="D12" s="28">
        <v>495</v>
      </c>
      <c r="E12" s="28">
        <v>335</v>
      </c>
      <c r="F12" s="28">
        <f t="shared" si="0"/>
        <v>113706</v>
      </c>
      <c r="G12" s="28" t="s">
        <v>121</v>
      </c>
      <c r="H12" s="28">
        <v>5</v>
      </c>
    </row>
    <row r="13" spans="1:8" ht="20.100000000000001" customHeight="1">
      <c r="A13" s="45">
        <v>6</v>
      </c>
      <c r="B13" s="32" t="s">
        <v>109</v>
      </c>
      <c r="C13" s="32">
        <v>46201</v>
      </c>
      <c r="D13" s="32">
        <v>201</v>
      </c>
      <c r="E13" s="32">
        <v>30</v>
      </c>
      <c r="F13" s="32">
        <f t="shared" si="0"/>
        <v>46432</v>
      </c>
      <c r="G13" s="32" t="s">
        <v>122</v>
      </c>
      <c r="H13" s="32">
        <v>6</v>
      </c>
    </row>
    <row r="14" spans="1:8" ht="20.100000000000001" customHeight="1">
      <c r="A14" s="44">
        <v>7</v>
      </c>
      <c r="B14" s="28" t="s">
        <v>110</v>
      </c>
      <c r="C14" s="28">
        <v>22002</v>
      </c>
      <c r="D14" s="28">
        <v>130</v>
      </c>
      <c r="E14" s="28">
        <v>52</v>
      </c>
      <c r="F14" s="28">
        <f t="shared" si="0"/>
        <v>22184</v>
      </c>
      <c r="G14" s="28" t="s">
        <v>123</v>
      </c>
      <c r="H14" s="28">
        <v>7</v>
      </c>
    </row>
    <row r="15" spans="1:8" ht="20.100000000000001" customHeight="1">
      <c r="A15" s="45">
        <v>8</v>
      </c>
      <c r="B15" s="32" t="s">
        <v>111</v>
      </c>
      <c r="C15" s="32">
        <v>22495</v>
      </c>
      <c r="D15" s="32">
        <v>66</v>
      </c>
      <c r="E15" s="32">
        <v>18</v>
      </c>
      <c r="F15" s="32">
        <f t="shared" si="0"/>
        <v>22579</v>
      </c>
      <c r="G15" s="32" t="s">
        <v>124</v>
      </c>
      <c r="H15" s="32">
        <v>8</v>
      </c>
    </row>
    <row r="16" spans="1:8" ht="20.100000000000001" customHeight="1">
      <c r="A16" s="44">
        <v>9</v>
      </c>
      <c r="B16" s="28" t="s">
        <v>112</v>
      </c>
      <c r="C16" s="28">
        <v>8262</v>
      </c>
      <c r="D16" s="28">
        <v>5</v>
      </c>
      <c r="E16" s="28">
        <v>1</v>
      </c>
      <c r="F16" s="28">
        <f t="shared" si="0"/>
        <v>8268</v>
      </c>
      <c r="G16" s="28" t="s">
        <v>125</v>
      </c>
      <c r="H16" s="28">
        <v>9</v>
      </c>
    </row>
    <row r="17" spans="1:8" ht="20.100000000000001" customHeight="1">
      <c r="A17" s="45">
        <v>10</v>
      </c>
      <c r="B17" s="32" t="s">
        <v>113</v>
      </c>
      <c r="C17" s="32">
        <v>26624</v>
      </c>
      <c r="D17" s="32">
        <v>825</v>
      </c>
      <c r="E17" s="32">
        <v>117</v>
      </c>
      <c r="F17" s="32">
        <f t="shared" si="0"/>
        <v>27566</v>
      </c>
      <c r="G17" s="32" t="s">
        <v>126</v>
      </c>
      <c r="H17" s="32">
        <v>10</v>
      </c>
    </row>
    <row r="18" spans="1:8" ht="20.100000000000001" customHeight="1">
      <c r="A18" s="44">
        <v>11</v>
      </c>
      <c r="B18" s="28" t="s">
        <v>114</v>
      </c>
      <c r="C18" s="28">
        <v>13325</v>
      </c>
      <c r="D18" s="28">
        <v>28</v>
      </c>
      <c r="E18" s="28">
        <v>2</v>
      </c>
      <c r="F18" s="28">
        <f t="shared" si="0"/>
        <v>13355</v>
      </c>
      <c r="G18" s="28" t="s">
        <v>127</v>
      </c>
      <c r="H18" s="28">
        <v>11</v>
      </c>
    </row>
    <row r="19" spans="1:8" ht="20.100000000000001" customHeight="1">
      <c r="A19" s="45">
        <v>12</v>
      </c>
      <c r="B19" s="32" t="s">
        <v>115</v>
      </c>
      <c r="C19" s="32">
        <v>8777</v>
      </c>
      <c r="D19" s="32">
        <v>1</v>
      </c>
      <c r="E19" s="32">
        <v>6</v>
      </c>
      <c r="F19" s="32">
        <f t="shared" si="0"/>
        <v>8784</v>
      </c>
      <c r="G19" s="32" t="s">
        <v>128</v>
      </c>
      <c r="H19" s="32">
        <v>12</v>
      </c>
    </row>
    <row r="20" spans="1:8" ht="20.100000000000001" customHeight="1">
      <c r="A20" s="44">
        <v>13</v>
      </c>
      <c r="B20" s="28" t="s">
        <v>116</v>
      </c>
      <c r="C20" s="28">
        <v>13875</v>
      </c>
      <c r="D20" s="28">
        <v>195</v>
      </c>
      <c r="E20" s="28">
        <v>40</v>
      </c>
      <c r="F20" s="28">
        <f t="shared" si="0"/>
        <v>14110</v>
      </c>
      <c r="G20" s="28" t="s">
        <v>129</v>
      </c>
      <c r="H20" s="28">
        <v>13</v>
      </c>
    </row>
    <row r="21" spans="1:8" ht="20.100000000000001" customHeight="1">
      <c r="A21" s="53" t="s">
        <v>130</v>
      </c>
      <c r="B21" s="53"/>
      <c r="C21" s="22">
        <f>SUM(C8:C20)</f>
        <v>726282</v>
      </c>
      <c r="D21" s="22">
        <f>SUM(D8:D20)</f>
        <v>5195</v>
      </c>
      <c r="E21" s="22">
        <f>SUM(E8:E20)</f>
        <v>1815</v>
      </c>
      <c r="F21" s="22">
        <f>SUM(F8:F20)</f>
        <v>733292</v>
      </c>
      <c r="G21" s="22" t="s">
        <v>54</v>
      </c>
      <c r="H21" s="22"/>
    </row>
    <row r="22" spans="1:8" ht="20.100000000000001" customHeight="1">
      <c r="A22" s="7"/>
      <c r="B22" s="7"/>
      <c r="C22" s="7"/>
      <c r="D22" s="7"/>
      <c r="E22" s="7"/>
      <c r="F22" s="7"/>
      <c r="G22" s="7"/>
      <c r="H22" s="7"/>
    </row>
    <row r="23" spans="1:8" s="6" customFormat="1" ht="20.100000000000001" customHeight="1">
      <c r="A23" s="8" t="s">
        <v>321</v>
      </c>
      <c r="B23" s="54" t="s">
        <v>331</v>
      </c>
      <c r="C23" s="54"/>
      <c r="D23" s="54"/>
      <c r="E23" s="54"/>
      <c r="F23" s="9"/>
      <c r="G23" s="8"/>
      <c r="H23" s="8"/>
    </row>
    <row r="26" spans="1:8" ht="20.100000000000001" customHeight="1">
      <c r="F26" s="3"/>
    </row>
  </sheetData>
  <mergeCells count="10">
    <mergeCell ref="C2:H2"/>
    <mergeCell ref="C3:H3"/>
    <mergeCell ref="A1:B1"/>
    <mergeCell ref="B23:E23"/>
    <mergeCell ref="G1:H1"/>
    <mergeCell ref="A21:B21"/>
    <mergeCell ref="E5:F5"/>
    <mergeCell ref="C5:D5"/>
    <mergeCell ref="A5:B7"/>
    <mergeCell ref="G5:H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8"/>
  <sheetViews>
    <sheetView rightToLeft="1" workbookViewId="0">
      <selection activeCell="I1" sqref="I1"/>
    </sheetView>
  </sheetViews>
  <sheetFormatPr defaultColWidth="9" defaultRowHeight="20.100000000000001" customHeight="1"/>
  <cols>
    <col min="1" max="1" width="3.625" style="2" customWidth="1"/>
    <col min="2" max="2" width="23.125" style="2" customWidth="1"/>
    <col min="3" max="6" width="17.625" style="2" customWidth="1"/>
    <col min="7" max="7" width="36.625" style="2" customWidth="1"/>
    <col min="8" max="8" width="3.625" style="2" customWidth="1"/>
    <col min="9" max="16384" width="9" style="2"/>
  </cols>
  <sheetData>
    <row r="1" spans="1:8" ht="20.100000000000001" customHeight="1">
      <c r="A1" s="49" t="s">
        <v>249</v>
      </c>
      <c r="B1" s="49"/>
      <c r="C1" s="7"/>
      <c r="D1" s="7"/>
      <c r="E1" s="7"/>
      <c r="F1" s="7"/>
      <c r="G1" s="52" t="s">
        <v>387</v>
      </c>
      <c r="H1" s="52"/>
    </row>
    <row r="2" spans="1:8" ht="30" customHeight="1">
      <c r="B2" s="38"/>
      <c r="C2" s="51" t="s">
        <v>178</v>
      </c>
      <c r="D2" s="51"/>
      <c r="E2" s="51"/>
      <c r="F2" s="51"/>
      <c r="G2" s="51"/>
      <c r="H2" s="51"/>
    </row>
    <row r="3" spans="1:8" ht="30" customHeight="1">
      <c r="B3" s="39"/>
      <c r="C3" s="51" t="s">
        <v>386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6" t="s">
        <v>36</v>
      </c>
      <c r="B5" s="56"/>
      <c r="C5" s="56" t="s">
        <v>173</v>
      </c>
      <c r="D5" s="56"/>
      <c r="E5" s="56" t="s">
        <v>174</v>
      </c>
      <c r="F5" s="56"/>
      <c r="G5" s="56" t="s">
        <v>51</v>
      </c>
      <c r="H5" s="56"/>
    </row>
    <row r="6" spans="1:8" ht="20.100000000000001" customHeight="1">
      <c r="A6" s="56"/>
      <c r="B6" s="56"/>
      <c r="C6" s="46" t="s">
        <v>48</v>
      </c>
      <c r="D6" s="46" t="s">
        <v>157</v>
      </c>
      <c r="E6" s="46" t="s">
        <v>175</v>
      </c>
      <c r="F6" s="46" t="s">
        <v>39</v>
      </c>
      <c r="G6" s="56"/>
      <c r="H6" s="56"/>
    </row>
    <row r="7" spans="1:8" ht="20.100000000000001" customHeight="1">
      <c r="A7" s="56"/>
      <c r="B7" s="56"/>
      <c r="C7" s="46" t="s">
        <v>90</v>
      </c>
      <c r="D7" s="46" t="s">
        <v>176</v>
      </c>
      <c r="E7" s="46" t="s">
        <v>177</v>
      </c>
      <c r="F7" s="46" t="s">
        <v>54</v>
      </c>
      <c r="G7" s="56"/>
      <c r="H7" s="56"/>
    </row>
    <row r="8" spans="1:8" ht="20.100000000000001" customHeight="1">
      <c r="A8" s="28" t="s">
        <v>0</v>
      </c>
      <c r="B8" s="28" t="s">
        <v>18</v>
      </c>
      <c r="C8" s="28">
        <v>79211</v>
      </c>
      <c r="D8" s="28">
        <v>88</v>
      </c>
      <c r="E8" s="28">
        <v>15</v>
      </c>
      <c r="F8" s="28">
        <f t="shared" ref="F8:F25" si="0">SUM(C8:E8)</f>
        <v>79314</v>
      </c>
      <c r="G8" s="28" t="s">
        <v>222</v>
      </c>
      <c r="H8" s="28" t="s">
        <v>56</v>
      </c>
    </row>
    <row r="9" spans="1:8" ht="20.100000000000001" customHeight="1">
      <c r="A9" s="32" t="s">
        <v>1</v>
      </c>
      <c r="B9" s="32" t="s">
        <v>202</v>
      </c>
      <c r="C9" s="32">
        <v>275</v>
      </c>
      <c r="D9" s="32">
        <v>9</v>
      </c>
      <c r="E9" s="32">
        <v>11</v>
      </c>
      <c r="F9" s="32">
        <f t="shared" si="0"/>
        <v>295</v>
      </c>
      <c r="G9" s="32" t="s">
        <v>201</v>
      </c>
      <c r="H9" s="32" t="s">
        <v>57</v>
      </c>
    </row>
    <row r="10" spans="1:8" ht="20.100000000000001" customHeight="1">
      <c r="A10" s="28" t="s">
        <v>2</v>
      </c>
      <c r="B10" s="28" t="s">
        <v>20</v>
      </c>
      <c r="C10" s="28">
        <v>81407</v>
      </c>
      <c r="D10" s="28">
        <v>999</v>
      </c>
      <c r="E10" s="28">
        <v>365</v>
      </c>
      <c r="F10" s="28">
        <f t="shared" si="0"/>
        <v>82771</v>
      </c>
      <c r="G10" s="28" t="s">
        <v>76</v>
      </c>
      <c r="H10" s="28" t="s">
        <v>58</v>
      </c>
    </row>
    <row r="11" spans="1:8" ht="20.100000000000001" customHeight="1">
      <c r="A11" s="32" t="s">
        <v>3</v>
      </c>
      <c r="B11" s="32" t="s">
        <v>21</v>
      </c>
      <c r="C11" s="32">
        <v>166</v>
      </c>
      <c r="D11" s="32">
        <v>3</v>
      </c>
      <c r="E11" s="32">
        <v>7</v>
      </c>
      <c r="F11" s="32">
        <f t="shared" si="0"/>
        <v>176</v>
      </c>
      <c r="G11" s="32" t="s">
        <v>223</v>
      </c>
      <c r="H11" s="32" t="s">
        <v>59</v>
      </c>
    </row>
    <row r="12" spans="1:8" ht="20.100000000000001" customHeight="1">
      <c r="A12" s="28" t="s">
        <v>4</v>
      </c>
      <c r="B12" s="28" t="s">
        <v>22</v>
      </c>
      <c r="C12" s="28">
        <v>1620</v>
      </c>
      <c r="D12" s="28">
        <v>12</v>
      </c>
      <c r="E12" s="28">
        <v>11</v>
      </c>
      <c r="F12" s="28">
        <f t="shared" si="0"/>
        <v>1643</v>
      </c>
      <c r="G12" s="28" t="s">
        <v>89</v>
      </c>
      <c r="H12" s="28" t="s">
        <v>60</v>
      </c>
    </row>
    <row r="13" spans="1:8" ht="20.100000000000001" customHeight="1">
      <c r="A13" s="32" t="s">
        <v>5</v>
      </c>
      <c r="B13" s="32" t="s">
        <v>23</v>
      </c>
      <c r="C13" s="32">
        <v>23894</v>
      </c>
      <c r="D13" s="32">
        <v>432</v>
      </c>
      <c r="E13" s="32">
        <v>170</v>
      </c>
      <c r="F13" s="32">
        <f t="shared" si="0"/>
        <v>24496</v>
      </c>
      <c r="G13" s="32" t="s">
        <v>52</v>
      </c>
      <c r="H13" s="32" t="s">
        <v>61</v>
      </c>
    </row>
    <row r="14" spans="1:8" ht="20.100000000000001" customHeight="1">
      <c r="A14" s="28" t="s">
        <v>6</v>
      </c>
      <c r="B14" s="28" t="s">
        <v>24</v>
      </c>
      <c r="C14" s="28">
        <v>343910</v>
      </c>
      <c r="D14" s="28">
        <v>2316</v>
      </c>
      <c r="E14" s="28">
        <v>559</v>
      </c>
      <c r="F14" s="28">
        <f t="shared" si="0"/>
        <v>346785</v>
      </c>
      <c r="G14" s="28" t="s">
        <v>221</v>
      </c>
      <c r="H14" s="28" t="s">
        <v>62</v>
      </c>
    </row>
    <row r="15" spans="1:8" ht="20.100000000000001" customHeight="1">
      <c r="A15" s="32" t="s">
        <v>7</v>
      </c>
      <c r="B15" s="32" t="s">
        <v>25</v>
      </c>
      <c r="C15" s="32">
        <v>6986</v>
      </c>
      <c r="D15" s="32">
        <v>63</v>
      </c>
      <c r="E15" s="32">
        <v>46</v>
      </c>
      <c r="F15" s="32">
        <f t="shared" si="0"/>
        <v>7095</v>
      </c>
      <c r="G15" s="32" t="s">
        <v>55</v>
      </c>
      <c r="H15" s="32" t="s">
        <v>63</v>
      </c>
    </row>
    <row r="16" spans="1:8" ht="20.100000000000001" customHeight="1">
      <c r="A16" s="28" t="s">
        <v>8</v>
      </c>
      <c r="B16" s="28" t="s">
        <v>26</v>
      </c>
      <c r="C16" s="28">
        <v>75261</v>
      </c>
      <c r="D16" s="28">
        <v>555</v>
      </c>
      <c r="E16" s="28">
        <v>170</v>
      </c>
      <c r="F16" s="28">
        <f t="shared" si="0"/>
        <v>75986</v>
      </c>
      <c r="G16" s="28" t="s">
        <v>224</v>
      </c>
      <c r="H16" s="28" t="s">
        <v>64</v>
      </c>
    </row>
    <row r="17" spans="1:8" ht="20.100000000000001" customHeight="1">
      <c r="A17" s="32" t="s">
        <v>9</v>
      </c>
      <c r="B17" s="32" t="s">
        <v>27</v>
      </c>
      <c r="C17" s="32">
        <v>2823</v>
      </c>
      <c r="D17" s="32">
        <v>66</v>
      </c>
      <c r="E17" s="32">
        <v>54</v>
      </c>
      <c r="F17" s="32">
        <f t="shared" si="0"/>
        <v>2943</v>
      </c>
      <c r="G17" s="32" t="s">
        <v>220</v>
      </c>
      <c r="H17" s="32" t="s">
        <v>65</v>
      </c>
    </row>
    <row r="18" spans="1:8" ht="20.100000000000001" customHeight="1">
      <c r="A18" s="28" t="s">
        <v>10</v>
      </c>
      <c r="B18" s="28" t="s">
        <v>28</v>
      </c>
      <c r="C18" s="28">
        <v>2597</v>
      </c>
      <c r="D18" s="28">
        <v>25</v>
      </c>
      <c r="E18" s="28">
        <v>132</v>
      </c>
      <c r="F18" s="28">
        <f t="shared" si="0"/>
        <v>2754</v>
      </c>
      <c r="G18" s="28" t="s">
        <v>200</v>
      </c>
      <c r="H18" s="28" t="s">
        <v>66</v>
      </c>
    </row>
    <row r="19" spans="1:8" ht="20.100000000000001" customHeight="1">
      <c r="A19" s="32" t="s">
        <v>11</v>
      </c>
      <c r="B19" s="32" t="s">
        <v>29</v>
      </c>
      <c r="C19" s="32">
        <v>23279</v>
      </c>
      <c r="D19" s="32">
        <v>31</v>
      </c>
      <c r="E19" s="32">
        <v>28</v>
      </c>
      <c r="F19" s="32">
        <f t="shared" si="0"/>
        <v>23338</v>
      </c>
      <c r="G19" s="32" t="s">
        <v>81</v>
      </c>
      <c r="H19" s="32" t="s">
        <v>67</v>
      </c>
    </row>
    <row r="20" spans="1:8" ht="20.100000000000001" customHeight="1">
      <c r="A20" s="28" t="s">
        <v>12</v>
      </c>
      <c r="B20" s="28" t="s">
        <v>30</v>
      </c>
      <c r="C20" s="28">
        <v>8397</v>
      </c>
      <c r="D20" s="28">
        <v>87</v>
      </c>
      <c r="E20" s="28">
        <v>63</v>
      </c>
      <c r="F20" s="28">
        <f t="shared" si="0"/>
        <v>8547</v>
      </c>
      <c r="G20" s="28" t="s">
        <v>219</v>
      </c>
      <c r="H20" s="28" t="s">
        <v>68</v>
      </c>
    </row>
    <row r="21" spans="1:8" ht="20.100000000000001" customHeight="1">
      <c r="A21" s="32" t="s">
        <v>13</v>
      </c>
      <c r="B21" s="32" t="s">
        <v>31</v>
      </c>
      <c r="C21" s="32">
        <v>12707</v>
      </c>
      <c r="D21" s="32">
        <v>65</v>
      </c>
      <c r="E21" s="32">
        <v>42</v>
      </c>
      <c r="F21" s="32">
        <f t="shared" si="0"/>
        <v>12814</v>
      </c>
      <c r="G21" s="32" t="s">
        <v>218</v>
      </c>
      <c r="H21" s="32" t="s">
        <v>69</v>
      </c>
    </row>
    <row r="22" spans="1:8" ht="20.100000000000001" customHeight="1">
      <c r="A22" s="28" t="s">
        <v>15</v>
      </c>
      <c r="B22" s="28" t="s">
        <v>32</v>
      </c>
      <c r="C22" s="28">
        <v>4560</v>
      </c>
      <c r="D22" s="28">
        <v>74</v>
      </c>
      <c r="E22" s="28">
        <v>44</v>
      </c>
      <c r="F22" s="28">
        <f t="shared" si="0"/>
        <v>4678</v>
      </c>
      <c r="G22" s="28" t="s">
        <v>53</v>
      </c>
      <c r="H22" s="28" t="s">
        <v>70</v>
      </c>
    </row>
    <row r="23" spans="1:8" ht="20.100000000000001" customHeight="1">
      <c r="A23" s="32" t="s">
        <v>16</v>
      </c>
      <c r="B23" s="32" t="s">
        <v>33</v>
      </c>
      <c r="C23" s="32">
        <v>3015</v>
      </c>
      <c r="D23" s="32">
        <v>65</v>
      </c>
      <c r="E23" s="32">
        <v>17</v>
      </c>
      <c r="F23" s="32">
        <f t="shared" si="0"/>
        <v>3097</v>
      </c>
      <c r="G23" s="32" t="s">
        <v>217</v>
      </c>
      <c r="H23" s="32" t="s">
        <v>71</v>
      </c>
    </row>
    <row r="24" spans="1:8" ht="20.100000000000001" customHeight="1">
      <c r="A24" s="28" t="s">
        <v>17</v>
      </c>
      <c r="B24" s="28" t="s">
        <v>34</v>
      </c>
      <c r="C24" s="28">
        <v>1585</v>
      </c>
      <c r="D24" s="28">
        <v>7</v>
      </c>
      <c r="E24" s="28">
        <v>6</v>
      </c>
      <c r="F24" s="28">
        <f t="shared" si="0"/>
        <v>1598</v>
      </c>
      <c r="G24" s="28" t="s">
        <v>216</v>
      </c>
      <c r="H24" s="28" t="s">
        <v>72</v>
      </c>
    </row>
    <row r="25" spans="1:8" ht="20.100000000000001" customHeight="1">
      <c r="A25" s="32" t="s">
        <v>196</v>
      </c>
      <c r="B25" s="32" t="s">
        <v>45</v>
      </c>
      <c r="C25" s="32">
        <v>54589</v>
      </c>
      <c r="D25" s="32">
        <v>298</v>
      </c>
      <c r="E25" s="32">
        <v>75</v>
      </c>
      <c r="F25" s="32">
        <f t="shared" si="0"/>
        <v>54962</v>
      </c>
      <c r="G25" s="32" t="s">
        <v>198</v>
      </c>
      <c r="H25" s="32" t="s">
        <v>73</v>
      </c>
    </row>
    <row r="26" spans="1:8" ht="20.100000000000001" customHeight="1">
      <c r="A26" s="53" t="s">
        <v>40</v>
      </c>
      <c r="B26" s="53"/>
      <c r="C26" s="36">
        <f>SUM(C8:C25)</f>
        <v>726282</v>
      </c>
      <c r="D26" s="36">
        <f>SUM(D8:D25)</f>
        <v>5195</v>
      </c>
      <c r="E26" s="36">
        <f>SUM(E8:E25)</f>
        <v>1815</v>
      </c>
      <c r="F26" s="36">
        <f>SUM(F8:F25)</f>
        <v>733292</v>
      </c>
      <c r="G26" s="36" t="s">
        <v>54</v>
      </c>
      <c r="H26" s="36"/>
    </row>
    <row r="27" spans="1:8" ht="20.100000000000001" customHeight="1">
      <c r="A27" s="7"/>
      <c r="B27" s="7"/>
      <c r="C27" s="7"/>
      <c r="D27" s="7"/>
      <c r="E27" s="7"/>
      <c r="F27" s="7"/>
      <c r="G27" s="7"/>
      <c r="H27" s="7"/>
    </row>
    <row r="28" spans="1:8" s="6" customFormat="1" ht="20.100000000000001" customHeight="1">
      <c r="A28" s="8" t="s">
        <v>321</v>
      </c>
      <c r="B28" s="54" t="s">
        <v>331</v>
      </c>
      <c r="C28" s="54"/>
      <c r="D28" s="54"/>
      <c r="E28" s="54"/>
      <c r="F28" s="8"/>
      <c r="G28" s="8"/>
      <c r="H28" s="8"/>
    </row>
  </sheetData>
  <mergeCells count="10">
    <mergeCell ref="A1:B1"/>
    <mergeCell ref="B28:E28"/>
    <mergeCell ref="A26:B26"/>
    <mergeCell ref="G1:H1"/>
    <mergeCell ref="A5:B7"/>
    <mergeCell ref="G5:H7"/>
    <mergeCell ref="C5:D5"/>
    <mergeCell ref="E5:F5"/>
    <mergeCell ref="C2:H2"/>
    <mergeCell ref="C3:H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3"/>
  <sheetViews>
    <sheetView rightToLeft="1" workbookViewId="0">
      <selection activeCell="I1" sqref="I1"/>
    </sheetView>
  </sheetViews>
  <sheetFormatPr defaultColWidth="9" defaultRowHeight="20.100000000000001" customHeight="1"/>
  <cols>
    <col min="1" max="1" width="3.625" style="2" customWidth="1"/>
    <col min="2" max="2" width="18.125" style="2" customWidth="1"/>
    <col min="3" max="6" width="17.625" style="2" customWidth="1"/>
    <col min="7" max="7" width="30.25" style="2" customWidth="1"/>
    <col min="8" max="8" width="3.625" style="2" customWidth="1"/>
    <col min="9" max="16384" width="9" style="2"/>
  </cols>
  <sheetData>
    <row r="1" spans="1:8" ht="20.100000000000001" customHeight="1">
      <c r="A1" s="49" t="s">
        <v>250</v>
      </c>
      <c r="B1" s="49"/>
      <c r="C1" s="49"/>
      <c r="D1" s="7"/>
      <c r="E1" s="7"/>
      <c r="F1" s="7"/>
      <c r="G1" s="52" t="s">
        <v>387</v>
      </c>
      <c r="H1" s="52"/>
    </row>
    <row r="2" spans="1:8" ht="30" customHeight="1">
      <c r="B2" s="38"/>
      <c r="C2" s="51" t="s">
        <v>244</v>
      </c>
      <c r="D2" s="51"/>
      <c r="E2" s="51"/>
      <c r="F2" s="51"/>
      <c r="G2" s="51"/>
      <c r="H2" s="51"/>
    </row>
    <row r="3" spans="1:8" ht="30" customHeight="1">
      <c r="B3" s="39"/>
      <c r="C3" s="51" t="s">
        <v>245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6" t="s">
        <v>246</v>
      </c>
      <c r="B5" s="56"/>
      <c r="C5" s="56" t="s">
        <v>173</v>
      </c>
      <c r="D5" s="56"/>
      <c r="E5" s="56" t="s">
        <v>174</v>
      </c>
      <c r="F5" s="56"/>
      <c r="G5" s="56" t="s">
        <v>247</v>
      </c>
      <c r="H5" s="56"/>
    </row>
    <row r="6" spans="1:8" ht="20.100000000000001" customHeight="1">
      <c r="A6" s="56"/>
      <c r="B6" s="56"/>
      <c r="C6" s="46" t="s">
        <v>48</v>
      </c>
      <c r="D6" s="46" t="s">
        <v>157</v>
      </c>
      <c r="E6" s="46" t="s">
        <v>175</v>
      </c>
      <c r="F6" s="46" t="s">
        <v>39</v>
      </c>
      <c r="G6" s="56"/>
      <c r="H6" s="56"/>
    </row>
    <row r="7" spans="1:8" ht="20.100000000000001" customHeight="1">
      <c r="A7" s="56"/>
      <c r="B7" s="56"/>
      <c r="C7" s="46" t="s">
        <v>90</v>
      </c>
      <c r="D7" s="46" t="s">
        <v>176</v>
      </c>
      <c r="E7" s="46" t="s">
        <v>177</v>
      </c>
      <c r="F7" s="46" t="s">
        <v>54</v>
      </c>
      <c r="G7" s="56"/>
      <c r="H7" s="56"/>
    </row>
    <row r="8" spans="1:8" ht="20.100000000000001" customHeight="1">
      <c r="A8" s="44">
        <v>1</v>
      </c>
      <c r="B8" s="28" t="s">
        <v>164</v>
      </c>
      <c r="C8" s="28">
        <v>682019</v>
      </c>
      <c r="D8" s="28">
        <v>4552</v>
      </c>
      <c r="E8" s="28">
        <v>1136</v>
      </c>
      <c r="F8" s="28">
        <f>SUM(C8:E8)</f>
        <v>687707</v>
      </c>
      <c r="G8" s="28" t="s">
        <v>206</v>
      </c>
      <c r="H8" s="28">
        <v>1</v>
      </c>
    </row>
    <row r="9" spans="1:8" ht="20.100000000000001" customHeight="1">
      <c r="A9" s="45">
        <v>2</v>
      </c>
      <c r="B9" s="32" t="s">
        <v>165</v>
      </c>
      <c r="C9" s="32">
        <v>9792</v>
      </c>
      <c r="D9" s="32">
        <v>255</v>
      </c>
      <c r="E9" s="32">
        <v>272</v>
      </c>
      <c r="F9" s="32">
        <f>SUM(C9:E9)</f>
        <v>10319</v>
      </c>
      <c r="G9" s="32" t="s">
        <v>207</v>
      </c>
      <c r="H9" s="32">
        <v>2</v>
      </c>
    </row>
    <row r="10" spans="1:8" ht="20.100000000000001" customHeight="1">
      <c r="A10" s="44">
        <v>3</v>
      </c>
      <c r="B10" s="28" t="s">
        <v>166</v>
      </c>
      <c r="C10" s="28">
        <v>34476</v>
      </c>
      <c r="D10" s="28">
        <v>383</v>
      </c>
      <c r="E10" s="28">
        <v>407</v>
      </c>
      <c r="F10" s="28">
        <f>SUM(C10:E10)</f>
        <v>35266</v>
      </c>
      <c r="G10" s="28" t="s">
        <v>248</v>
      </c>
      <c r="H10" s="28">
        <v>3</v>
      </c>
    </row>
    <row r="11" spans="1:8" ht="20.100000000000001" customHeight="1">
      <c r="A11" s="53" t="s">
        <v>40</v>
      </c>
      <c r="B11" s="53"/>
      <c r="C11" s="36">
        <f>SUM(C8:C10)</f>
        <v>726287</v>
      </c>
      <c r="D11" s="36">
        <f>SUM(D8:D10)</f>
        <v>5190</v>
      </c>
      <c r="E11" s="36">
        <f>SUM(E8:E10)</f>
        <v>1815</v>
      </c>
      <c r="F11" s="36">
        <f>SUM(F8:F10)</f>
        <v>733292</v>
      </c>
      <c r="G11" s="36" t="s">
        <v>54</v>
      </c>
      <c r="H11" s="36"/>
    </row>
    <row r="12" spans="1:8" ht="20.100000000000001" customHeight="1">
      <c r="A12" s="7"/>
      <c r="B12" s="7"/>
      <c r="C12" s="7"/>
      <c r="D12" s="7"/>
      <c r="E12" s="7"/>
      <c r="F12" s="7"/>
      <c r="G12" s="7"/>
      <c r="H12" s="7"/>
    </row>
    <row r="13" spans="1:8" s="6" customFormat="1" ht="20.100000000000001" customHeight="1">
      <c r="A13" s="8" t="s">
        <v>321</v>
      </c>
      <c r="B13" s="54" t="s">
        <v>331</v>
      </c>
      <c r="C13" s="54"/>
      <c r="D13" s="54"/>
      <c r="E13" s="54"/>
      <c r="F13" s="8"/>
      <c r="G13" s="8"/>
      <c r="H13" s="8"/>
    </row>
  </sheetData>
  <mergeCells count="10">
    <mergeCell ref="C2:H2"/>
    <mergeCell ref="A1:C1"/>
    <mergeCell ref="B13:E13"/>
    <mergeCell ref="A11:B11"/>
    <mergeCell ref="G1:H1"/>
    <mergeCell ref="C5:D5"/>
    <mergeCell ref="E5:F5"/>
    <mergeCell ref="A5:B7"/>
    <mergeCell ref="G5:H7"/>
    <mergeCell ref="C3:H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3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0.625" style="2" customWidth="1"/>
    <col min="3" max="4" width="15.625" style="2" customWidth="1"/>
    <col min="5" max="6" width="20.62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191</v>
      </c>
      <c r="B1" s="49"/>
      <c r="C1" s="7"/>
      <c r="D1" s="7"/>
      <c r="E1" s="7"/>
      <c r="F1" s="52" t="s">
        <v>388</v>
      </c>
      <c r="G1" s="52"/>
    </row>
    <row r="2" spans="1:7" ht="30" customHeight="1">
      <c r="B2" s="38"/>
      <c r="C2" s="51" t="s">
        <v>131</v>
      </c>
      <c r="D2" s="51"/>
      <c r="E2" s="51"/>
      <c r="F2" s="51"/>
      <c r="G2" s="51"/>
    </row>
    <row r="3" spans="1:7" ht="30" customHeight="1">
      <c r="B3" s="39"/>
      <c r="C3" s="51" t="s">
        <v>132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103</v>
      </c>
      <c r="B5" s="56"/>
      <c r="C5" s="56" t="s">
        <v>47</v>
      </c>
      <c r="D5" s="56"/>
      <c r="E5" s="46" t="s">
        <v>95</v>
      </c>
      <c r="F5" s="56" t="s">
        <v>102</v>
      </c>
      <c r="G5" s="56"/>
    </row>
    <row r="6" spans="1:7" ht="20.100000000000001" customHeight="1">
      <c r="A6" s="56"/>
      <c r="B6" s="56"/>
      <c r="C6" s="46" t="s">
        <v>48</v>
      </c>
      <c r="D6" s="46" t="s">
        <v>49</v>
      </c>
      <c r="E6" s="46" t="s">
        <v>40</v>
      </c>
      <c r="F6" s="56"/>
      <c r="G6" s="56"/>
    </row>
    <row r="7" spans="1:7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104</v>
      </c>
      <c r="C8" s="28">
        <f>'3-1'!F8</f>
        <v>295258</v>
      </c>
      <c r="D8" s="28">
        <f>'4-1'!F8</f>
        <v>1066846</v>
      </c>
      <c r="E8" s="28">
        <f t="shared" ref="E8:E20" si="0">SUM(C8:D8)</f>
        <v>1362104</v>
      </c>
      <c r="F8" s="28" t="s">
        <v>117</v>
      </c>
      <c r="G8" s="28">
        <v>1</v>
      </c>
    </row>
    <row r="9" spans="1:7" ht="20.100000000000001" customHeight="1">
      <c r="A9" s="45">
        <v>2</v>
      </c>
      <c r="B9" s="32" t="s">
        <v>105</v>
      </c>
      <c r="C9" s="32">
        <f>'3-1'!F9</f>
        <v>257371</v>
      </c>
      <c r="D9" s="32">
        <f>'4-1'!F9</f>
        <v>933009</v>
      </c>
      <c r="E9" s="32">
        <f t="shared" si="0"/>
        <v>1190380</v>
      </c>
      <c r="F9" s="32" t="s">
        <v>118</v>
      </c>
      <c r="G9" s="32">
        <v>2</v>
      </c>
    </row>
    <row r="10" spans="1:7" ht="20.100000000000001" customHeight="1">
      <c r="A10" s="44">
        <v>3</v>
      </c>
      <c r="B10" s="28" t="s">
        <v>106</v>
      </c>
      <c r="C10" s="28">
        <f>'3-1'!F10</f>
        <v>47619</v>
      </c>
      <c r="D10" s="28">
        <f>'4-1'!F10</f>
        <v>154075</v>
      </c>
      <c r="E10" s="28">
        <f t="shared" si="0"/>
        <v>201694</v>
      </c>
      <c r="F10" s="28" t="s">
        <v>119</v>
      </c>
      <c r="G10" s="28">
        <v>3</v>
      </c>
    </row>
    <row r="11" spans="1:7" ht="20.100000000000001" customHeight="1">
      <c r="A11" s="45">
        <v>4</v>
      </c>
      <c r="B11" s="32" t="s">
        <v>107</v>
      </c>
      <c r="C11" s="32">
        <f>'3-1'!F11</f>
        <v>37986</v>
      </c>
      <c r="D11" s="32">
        <f>'4-1'!F11</f>
        <v>150997</v>
      </c>
      <c r="E11" s="32">
        <f t="shared" si="0"/>
        <v>188983</v>
      </c>
      <c r="F11" s="32" t="s">
        <v>120</v>
      </c>
      <c r="G11" s="32">
        <v>4</v>
      </c>
    </row>
    <row r="12" spans="1:7" ht="20.100000000000001" customHeight="1">
      <c r="A12" s="44">
        <v>5</v>
      </c>
      <c r="B12" s="28" t="s">
        <v>108</v>
      </c>
      <c r="C12" s="28">
        <f>'3-1'!F12</f>
        <v>277078</v>
      </c>
      <c r="D12" s="28">
        <f>'4-1'!F12</f>
        <v>698183</v>
      </c>
      <c r="E12" s="28">
        <f t="shared" si="0"/>
        <v>975261</v>
      </c>
      <c r="F12" s="28" t="s">
        <v>121</v>
      </c>
      <c r="G12" s="28">
        <v>5</v>
      </c>
    </row>
    <row r="13" spans="1:7" ht="20.100000000000001" customHeight="1">
      <c r="A13" s="45">
        <v>6</v>
      </c>
      <c r="B13" s="32" t="s">
        <v>109</v>
      </c>
      <c r="C13" s="32">
        <f>'3-1'!F13</f>
        <v>33032</v>
      </c>
      <c r="D13" s="32">
        <f>'4-1'!F13</f>
        <v>127781</v>
      </c>
      <c r="E13" s="32">
        <f t="shared" si="0"/>
        <v>160813</v>
      </c>
      <c r="F13" s="32" t="s">
        <v>122</v>
      </c>
      <c r="G13" s="32">
        <v>6</v>
      </c>
    </row>
    <row r="14" spans="1:7" ht="20.100000000000001" customHeight="1">
      <c r="A14" s="44">
        <v>7</v>
      </c>
      <c r="B14" s="28" t="s">
        <v>110</v>
      </c>
      <c r="C14" s="28">
        <f>'3-1'!F14</f>
        <v>18064</v>
      </c>
      <c r="D14" s="28">
        <f>'4-1'!F14</f>
        <v>52215</v>
      </c>
      <c r="E14" s="28">
        <f t="shared" si="0"/>
        <v>70279</v>
      </c>
      <c r="F14" s="28" t="s">
        <v>123</v>
      </c>
      <c r="G14" s="28">
        <v>7</v>
      </c>
    </row>
    <row r="15" spans="1:7" ht="20.100000000000001" customHeight="1">
      <c r="A15" s="45">
        <v>8</v>
      </c>
      <c r="B15" s="32" t="s">
        <v>111</v>
      </c>
      <c r="C15" s="32">
        <f>'3-1'!F15</f>
        <v>16363</v>
      </c>
      <c r="D15" s="32">
        <f>'4-1'!F15</f>
        <v>59217</v>
      </c>
      <c r="E15" s="32">
        <f t="shared" si="0"/>
        <v>75580</v>
      </c>
      <c r="F15" s="32" t="s">
        <v>124</v>
      </c>
      <c r="G15" s="32">
        <v>8</v>
      </c>
    </row>
    <row r="16" spans="1:7" ht="20.100000000000001" customHeight="1">
      <c r="A16" s="44">
        <v>9</v>
      </c>
      <c r="B16" s="28" t="s">
        <v>112</v>
      </c>
      <c r="C16" s="28">
        <f>'3-1'!F16</f>
        <v>5083</v>
      </c>
      <c r="D16" s="28">
        <f>'4-1'!F16</f>
        <v>22425</v>
      </c>
      <c r="E16" s="28">
        <f t="shared" si="0"/>
        <v>27508</v>
      </c>
      <c r="F16" s="28" t="s">
        <v>125</v>
      </c>
      <c r="G16" s="28">
        <v>9</v>
      </c>
    </row>
    <row r="17" spans="1:7" ht="20.100000000000001" customHeight="1">
      <c r="A17" s="45">
        <v>10</v>
      </c>
      <c r="B17" s="32" t="s">
        <v>113</v>
      </c>
      <c r="C17" s="32">
        <f>'3-1'!F17</f>
        <v>19206</v>
      </c>
      <c r="D17" s="32">
        <f>'4-1'!F17</f>
        <v>63189</v>
      </c>
      <c r="E17" s="32">
        <f t="shared" si="0"/>
        <v>82395</v>
      </c>
      <c r="F17" s="32" t="s">
        <v>126</v>
      </c>
      <c r="G17" s="32">
        <v>10</v>
      </c>
    </row>
    <row r="18" spans="1:7" ht="20.100000000000001" customHeight="1">
      <c r="A18" s="44">
        <v>11</v>
      </c>
      <c r="B18" s="28" t="s">
        <v>114</v>
      </c>
      <c r="C18" s="28">
        <f>'3-1'!F18</f>
        <v>15009</v>
      </c>
      <c r="D18" s="28">
        <f>'4-1'!F18</f>
        <v>45201</v>
      </c>
      <c r="E18" s="28">
        <f t="shared" si="0"/>
        <v>60210</v>
      </c>
      <c r="F18" s="28" t="s">
        <v>127</v>
      </c>
      <c r="G18" s="28">
        <v>11</v>
      </c>
    </row>
    <row r="19" spans="1:7" ht="20.100000000000001" customHeight="1">
      <c r="A19" s="45">
        <v>12</v>
      </c>
      <c r="B19" s="32" t="s">
        <v>115</v>
      </c>
      <c r="C19" s="32">
        <f>'3-1'!F19</f>
        <v>7424</v>
      </c>
      <c r="D19" s="32">
        <f>'4-1'!F19</f>
        <v>24352</v>
      </c>
      <c r="E19" s="32">
        <f t="shared" si="0"/>
        <v>31776</v>
      </c>
      <c r="F19" s="32" t="s">
        <v>128</v>
      </c>
      <c r="G19" s="32">
        <v>12</v>
      </c>
    </row>
    <row r="20" spans="1:7" ht="20.100000000000001" customHeight="1">
      <c r="A20" s="44">
        <v>13</v>
      </c>
      <c r="B20" s="28" t="s">
        <v>116</v>
      </c>
      <c r="C20" s="28">
        <f>'3-1'!F20</f>
        <v>5499</v>
      </c>
      <c r="D20" s="28">
        <f>'4-1'!F20</f>
        <v>37561</v>
      </c>
      <c r="E20" s="28">
        <f t="shared" si="0"/>
        <v>43060</v>
      </c>
      <c r="F20" s="28" t="s">
        <v>129</v>
      </c>
      <c r="G20" s="28">
        <v>13</v>
      </c>
    </row>
    <row r="21" spans="1:7" ht="20.100000000000001" customHeight="1">
      <c r="A21" s="53" t="s">
        <v>130</v>
      </c>
      <c r="B21" s="53"/>
      <c r="C21" s="36">
        <f>SUM(C8:C20)</f>
        <v>1034992</v>
      </c>
      <c r="D21" s="36">
        <f>SUM(D8:D20)</f>
        <v>3435051</v>
      </c>
      <c r="E21" s="36">
        <f>SUM(E8:E20)</f>
        <v>4470043</v>
      </c>
      <c r="F21" s="36" t="s">
        <v>54</v>
      </c>
      <c r="G21" s="36"/>
    </row>
    <row r="22" spans="1:7" ht="20.100000000000001" customHeight="1">
      <c r="A22" s="7"/>
      <c r="B22" s="7"/>
      <c r="C22" s="7"/>
      <c r="D22" s="7"/>
      <c r="E22" s="7"/>
      <c r="F22" s="7"/>
      <c r="G22" s="7"/>
    </row>
    <row r="23" spans="1:7" s="6" customFormat="1" ht="20.100000000000001" customHeight="1">
      <c r="A23" s="8" t="s">
        <v>321</v>
      </c>
      <c r="B23" s="54" t="s">
        <v>332</v>
      </c>
      <c r="C23" s="54"/>
      <c r="D23" s="54"/>
      <c r="E23" s="8"/>
      <c r="F23" s="8"/>
      <c r="G23" s="8"/>
    </row>
  </sheetData>
  <mergeCells count="9">
    <mergeCell ref="A1:B1"/>
    <mergeCell ref="A5:B7"/>
    <mergeCell ref="F5:G7"/>
    <mergeCell ref="C5:D5"/>
    <mergeCell ref="C2:G2"/>
    <mergeCell ref="C3:G3"/>
    <mergeCell ref="F1:G1"/>
    <mergeCell ref="B23:D23"/>
    <mergeCell ref="A21:B2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28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3.875" style="2" customWidth="1"/>
    <col min="3" max="4" width="15.625" style="2" customWidth="1"/>
    <col min="5" max="5" width="20.625" style="2" customWidth="1"/>
    <col min="6" max="6" width="35.5" style="2" customWidth="1"/>
    <col min="7" max="7" width="3.625" style="2" customWidth="1"/>
    <col min="8" max="16384" width="9" style="2"/>
  </cols>
  <sheetData>
    <row r="1" spans="1:8" ht="20.100000000000001" customHeight="1">
      <c r="A1" s="49" t="s">
        <v>251</v>
      </c>
      <c r="B1" s="49"/>
      <c r="C1" s="7"/>
      <c r="D1" s="7"/>
      <c r="E1" s="7"/>
      <c r="F1" s="52" t="s">
        <v>389</v>
      </c>
      <c r="G1" s="52"/>
    </row>
    <row r="2" spans="1:8" ht="30" customHeight="1">
      <c r="B2" s="38"/>
      <c r="C2" s="51" t="s">
        <v>266</v>
      </c>
      <c r="D2" s="51"/>
      <c r="E2" s="51"/>
      <c r="F2" s="51"/>
      <c r="G2" s="51"/>
    </row>
    <row r="3" spans="1:8" ht="30" customHeight="1">
      <c r="B3" s="39"/>
      <c r="C3" s="51" t="s">
        <v>267</v>
      </c>
      <c r="D3" s="51"/>
      <c r="E3" s="51"/>
      <c r="F3" s="51"/>
      <c r="G3" s="51"/>
    </row>
    <row r="4" spans="1:8" ht="20.100000000000001" customHeight="1">
      <c r="A4" s="7"/>
      <c r="B4" s="7"/>
      <c r="C4" s="7"/>
      <c r="D4" s="7"/>
      <c r="E4" s="7"/>
      <c r="F4" s="7"/>
      <c r="G4" s="7"/>
    </row>
    <row r="5" spans="1:8" ht="20.100000000000001" customHeight="1">
      <c r="A5" s="56" t="s">
        <v>36</v>
      </c>
      <c r="B5" s="56"/>
      <c r="C5" s="56" t="s">
        <v>47</v>
      </c>
      <c r="D5" s="56"/>
      <c r="E5" s="46" t="s">
        <v>95</v>
      </c>
      <c r="F5" s="56" t="s">
        <v>51</v>
      </c>
      <c r="G5" s="56"/>
      <c r="H5" s="5"/>
    </row>
    <row r="6" spans="1:8" ht="20.100000000000001" customHeight="1">
      <c r="A6" s="56"/>
      <c r="B6" s="56"/>
      <c r="C6" s="46" t="s">
        <v>48</v>
      </c>
      <c r="D6" s="46" t="s">
        <v>49</v>
      </c>
      <c r="E6" s="46" t="s">
        <v>39</v>
      </c>
      <c r="F6" s="56"/>
      <c r="G6" s="56"/>
      <c r="H6" s="5"/>
    </row>
    <row r="7" spans="1:8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  <c r="H7" s="5"/>
    </row>
    <row r="8" spans="1:8" ht="20.100000000000001" customHeight="1">
      <c r="A8" s="28" t="s">
        <v>0</v>
      </c>
      <c r="B8" s="28" t="s">
        <v>18</v>
      </c>
      <c r="C8" s="28">
        <f>'3-2'!F8</f>
        <v>36765</v>
      </c>
      <c r="D8" s="28">
        <f>'4-2'!F8</f>
        <v>217143</v>
      </c>
      <c r="E8" s="28">
        <f>SUM(C8:D8)</f>
        <v>253908</v>
      </c>
      <c r="F8" s="28" t="s">
        <v>222</v>
      </c>
      <c r="G8" s="28" t="s">
        <v>56</v>
      </c>
      <c r="H8" s="3"/>
    </row>
    <row r="9" spans="1:8" ht="20.100000000000001" customHeight="1">
      <c r="A9" s="32" t="s">
        <v>1</v>
      </c>
      <c r="B9" s="32" t="s">
        <v>19</v>
      </c>
      <c r="C9" s="32">
        <f>'3-2'!F9</f>
        <v>56954</v>
      </c>
      <c r="D9" s="32">
        <f>'4-2'!F9</f>
        <v>30310</v>
      </c>
      <c r="E9" s="32">
        <f t="shared" ref="E9:E24" si="0">SUM(C9:D9)</f>
        <v>87264</v>
      </c>
      <c r="F9" s="32" t="s">
        <v>201</v>
      </c>
      <c r="G9" s="32" t="s">
        <v>57</v>
      </c>
      <c r="H9" s="3"/>
    </row>
    <row r="10" spans="1:8" ht="20.100000000000001" customHeight="1">
      <c r="A10" s="28" t="s">
        <v>2</v>
      </c>
      <c r="B10" s="28" t="s">
        <v>20</v>
      </c>
      <c r="C10" s="28">
        <f>'3-2'!F10</f>
        <v>143970</v>
      </c>
      <c r="D10" s="28">
        <f>'4-2'!F10</f>
        <v>572852</v>
      </c>
      <c r="E10" s="28">
        <f t="shared" si="0"/>
        <v>716822</v>
      </c>
      <c r="F10" s="28" t="s">
        <v>76</v>
      </c>
      <c r="G10" s="28" t="s">
        <v>58</v>
      </c>
      <c r="H10" s="3"/>
    </row>
    <row r="11" spans="1:8" ht="20.100000000000001" customHeight="1">
      <c r="A11" s="32" t="s">
        <v>3</v>
      </c>
      <c r="B11" s="32" t="s">
        <v>21</v>
      </c>
      <c r="C11" s="32">
        <f>'3-2'!F11</f>
        <v>35351</v>
      </c>
      <c r="D11" s="32">
        <f>'4-2'!F11</f>
        <v>11463</v>
      </c>
      <c r="E11" s="32">
        <f t="shared" si="0"/>
        <v>46814</v>
      </c>
      <c r="F11" s="32" t="s">
        <v>223</v>
      </c>
      <c r="G11" s="32" t="s">
        <v>59</v>
      </c>
      <c r="H11" s="3"/>
    </row>
    <row r="12" spans="1:8" ht="20.100000000000001" customHeight="1">
      <c r="A12" s="28" t="s">
        <v>4</v>
      </c>
      <c r="B12" s="28" t="s">
        <v>22</v>
      </c>
      <c r="C12" s="28">
        <f>'3-2'!F12</f>
        <v>5966</v>
      </c>
      <c r="D12" s="28">
        <f>'4-2'!F12</f>
        <v>23691</v>
      </c>
      <c r="E12" s="28">
        <f t="shared" si="0"/>
        <v>29657</v>
      </c>
      <c r="F12" s="28" t="s">
        <v>89</v>
      </c>
      <c r="G12" s="28" t="s">
        <v>60</v>
      </c>
      <c r="H12" s="3"/>
    </row>
    <row r="13" spans="1:8" ht="20.100000000000001" customHeight="1">
      <c r="A13" s="32" t="s">
        <v>5</v>
      </c>
      <c r="B13" s="32" t="s">
        <v>23</v>
      </c>
      <c r="C13" s="32">
        <f>'3-2'!F13</f>
        <v>83788</v>
      </c>
      <c r="D13" s="32">
        <f>'4-2'!F13</f>
        <v>646769</v>
      </c>
      <c r="E13" s="32">
        <f t="shared" si="0"/>
        <v>730557</v>
      </c>
      <c r="F13" s="32" t="s">
        <v>52</v>
      </c>
      <c r="G13" s="32" t="s">
        <v>61</v>
      </c>
      <c r="H13" s="3"/>
    </row>
    <row r="14" spans="1:8" ht="20.100000000000001" customHeight="1">
      <c r="A14" s="28" t="s">
        <v>6</v>
      </c>
      <c r="B14" s="28" t="s">
        <v>24</v>
      </c>
      <c r="C14" s="28">
        <f>'3-2'!F14</f>
        <v>248928</v>
      </c>
      <c r="D14" s="28">
        <f>'4-2'!F14</f>
        <v>951967</v>
      </c>
      <c r="E14" s="28">
        <f t="shared" si="0"/>
        <v>1200895</v>
      </c>
      <c r="F14" s="28" t="s">
        <v>255</v>
      </c>
      <c r="G14" s="28" t="s">
        <v>62</v>
      </c>
      <c r="H14" s="3"/>
    </row>
    <row r="15" spans="1:8" ht="20.100000000000001" customHeight="1">
      <c r="A15" s="32" t="s">
        <v>7</v>
      </c>
      <c r="B15" s="32" t="s">
        <v>25</v>
      </c>
      <c r="C15" s="32">
        <f>'3-2'!F15</f>
        <v>53325</v>
      </c>
      <c r="D15" s="32">
        <f>'4-2'!F15</f>
        <v>120226</v>
      </c>
      <c r="E15" s="32">
        <f t="shared" si="0"/>
        <v>173551</v>
      </c>
      <c r="F15" s="32" t="s">
        <v>256</v>
      </c>
      <c r="G15" s="32" t="s">
        <v>63</v>
      </c>
      <c r="H15" s="3"/>
    </row>
    <row r="16" spans="1:8" ht="20.100000000000001" customHeight="1">
      <c r="A16" s="28" t="s">
        <v>8</v>
      </c>
      <c r="B16" s="28" t="s">
        <v>26</v>
      </c>
      <c r="C16" s="28">
        <f>'3-2'!F16</f>
        <v>55231</v>
      </c>
      <c r="D16" s="28">
        <f>'4-2'!F16</f>
        <v>316372</v>
      </c>
      <c r="E16" s="28">
        <f t="shared" si="0"/>
        <v>371603</v>
      </c>
      <c r="F16" s="28" t="s">
        <v>224</v>
      </c>
      <c r="G16" s="28" t="s">
        <v>64</v>
      </c>
      <c r="H16" s="3"/>
    </row>
    <row r="17" spans="1:8" ht="20.100000000000001" customHeight="1">
      <c r="A17" s="32" t="s">
        <v>9</v>
      </c>
      <c r="B17" s="32" t="s">
        <v>27</v>
      </c>
      <c r="C17" s="32">
        <f>'3-2'!F17</f>
        <v>42674</v>
      </c>
      <c r="D17" s="32">
        <f>'4-2'!F17</f>
        <v>20824</v>
      </c>
      <c r="E17" s="32">
        <f t="shared" si="0"/>
        <v>63498</v>
      </c>
      <c r="F17" s="32" t="s">
        <v>220</v>
      </c>
      <c r="G17" s="32" t="s">
        <v>65</v>
      </c>
      <c r="H17" s="3"/>
    </row>
    <row r="18" spans="1:8" ht="20.100000000000001" customHeight="1">
      <c r="A18" s="28" t="s">
        <v>10</v>
      </c>
      <c r="B18" s="28" t="s">
        <v>28</v>
      </c>
      <c r="C18" s="28">
        <f>'3-2'!F18</f>
        <v>47215</v>
      </c>
      <c r="D18" s="28">
        <f>'4-2'!F18</f>
        <v>21937</v>
      </c>
      <c r="E18" s="28">
        <f t="shared" si="0"/>
        <v>69152</v>
      </c>
      <c r="F18" s="28" t="s">
        <v>200</v>
      </c>
      <c r="G18" s="28" t="s">
        <v>66</v>
      </c>
      <c r="H18" s="3"/>
    </row>
    <row r="19" spans="1:8" ht="20.100000000000001" customHeight="1">
      <c r="A19" s="32" t="s">
        <v>11</v>
      </c>
      <c r="B19" s="32" t="s">
        <v>29</v>
      </c>
      <c r="C19" s="32">
        <f>'3-2'!F19</f>
        <v>37194</v>
      </c>
      <c r="D19" s="32">
        <f>'4-2'!F19</f>
        <v>39733</v>
      </c>
      <c r="E19" s="32">
        <f t="shared" si="0"/>
        <v>76927</v>
      </c>
      <c r="F19" s="32" t="s">
        <v>81</v>
      </c>
      <c r="G19" s="32" t="s">
        <v>67</v>
      </c>
      <c r="H19" s="3"/>
    </row>
    <row r="20" spans="1:8" ht="20.100000000000001" customHeight="1">
      <c r="A20" s="28" t="s">
        <v>12</v>
      </c>
      <c r="B20" s="28" t="s">
        <v>30</v>
      </c>
      <c r="C20" s="28">
        <f>'3-2'!F20</f>
        <v>18660</v>
      </c>
      <c r="D20" s="28">
        <f>'4-2'!F20</f>
        <v>51326</v>
      </c>
      <c r="E20" s="28">
        <f t="shared" si="0"/>
        <v>69986</v>
      </c>
      <c r="F20" s="28" t="s">
        <v>219</v>
      </c>
      <c r="G20" s="28" t="s">
        <v>68</v>
      </c>
      <c r="H20" s="3"/>
    </row>
    <row r="21" spans="1:8" ht="20.100000000000001" customHeight="1">
      <c r="A21" s="32" t="s">
        <v>13</v>
      </c>
      <c r="B21" s="32" t="s">
        <v>31</v>
      </c>
      <c r="C21" s="32">
        <f>'3-2'!F21</f>
        <v>45976</v>
      </c>
      <c r="D21" s="32">
        <f>'4-2'!F21</f>
        <v>128068</v>
      </c>
      <c r="E21" s="32">
        <f t="shared" si="0"/>
        <v>174044</v>
      </c>
      <c r="F21" s="32" t="s">
        <v>86</v>
      </c>
      <c r="G21" s="32" t="s">
        <v>69</v>
      </c>
    </row>
    <row r="22" spans="1:8" ht="20.100000000000001" customHeight="1">
      <c r="A22" s="28" t="s">
        <v>15</v>
      </c>
      <c r="B22" s="28" t="s">
        <v>32</v>
      </c>
      <c r="C22" s="28">
        <f>'3-2'!F22</f>
        <v>57892</v>
      </c>
      <c r="D22" s="28">
        <f>'4-2'!F22</f>
        <v>64618</v>
      </c>
      <c r="E22" s="28">
        <f t="shared" si="0"/>
        <v>122510</v>
      </c>
      <c r="F22" s="28" t="s">
        <v>53</v>
      </c>
      <c r="G22" s="28" t="s">
        <v>70</v>
      </c>
      <c r="H22" s="3"/>
    </row>
    <row r="23" spans="1:8" ht="20.100000000000001" customHeight="1">
      <c r="A23" s="32" t="s">
        <v>16</v>
      </c>
      <c r="B23" s="32" t="s">
        <v>33</v>
      </c>
      <c r="C23" s="32">
        <f>'3-2'!F23</f>
        <v>33830</v>
      </c>
      <c r="D23" s="32">
        <f>'4-2'!F23</f>
        <v>90076</v>
      </c>
      <c r="E23" s="32">
        <f t="shared" si="0"/>
        <v>123906</v>
      </c>
      <c r="F23" s="32" t="s">
        <v>257</v>
      </c>
      <c r="G23" s="32" t="s">
        <v>71</v>
      </c>
      <c r="H23" s="3"/>
    </row>
    <row r="24" spans="1:8" ht="20.100000000000001" customHeight="1">
      <c r="A24" s="28" t="s">
        <v>17</v>
      </c>
      <c r="B24" s="28" t="s">
        <v>34</v>
      </c>
      <c r="C24" s="28">
        <f>'3-2'!F24</f>
        <v>3604</v>
      </c>
      <c r="D24" s="28">
        <f>'4-2'!F24</f>
        <v>18882</v>
      </c>
      <c r="E24" s="28">
        <f t="shared" si="0"/>
        <v>22486</v>
      </c>
      <c r="F24" s="28" t="s">
        <v>216</v>
      </c>
      <c r="G24" s="28" t="s">
        <v>72</v>
      </c>
      <c r="H24" s="3"/>
    </row>
    <row r="25" spans="1:8" ht="20.100000000000001" customHeight="1">
      <c r="A25" s="32" t="s">
        <v>196</v>
      </c>
      <c r="B25" s="32" t="s">
        <v>45</v>
      </c>
      <c r="C25" s="32">
        <f>'3-2'!F25</f>
        <v>27669</v>
      </c>
      <c r="D25" s="32">
        <f>'4-2'!F25</f>
        <v>108794</v>
      </c>
      <c r="E25" s="32">
        <f>SUM(C25:D25)</f>
        <v>136463</v>
      </c>
      <c r="F25" s="32" t="s">
        <v>198</v>
      </c>
      <c r="G25" s="32" t="s">
        <v>73</v>
      </c>
    </row>
    <row r="26" spans="1:8" ht="20.100000000000001" customHeight="1">
      <c r="A26" s="53" t="s">
        <v>40</v>
      </c>
      <c r="B26" s="53"/>
      <c r="C26" s="36">
        <f>SUM(C8:C25)</f>
        <v>1034992</v>
      </c>
      <c r="D26" s="36">
        <f>SUM(D8:D25)</f>
        <v>3435051</v>
      </c>
      <c r="E26" s="36">
        <f>SUM(E8:E25)</f>
        <v>4470043</v>
      </c>
      <c r="F26" s="36" t="s">
        <v>54</v>
      </c>
      <c r="G26" s="36"/>
      <c r="H26" s="3"/>
    </row>
    <row r="27" spans="1:8" ht="20.100000000000001" customHeight="1">
      <c r="A27" s="7"/>
      <c r="B27" s="7"/>
      <c r="C27" s="7"/>
      <c r="D27" s="7"/>
      <c r="E27" s="7"/>
      <c r="F27" s="7"/>
      <c r="G27" s="7"/>
      <c r="H27" s="3"/>
    </row>
    <row r="28" spans="1:8" s="6" customFormat="1" ht="20.100000000000001" customHeight="1">
      <c r="A28" s="8" t="s">
        <v>321</v>
      </c>
      <c r="B28" s="54" t="s">
        <v>332</v>
      </c>
      <c r="C28" s="54"/>
      <c r="D28" s="54"/>
      <c r="E28" s="8"/>
      <c r="F28" s="8"/>
      <c r="G28" s="8"/>
    </row>
  </sheetData>
  <mergeCells count="9">
    <mergeCell ref="C5:D5"/>
    <mergeCell ref="C2:G2"/>
    <mergeCell ref="C3:G3"/>
    <mergeCell ref="A1:B1"/>
    <mergeCell ref="B28:D28"/>
    <mergeCell ref="A26:B26"/>
    <mergeCell ref="F1:G1"/>
    <mergeCell ref="A5:B7"/>
    <mergeCell ref="F5:G7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4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0.625" style="2" customWidth="1"/>
    <col min="3" max="4" width="15.625" style="2" customWidth="1"/>
    <col min="5" max="5" width="20.625" style="2" customWidth="1"/>
    <col min="6" max="6" width="26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273</v>
      </c>
      <c r="B1" s="49"/>
      <c r="C1" s="7"/>
      <c r="D1" s="7"/>
      <c r="E1" s="7"/>
      <c r="F1" s="52" t="s">
        <v>390</v>
      </c>
      <c r="G1" s="52"/>
    </row>
    <row r="2" spans="1:7" ht="30" customHeight="1">
      <c r="B2" s="21"/>
      <c r="C2" s="51" t="s">
        <v>274</v>
      </c>
      <c r="D2" s="51"/>
      <c r="E2" s="51"/>
      <c r="F2" s="51"/>
      <c r="G2" s="51"/>
    </row>
    <row r="3" spans="1:7" ht="30" customHeight="1">
      <c r="B3" s="21"/>
      <c r="C3" s="51" t="s">
        <v>305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246</v>
      </c>
      <c r="B5" s="56"/>
      <c r="C5" s="56" t="s">
        <v>47</v>
      </c>
      <c r="D5" s="56"/>
      <c r="E5" s="46" t="s">
        <v>95</v>
      </c>
      <c r="F5" s="56" t="s">
        <v>247</v>
      </c>
      <c r="G5" s="56"/>
    </row>
    <row r="6" spans="1:7" ht="20.100000000000001" customHeight="1">
      <c r="A6" s="56"/>
      <c r="B6" s="56"/>
      <c r="C6" s="46" t="s">
        <v>48</v>
      </c>
      <c r="D6" s="46" t="s">
        <v>49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164</v>
      </c>
      <c r="C8" s="28">
        <f>'3-5'!E8</f>
        <v>474531</v>
      </c>
      <c r="D8" s="28">
        <f>'4-5'!E8</f>
        <v>1944041</v>
      </c>
      <c r="E8" s="28">
        <f>SUM(C8:D8)</f>
        <v>2418572</v>
      </c>
      <c r="F8" s="28" t="s">
        <v>206</v>
      </c>
      <c r="G8" s="28">
        <v>1</v>
      </c>
    </row>
    <row r="9" spans="1:7" ht="20.100000000000001" customHeight="1">
      <c r="A9" s="45">
        <v>2</v>
      </c>
      <c r="B9" s="32" t="s">
        <v>165</v>
      </c>
      <c r="C9" s="32">
        <f>'3-5'!E9</f>
        <v>201447</v>
      </c>
      <c r="D9" s="32">
        <f>'4-5'!E9</f>
        <v>468656</v>
      </c>
      <c r="E9" s="32">
        <f t="shared" ref="E9:E11" si="0">SUM(C9:D9)</f>
        <v>670103</v>
      </c>
      <c r="F9" s="32" t="s">
        <v>207</v>
      </c>
      <c r="G9" s="32">
        <v>2</v>
      </c>
    </row>
    <row r="10" spans="1:7" ht="20.100000000000001" customHeight="1">
      <c r="A10" s="44">
        <v>3</v>
      </c>
      <c r="B10" s="28" t="s">
        <v>166</v>
      </c>
      <c r="C10" s="28">
        <f>'3-5'!E10</f>
        <v>112166</v>
      </c>
      <c r="D10" s="28">
        <f>'4-5'!E10</f>
        <v>365926</v>
      </c>
      <c r="E10" s="28">
        <f t="shared" si="0"/>
        <v>478092</v>
      </c>
      <c r="F10" s="28" t="s">
        <v>168</v>
      </c>
      <c r="G10" s="28">
        <v>3</v>
      </c>
    </row>
    <row r="11" spans="1:7" ht="20.100000000000001" customHeight="1">
      <c r="A11" s="45">
        <v>4</v>
      </c>
      <c r="B11" s="32" t="s">
        <v>167</v>
      </c>
      <c r="C11" s="32">
        <f>'3-5'!E11</f>
        <v>246848</v>
      </c>
      <c r="D11" s="32">
        <f>'4-5'!E11</f>
        <v>656428</v>
      </c>
      <c r="E11" s="32">
        <f t="shared" si="0"/>
        <v>903276</v>
      </c>
      <c r="F11" s="32" t="s">
        <v>169</v>
      </c>
      <c r="G11" s="32">
        <v>4</v>
      </c>
    </row>
    <row r="12" spans="1:7" ht="20.100000000000001" customHeight="1">
      <c r="A12" s="53" t="s">
        <v>40</v>
      </c>
      <c r="B12" s="53"/>
      <c r="C12" s="36">
        <f>SUM(C8:C11)</f>
        <v>1034992</v>
      </c>
      <c r="D12" s="36">
        <f>SUM(D8:D11)</f>
        <v>3435051</v>
      </c>
      <c r="E12" s="36">
        <f>SUM(E8:E11)</f>
        <v>4470043</v>
      </c>
      <c r="F12" s="36" t="s">
        <v>54</v>
      </c>
      <c r="G12" s="36"/>
    </row>
    <row r="13" spans="1:7" ht="20.100000000000001" customHeight="1">
      <c r="A13" s="7"/>
      <c r="B13" s="7"/>
      <c r="C13" s="7"/>
      <c r="D13" s="7"/>
      <c r="E13" s="7"/>
      <c r="F13" s="7"/>
      <c r="G13" s="7"/>
    </row>
    <row r="14" spans="1:7" s="6" customFormat="1" ht="20.100000000000001" customHeight="1">
      <c r="A14" s="8" t="s">
        <v>321</v>
      </c>
      <c r="B14" s="54" t="s">
        <v>332</v>
      </c>
      <c r="C14" s="54"/>
      <c r="D14" s="54"/>
      <c r="E14" s="8"/>
      <c r="F14" s="8"/>
      <c r="G14" s="8"/>
    </row>
  </sheetData>
  <mergeCells count="9">
    <mergeCell ref="C2:G2"/>
    <mergeCell ref="C3:G3"/>
    <mergeCell ref="A1:B1"/>
    <mergeCell ref="B14:D14"/>
    <mergeCell ref="A12:B12"/>
    <mergeCell ref="F1:G1"/>
    <mergeCell ref="A5:B7"/>
    <mergeCell ref="F5:G7"/>
    <mergeCell ref="C5:D5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3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18.625" style="2" customWidth="1"/>
    <col min="3" max="4" width="15.625" style="2" customWidth="1"/>
    <col min="5" max="5" width="20.625" style="2" customWidth="1"/>
    <col min="6" max="6" width="18.62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276</v>
      </c>
      <c r="B1" s="49"/>
      <c r="C1" s="7"/>
      <c r="D1" s="7"/>
      <c r="E1" s="7"/>
      <c r="F1" s="52" t="s">
        <v>391</v>
      </c>
      <c r="G1" s="52"/>
    </row>
    <row r="2" spans="1:7" ht="30" customHeight="1">
      <c r="B2" s="38"/>
      <c r="C2" s="51" t="s">
        <v>296</v>
      </c>
      <c r="D2" s="51"/>
      <c r="E2" s="51"/>
      <c r="F2" s="51"/>
      <c r="G2" s="51"/>
    </row>
    <row r="3" spans="1:7" ht="30" customHeight="1">
      <c r="B3" s="39"/>
      <c r="C3" s="51" t="s">
        <v>297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246</v>
      </c>
      <c r="B5" s="56"/>
      <c r="C5" s="56" t="s">
        <v>47</v>
      </c>
      <c r="D5" s="56"/>
      <c r="E5" s="46" t="s">
        <v>95</v>
      </c>
      <c r="F5" s="56" t="s">
        <v>279</v>
      </c>
      <c r="G5" s="56"/>
    </row>
    <row r="6" spans="1:7" ht="20.100000000000001" customHeight="1">
      <c r="A6" s="56"/>
      <c r="B6" s="56"/>
      <c r="C6" s="46" t="s">
        <v>48</v>
      </c>
      <c r="D6" s="46" t="s">
        <v>49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153</v>
      </c>
      <c r="C8" s="28">
        <f>'3-6'!E8</f>
        <v>929714</v>
      </c>
      <c r="D8" s="28">
        <f>'4-6'!E8</f>
        <v>3396807</v>
      </c>
      <c r="E8" s="28">
        <f>SUM(C8:D8)</f>
        <v>4326521</v>
      </c>
      <c r="F8" s="28" t="s">
        <v>298</v>
      </c>
      <c r="G8" s="28">
        <v>1</v>
      </c>
    </row>
    <row r="9" spans="1:7" ht="20.100000000000001" customHeight="1">
      <c r="A9" s="45">
        <v>2</v>
      </c>
      <c r="B9" s="32" t="s">
        <v>154</v>
      </c>
      <c r="C9" s="32">
        <f>'3-6'!E9</f>
        <v>81588</v>
      </c>
      <c r="D9" s="32">
        <f>'4-6'!E9</f>
        <v>23442</v>
      </c>
      <c r="E9" s="32">
        <f t="shared" ref="E9:E10" si="0">SUM(C9:D9)</f>
        <v>105030</v>
      </c>
      <c r="F9" s="32" t="s">
        <v>299</v>
      </c>
      <c r="G9" s="32">
        <v>2</v>
      </c>
    </row>
    <row r="10" spans="1:7" ht="20.100000000000001" customHeight="1">
      <c r="A10" s="44">
        <v>3</v>
      </c>
      <c r="B10" s="28" t="s">
        <v>156</v>
      </c>
      <c r="C10" s="28">
        <f>'3-6'!E10</f>
        <v>23690</v>
      </c>
      <c r="D10" s="28">
        <f>'4-6'!E10</f>
        <v>14802</v>
      </c>
      <c r="E10" s="28">
        <f t="shared" si="0"/>
        <v>38492</v>
      </c>
      <c r="F10" s="28" t="s">
        <v>300</v>
      </c>
      <c r="G10" s="28">
        <v>3</v>
      </c>
    </row>
    <row r="11" spans="1:7" ht="20.100000000000001" customHeight="1">
      <c r="A11" s="53" t="s">
        <v>40</v>
      </c>
      <c r="B11" s="53"/>
      <c r="C11" s="36">
        <f>SUM(C8:C10)</f>
        <v>1034992</v>
      </c>
      <c r="D11" s="36">
        <f>SUM(D8:D10)</f>
        <v>3435051</v>
      </c>
      <c r="E11" s="36">
        <f>SUM(E8:E10)</f>
        <v>4470043</v>
      </c>
      <c r="F11" s="36" t="s">
        <v>54</v>
      </c>
      <c r="G11" s="36"/>
    </row>
    <row r="12" spans="1:7" ht="20.100000000000001" customHeight="1">
      <c r="A12" s="7"/>
      <c r="B12" s="7"/>
      <c r="C12" s="7"/>
      <c r="D12" s="7"/>
      <c r="E12" s="7"/>
      <c r="F12" s="7"/>
      <c r="G12" s="7"/>
    </row>
    <row r="13" spans="1:7" s="6" customFormat="1" ht="20.100000000000001" customHeight="1">
      <c r="A13" s="8" t="s">
        <v>321</v>
      </c>
      <c r="B13" s="54" t="s">
        <v>332</v>
      </c>
      <c r="C13" s="54"/>
      <c r="D13" s="54"/>
      <c r="E13" s="8"/>
      <c r="F13" s="8"/>
      <c r="G13" s="8"/>
    </row>
  </sheetData>
  <mergeCells count="9">
    <mergeCell ref="B13:D13"/>
    <mergeCell ref="A11:B11"/>
    <mergeCell ref="F1:G1"/>
    <mergeCell ref="A5:B7"/>
    <mergeCell ref="F5:G7"/>
    <mergeCell ref="C5:D5"/>
    <mergeCell ref="C2:G2"/>
    <mergeCell ref="C3:G3"/>
    <mergeCell ref="A1:B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23"/>
  <sheetViews>
    <sheetView rightToLeft="1" workbookViewId="0">
      <selection activeCell="I1" sqref="I1"/>
    </sheetView>
  </sheetViews>
  <sheetFormatPr defaultColWidth="9" defaultRowHeight="20.100000000000001" customHeight="1"/>
  <cols>
    <col min="1" max="1" width="3.625" style="4" customWidth="1"/>
    <col min="2" max="2" width="19.625" style="4" customWidth="1"/>
    <col min="3" max="6" width="15.625" style="4" customWidth="1"/>
    <col min="7" max="7" width="19.625" style="4" customWidth="1"/>
    <col min="8" max="8" width="3.625" style="4" customWidth="1"/>
    <col min="9" max="16384" width="9" style="4"/>
  </cols>
  <sheetData>
    <row r="1" spans="1:8" ht="20.100000000000001" customHeight="1">
      <c r="A1" s="49" t="s">
        <v>268</v>
      </c>
      <c r="B1" s="49"/>
      <c r="C1" s="7"/>
      <c r="D1" s="7"/>
      <c r="E1" s="7"/>
      <c r="F1" s="7"/>
      <c r="G1" s="52" t="s">
        <v>392</v>
      </c>
      <c r="H1" s="52"/>
    </row>
    <row r="2" spans="1:8" ht="30" customHeight="1">
      <c r="B2" s="21"/>
      <c r="C2" s="51" t="s">
        <v>316</v>
      </c>
      <c r="D2" s="51"/>
      <c r="E2" s="51"/>
      <c r="F2" s="51"/>
      <c r="G2" s="51"/>
      <c r="H2" s="51"/>
    </row>
    <row r="3" spans="1:8" ht="30" customHeight="1">
      <c r="B3" s="21"/>
      <c r="C3" s="51" t="s">
        <v>338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6" t="s">
        <v>103</v>
      </c>
      <c r="B5" s="56"/>
      <c r="C5" s="46" t="s">
        <v>43</v>
      </c>
      <c r="D5" s="46" t="s">
        <v>367</v>
      </c>
      <c r="E5" s="46" t="s">
        <v>44</v>
      </c>
      <c r="F5" s="56" t="s">
        <v>39</v>
      </c>
      <c r="G5" s="56" t="s">
        <v>102</v>
      </c>
      <c r="H5" s="56"/>
    </row>
    <row r="6" spans="1:8" ht="20.100000000000001" customHeight="1">
      <c r="A6" s="56"/>
      <c r="B6" s="56"/>
      <c r="C6" s="46" t="s">
        <v>99</v>
      </c>
      <c r="D6" s="46" t="s">
        <v>366</v>
      </c>
      <c r="E6" s="46" t="s">
        <v>100</v>
      </c>
      <c r="F6" s="56"/>
      <c r="G6" s="56"/>
      <c r="H6" s="56"/>
    </row>
    <row r="7" spans="1:8" ht="20.100000000000001" customHeight="1">
      <c r="A7" s="56"/>
      <c r="B7" s="56"/>
      <c r="C7" s="46" t="s">
        <v>96</v>
      </c>
      <c r="D7" s="46" t="s">
        <v>97</v>
      </c>
      <c r="E7" s="46" t="s">
        <v>98</v>
      </c>
      <c r="F7" s="46" t="s">
        <v>54</v>
      </c>
      <c r="G7" s="56"/>
      <c r="H7" s="56"/>
    </row>
    <row r="8" spans="1:8" ht="20.100000000000001" customHeight="1">
      <c r="A8" s="44">
        <v>1</v>
      </c>
      <c r="B8" s="28" t="s">
        <v>104</v>
      </c>
      <c r="C8" s="28">
        <f>'3-1'!C8+'4-1'!C8</f>
        <v>351710</v>
      </c>
      <c r="D8" s="28">
        <f>'3-1'!D8+'4-1'!D8</f>
        <v>299832</v>
      </c>
      <c r="E8" s="28">
        <f>'3-1'!E8+'4-1'!E8</f>
        <v>710562</v>
      </c>
      <c r="F8" s="28">
        <f>SUM(C8:E8)</f>
        <v>1362104</v>
      </c>
      <c r="G8" s="28" t="s">
        <v>117</v>
      </c>
      <c r="H8" s="28">
        <v>1</v>
      </c>
    </row>
    <row r="9" spans="1:8" ht="20.100000000000001" customHeight="1">
      <c r="A9" s="45">
        <v>2</v>
      </c>
      <c r="B9" s="32" t="s">
        <v>105</v>
      </c>
      <c r="C9" s="32">
        <f>'3-1'!C9+'4-1'!C9</f>
        <v>343021</v>
      </c>
      <c r="D9" s="32">
        <f>'3-1'!D9+'4-1'!D9</f>
        <v>205085</v>
      </c>
      <c r="E9" s="32">
        <f>'3-1'!E9+'4-1'!E9</f>
        <v>642274</v>
      </c>
      <c r="F9" s="32">
        <f t="shared" ref="F9:F20" si="0">SUM(C9:E9)</f>
        <v>1190380</v>
      </c>
      <c r="G9" s="32" t="s">
        <v>118</v>
      </c>
      <c r="H9" s="32">
        <v>2</v>
      </c>
    </row>
    <row r="10" spans="1:8" ht="20.100000000000001" customHeight="1">
      <c r="A10" s="44">
        <v>3</v>
      </c>
      <c r="B10" s="28" t="s">
        <v>106</v>
      </c>
      <c r="C10" s="28">
        <f>'3-1'!C10+'4-1'!C10</f>
        <v>81175</v>
      </c>
      <c r="D10" s="28">
        <f>'3-1'!D10+'4-1'!D10</f>
        <v>43588</v>
      </c>
      <c r="E10" s="28">
        <f>'3-1'!E10+'4-1'!E10</f>
        <v>76931</v>
      </c>
      <c r="F10" s="28">
        <f t="shared" si="0"/>
        <v>201694</v>
      </c>
      <c r="G10" s="28" t="s">
        <v>119</v>
      </c>
      <c r="H10" s="28">
        <v>3</v>
      </c>
    </row>
    <row r="11" spans="1:8" ht="20.100000000000001" customHeight="1">
      <c r="A11" s="45">
        <v>4</v>
      </c>
      <c r="B11" s="32" t="s">
        <v>107</v>
      </c>
      <c r="C11" s="32">
        <f>'3-1'!C11+'4-1'!C11</f>
        <v>75477</v>
      </c>
      <c r="D11" s="32">
        <f>'3-1'!D11+'4-1'!D11</f>
        <v>42319</v>
      </c>
      <c r="E11" s="32">
        <f>'3-1'!E11+'4-1'!E11</f>
        <v>71187</v>
      </c>
      <c r="F11" s="32">
        <f t="shared" si="0"/>
        <v>188983</v>
      </c>
      <c r="G11" s="32" t="s">
        <v>120</v>
      </c>
      <c r="H11" s="32">
        <v>4</v>
      </c>
    </row>
    <row r="12" spans="1:8" ht="20.100000000000001" customHeight="1">
      <c r="A12" s="44">
        <v>5</v>
      </c>
      <c r="B12" s="28" t="s">
        <v>108</v>
      </c>
      <c r="C12" s="28">
        <f>'3-1'!C12+'4-1'!C12</f>
        <v>199461</v>
      </c>
      <c r="D12" s="28">
        <f>'3-1'!D12+'4-1'!D12</f>
        <v>165926</v>
      </c>
      <c r="E12" s="28">
        <f>'3-1'!E12+'4-1'!E12</f>
        <v>609874</v>
      </c>
      <c r="F12" s="28">
        <f t="shared" si="0"/>
        <v>975261</v>
      </c>
      <c r="G12" s="28" t="s">
        <v>121</v>
      </c>
      <c r="H12" s="28">
        <v>5</v>
      </c>
    </row>
    <row r="13" spans="1:8" ht="20.100000000000001" customHeight="1">
      <c r="A13" s="45">
        <v>6</v>
      </c>
      <c r="B13" s="32" t="s">
        <v>109</v>
      </c>
      <c r="C13" s="32">
        <f>'3-1'!C13+'4-1'!C13</f>
        <v>75318</v>
      </c>
      <c r="D13" s="32">
        <f>'3-1'!D13+'4-1'!D13</f>
        <v>34412</v>
      </c>
      <c r="E13" s="32">
        <f>'3-1'!E13+'4-1'!E13</f>
        <v>51083</v>
      </c>
      <c r="F13" s="32">
        <f t="shared" si="0"/>
        <v>160813</v>
      </c>
      <c r="G13" s="32" t="s">
        <v>122</v>
      </c>
      <c r="H13" s="32">
        <v>6</v>
      </c>
    </row>
    <row r="14" spans="1:8" ht="20.100000000000001" customHeight="1">
      <c r="A14" s="44">
        <v>7</v>
      </c>
      <c r="B14" s="28" t="s">
        <v>110</v>
      </c>
      <c r="C14" s="28">
        <f>'3-1'!C14+'4-1'!C14</f>
        <v>37615</v>
      </c>
      <c r="D14" s="28">
        <f>'3-1'!D14+'4-1'!D14</f>
        <v>13988</v>
      </c>
      <c r="E14" s="28">
        <f>'3-1'!E14+'4-1'!E14</f>
        <v>18676</v>
      </c>
      <c r="F14" s="28">
        <f t="shared" si="0"/>
        <v>70279</v>
      </c>
      <c r="G14" s="28" t="s">
        <v>123</v>
      </c>
      <c r="H14" s="28">
        <v>7</v>
      </c>
    </row>
    <row r="15" spans="1:8" ht="20.100000000000001" customHeight="1">
      <c r="A15" s="45">
        <v>8</v>
      </c>
      <c r="B15" s="32" t="s">
        <v>111</v>
      </c>
      <c r="C15" s="32">
        <f>'3-1'!C15+'4-1'!C15</f>
        <v>37020</v>
      </c>
      <c r="D15" s="32">
        <f>'3-1'!D15+'4-1'!D15</f>
        <v>15761</v>
      </c>
      <c r="E15" s="32">
        <f>'3-1'!E15+'4-1'!E15</f>
        <v>22799</v>
      </c>
      <c r="F15" s="32">
        <f t="shared" si="0"/>
        <v>75580</v>
      </c>
      <c r="G15" s="32" t="s">
        <v>124</v>
      </c>
      <c r="H15" s="32">
        <v>8</v>
      </c>
    </row>
    <row r="16" spans="1:8" ht="20.100000000000001" customHeight="1">
      <c r="A16" s="44">
        <v>9</v>
      </c>
      <c r="B16" s="28" t="s">
        <v>112</v>
      </c>
      <c r="C16" s="28">
        <f>'3-1'!C16+'4-1'!C16</f>
        <v>12970</v>
      </c>
      <c r="D16" s="28">
        <f>'3-1'!D16+'4-1'!D16</f>
        <v>6134</v>
      </c>
      <c r="E16" s="28">
        <f>'3-1'!E16+'4-1'!E16</f>
        <v>8404</v>
      </c>
      <c r="F16" s="28">
        <f t="shared" si="0"/>
        <v>27508</v>
      </c>
      <c r="G16" s="28" t="s">
        <v>125</v>
      </c>
      <c r="H16" s="28">
        <v>9</v>
      </c>
    </row>
    <row r="17" spans="1:8" ht="20.100000000000001" customHeight="1">
      <c r="A17" s="45">
        <v>10</v>
      </c>
      <c r="B17" s="32" t="s">
        <v>113</v>
      </c>
      <c r="C17" s="32">
        <f>'3-1'!C17+'4-1'!C17</f>
        <v>48351</v>
      </c>
      <c r="D17" s="32">
        <f>'3-1'!D17+'4-1'!D17</f>
        <v>17715</v>
      </c>
      <c r="E17" s="32">
        <f>'3-1'!E17+'4-1'!E17</f>
        <v>16329</v>
      </c>
      <c r="F17" s="32">
        <f t="shared" si="0"/>
        <v>82395</v>
      </c>
      <c r="G17" s="32" t="s">
        <v>126</v>
      </c>
      <c r="H17" s="32">
        <v>10</v>
      </c>
    </row>
    <row r="18" spans="1:8" ht="20.100000000000001" customHeight="1">
      <c r="A18" s="44">
        <v>11</v>
      </c>
      <c r="B18" s="28" t="s">
        <v>114</v>
      </c>
      <c r="C18" s="28">
        <f>'3-1'!C18+'4-1'!C18</f>
        <v>25015</v>
      </c>
      <c r="D18" s="28">
        <f>'3-1'!D18+'4-1'!D18</f>
        <v>12865</v>
      </c>
      <c r="E18" s="28">
        <f>'3-1'!E18+'4-1'!E18</f>
        <v>22330</v>
      </c>
      <c r="F18" s="28">
        <f t="shared" si="0"/>
        <v>60210</v>
      </c>
      <c r="G18" s="28" t="s">
        <v>127</v>
      </c>
      <c r="H18" s="28">
        <v>11</v>
      </c>
    </row>
    <row r="19" spans="1:8" ht="20.100000000000001" customHeight="1">
      <c r="A19" s="45">
        <v>12</v>
      </c>
      <c r="B19" s="32" t="s">
        <v>115</v>
      </c>
      <c r="C19" s="32">
        <f>'3-1'!C19+'4-1'!C19</f>
        <v>14791</v>
      </c>
      <c r="D19" s="32">
        <f>'3-1'!D19+'4-1'!D19</f>
        <v>8033</v>
      </c>
      <c r="E19" s="32">
        <f>'3-1'!E19+'4-1'!E19</f>
        <v>8952</v>
      </c>
      <c r="F19" s="32">
        <f t="shared" si="0"/>
        <v>31776</v>
      </c>
      <c r="G19" s="32" t="s">
        <v>128</v>
      </c>
      <c r="H19" s="32">
        <v>12</v>
      </c>
    </row>
    <row r="20" spans="1:8" ht="20.100000000000001" customHeight="1">
      <c r="A20" s="44">
        <v>13</v>
      </c>
      <c r="B20" s="28" t="s">
        <v>116</v>
      </c>
      <c r="C20" s="28">
        <f>'3-1'!C20+'4-1'!C20</f>
        <v>24060</v>
      </c>
      <c r="D20" s="28">
        <f>'3-1'!D20+'4-1'!D20</f>
        <v>8477</v>
      </c>
      <c r="E20" s="28">
        <f>'3-1'!E20+'4-1'!E20</f>
        <v>10523</v>
      </c>
      <c r="F20" s="28">
        <f t="shared" si="0"/>
        <v>43060</v>
      </c>
      <c r="G20" s="28" t="s">
        <v>129</v>
      </c>
      <c r="H20" s="28">
        <v>13</v>
      </c>
    </row>
    <row r="21" spans="1:8" ht="20.100000000000001" customHeight="1">
      <c r="A21" s="53" t="s">
        <v>130</v>
      </c>
      <c r="B21" s="53"/>
      <c r="C21" s="36">
        <f>SUM(C8:C20)</f>
        <v>1325984</v>
      </c>
      <c r="D21" s="36">
        <f>SUM(D8:D20)</f>
        <v>874135</v>
      </c>
      <c r="E21" s="36">
        <f>SUM(E8:E20)</f>
        <v>2269924</v>
      </c>
      <c r="F21" s="36">
        <f>SUM(F8:F20)</f>
        <v>4470043</v>
      </c>
      <c r="G21" s="36" t="s">
        <v>54</v>
      </c>
      <c r="H21" s="36"/>
    </row>
    <row r="22" spans="1:8" ht="20.100000000000001" customHeight="1">
      <c r="A22" s="7"/>
      <c r="B22" s="7"/>
      <c r="C22" s="7"/>
      <c r="D22" s="7"/>
      <c r="E22" s="7"/>
      <c r="F22" s="7"/>
      <c r="G22" s="7"/>
      <c r="H22" s="7"/>
    </row>
    <row r="23" spans="1:8" s="6" customFormat="1" ht="20.100000000000001" customHeight="1">
      <c r="A23" s="8" t="s">
        <v>321</v>
      </c>
      <c r="B23" s="10" t="s">
        <v>332</v>
      </c>
      <c r="C23" s="10"/>
      <c r="D23" s="10"/>
      <c r="E23" s="8"/>
      <c r="F23" s="8"/>
      <c r="G23" s="8"/>
      <c r="H23" s="8"/>
    </row>
  </sheetData>
  <mergeCells count="8">
    <mergeCell ref="A1:B1"/>
    <mergeCell ref="C2:H2"/>
    <mergeCell ref="C3:H3"/>
    <mergeCell ref="A21:B21"/>
    <mergeCell ref="G1:H1"/>
    <mergeCell ref="F5:F6"/>
    <mergeCell ref="A5:B7"/>
    <mergeCell ref="G5:H7"/>
  </mergeCells>
  <printOptions horizontalCentered="1"/>
  <pageMargins left="0.35433070866141736" right="0.35433070866141736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28"/>
  <sheetViews>
    <sheetView rightToLeft="1" workbookViewId="0">
      <selection activeCell="I1" sqref="I1"/>
    </sheetView>
  </sheetViews>
  <sheetFormatPr defaultColWidth="9" defaultRowHeight="20.100000000000001" customHeight="1"/>
  <cols>
    <col min="1" max="1" width="3.625" style="4" customWidth="1"/>
    <col min="2" max="2" width="23.25" style="4" customWidth="1"/>
    <col min="3" max="6" width="15.625" style="4" customWidth="1"/>
    <col min="7" max="7" width="38" style="4" customWidth="1"/>
    <col min="8" max="8" width="3.625" style="4" customWidth="1"/>
    <col min="9" max="16384" width="9" style="4"/>
  </cols>
  <sheetData>
    <row r="1" spans="1:8" ht="20.100000000000001" customHeight="1">
      <c r="A1" s="49" t="s">
        <v>213</v>
      </c>
      <c r="B1" s="49"/>
      <c r="C1" s="7"/>
      <c r="D1" s="7"/>
      <c r="E1" s="7"/>
      <c r="F1" s="7"/>
      <c r="G1" s="52" t="s">
        <v>393</v>
      </c>
      <c r="H1" s="52"/>
    </row>
    <row r="2" spans="1:8" ht="30" customHeight="1">
      <c r="B2" s="38"/>
      <c r="C2" s="51" t="s">
        <v>317</v>
      </c>
      <c r="D2" s="51"/>
      <c r="E2" s="51"/>
      <c r="F2" s="51"/>
      <c r="G2" s="51"/>
      <c r="H2" s="51"/>
    </row>
    <row r="3" spans="1:8" ht="30" customHeight="1">
      <c r="B3" s="39"/>
      <c r="C3" s="51" t="s">
        <v>318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6" t="s">
        <v>36</v>
      </c>
      <c r="B5" s="56"/>
      <c r="C5" s="46" t="s">
        <v>43</v>
      </c>
      <c r="D5" s="46" t="s">
        <v>367</v>
      </c>
      <c r="E5" s="46" t="s">
        <v>44</v>
      </c>
      <c r="F5" s="56" t="s">
        <v>39</v>
      </c>
      <c r="G5" s="56" t="s">
        <v>51</v>
      </c>
      <c r="H5" s="56"/>
    </row>
    <row r="6" spans="1:8" ht="20.100000000000001" customHeight="1">
      <c r="A6" s="56"/>
      <c r="B6" s="56"/>
      <c r="C6" s="46" t="s">
        <v>99</v>
      </c>
      <c r="D6" s="46" t="s">
        <v>366</v>
      </c>
      <c r="E6" s="46" t="s">
        <v>100</v>
      </c>
      <c r="F6" s="56"/>
      <c r="G6" s="56"/>
      <c r="H6" s="56"/>
    </row>
    <row r="7" spans="1:8" ht="20.100000000000001" customHeight="1">
      <c r="A7" s="56"/>
      <c r="B7" s="56"/>
      <c r="C7" s="46" t="s">
        <v>96</v>
      </c>
      <c r="D7" s="46" t="s">
        <v>97</v>
      </c>
      <c r="E7" s="46" t="s">
        <v>98</v>
      </c>
      <c r="F7" s="46" t="s">
        <v>54</v>
      </c>
      <c r="G7" s="56"/>
      <c r="H7" s="56"/>
    </row>
    <row r="8" spans="1:8" ht="20.100000000000001" customHeight="1">
      <c r="A8" s="28" t="s">
        <v>0</v>
      </c>
      <c r="B8" s="28" t="s">
        <v>18</v>
      </c>
      <c r="C8" s="28">
        <f>'3-2'!C8+'4-2'!C8</f>
        <v>147290</v>
      </c>
      <c r="D8" s="28">
        <f>'3-2'!D8+'4-2'!D8</f>
        <v>49694</v>
      </c>
      <c r="E8" s="28">
        <f>'3-2'!E8+'4-2'!E8</f>
        <v>56924</v>
      </c>
      <c r="F8" s="28">
        <f>SUM(C8:E8)</f>
        <v>253908</v>
      </c>
      <c r="G8" s="28" t="s">
        <v>74</v>
      </c>
      <c r="H8" s="28" t="s">
        <v>56</v>
      </c>
    </row>
    <row r="9" spans="1:8" ht="20.100000000000001" customHeight="1">
      <c r="A9" s="32" t="s">
        <v>1</v>
      </c>
      <c r="B9" s="32" t="s">
        <v>19</v>
      </c>
      <c r="C9" s="32">
        <f>'3-2'!C9+'4-2'!C9</f>
        <v>134</v>
      </c>
      <c r="D9" s="32">
        <f>'3-2'!D9+'4-2'!D9</f>
        <v>2186</v>
      </c>
      <c r="E9" s="32">
        <f>'3-2'!E9+'4-2'!E9</f>
        <v>84944</v>
      </c>
      <c r="F9" s="32">
        <f t="shared" ref="F9:F25" si="0">SUM(C9:E9)</f>
        <v>87264</v>
      </c>
      <c r="G9" s="32" t="s">
        <v>201</v>
      </c>
      <c r="H9" s="32" t="s">
        <v>57</v>
      </c>
    </row>
    <row r="10" spans="1:8" ht="20.100000000000001" customHeight="1">
      <c r="A10" s="28" t="s">
        <v>2</v>
      </c>
      <c r="B10" s="28" t="s">
        <v>20</v>
      </c>
      <c r="C10" s="28">
        <f>'3-2'!C10+'4-2'!C10</f>
        <v>139364</v>
      </c>
      <c r="D10" s="28">
        <f>'3-2'!D10+'4-2'!D10</f>
        <v>112466</v>
      </c>
      <c r="E10" s="28">
        <f>'3-2'!E10+'4-2'!E10</f>
        <v>464992</v>
      </c>
      <c r="F10" s="28">
        <f t="shared" si="0"/>
        <v>716822</v>
      </c>
      <c r="G10" s="28" t="s">
        <v>76</v>
      </c>
      <c r="H10" s="28" t="s">
        <v>58</v>
      </c>
    </row>
    <row r="11" spans="1:8" ht="20.100000000000001" customHeight="1">
      <c r="A11" s="32" t="s">
        <v>3</v>
      </c>
      <c r="B11" s="32" t="s">
        <v>21</v>
      </c>
      <c r="C11" s="32">
        <f>'3-2'!C11+'4-2'!C11</f>
        <v>482</v>
      </c>
      <c r="D11" s="32">
        <f>'3-2'!D11+'4-2'!D11</f>
        <v>1062</v>
      </c>
      <c r="E11" s="32">
        <f>'3-2'!E11+'4-2'!E11</f>
        <v>45270</v>
      </c>
      <c r="F11" s="32">
        <f t="shared" si="0"/>
        <v>46814</v>
      </c>
      <c r="G11" s="32" t="s">
        <v>77</v>
      </c>
      <c r="H11" s="32" t="s">
        <v>59</v>
      </c>
    </row>
    <row r="12" spans="1:8" ht="20.100000000000001" customHeight="1">
      <c r="A12" s="28" t="s">
        <v>4</v>
      </c>
      <c r="B12" s="28" t="s">
        <v>22</v>
      </c>
      <c r="C12" s="28">
        <f>'3-2'!C12+'4-2'!C12</f>
        <v>2553</v>
      </c>
      <c r="D12" s="28">
        <f>'3-2'!D12+'4-2'!D12</f>
        <v>3158</v>
      </c>
      <c r="E12" s="28">
        <f>'3-2'!E12+'4-2'!E12</f>
        <v>23946</v>
      </c>
      <c r="F12" s="28">
        <f t="shared" si="0"/>
        <v>29657</v>
      </c>
      <c r="G12" s="28" t="s">
        <v>89</v>
      </c>
      <c r="H12" s="28" t="s">
        <v>60</v>
      </c>
    </row>
    <row r="13" spans="1:8" ht="20.100000000000001" customHeight="1">
      <c r="A13" s="32" t="s">
        <v>5</v>
      </c>
      <c r="B13" s="32" t="s">
        <v>23</v>
      </c>
      <c r="C13" s="32">
        <f>'3-2'!C13+'4-2'!C13</f>
        <v>33097</v>
      </c>
      <c r="D13" s="32">
        <f>'3-2'!D13+'4-2'!D13</f>
        <v>76819</v>
      </c>
      <c r="E13" s="32">
        <f>'3-2'!E13+'4-2'!E13</f>
        <v>620641</v>
      </c>
      <c r="F13" s="32">
        <f t="shared" si="0"/>
        <v>730557</v>
      </c>
      <c r="G13" s="32" t="s">
        <v>52</v>
      </c>
      <c r="H13" s="32" t="s">
        <v>61</v>
      </c>
    </row>
    <row r="14" spans="1:8" ht="20.100000000000001" customHeight="1">
      <c r="A14" s="28" t="s">
        <v>6</v>
      </c>
      <c r="B14" s="28" t="s">
        <v>24</v>
      </c>
      <c r="C14" s="28">
        <f>'3-2'!C14+'4-2'!C14</f>
        <v>663802</v>
      </c>
      <c r="D14" s="28">
        <f>'3-2'!D14+'4-2'!D14</f>
        <v>294328</v>
      </c>
      <c r="E14" s="28">
        <f>'3-2'!E14+'4-2'!E14</f>
        <v>242765</v>
      </c>
      <c r="F14" s="28">
        <f t="shared" si="0"/>
        <v>1200895</v>
      </c>
      <c r="G14" s="28" t="s">
        <v>88</v>
      </c>
      <c r="H14" s="28" t="s">
        <v>62</v>
      </c>
    </row>
    <row r="15" spans="1:8" ht="20.100000000000001" customHeight="1">
      <c r="A15" s="32" t="s">
        <v>7</v>
      </c>
      <c r="B15" s="32" t="s">
        <v>25</v>
      </c>
      <c r="C15" s="32">
        <f>'3-2'!C15+'4-2'!C15</f>
        <v>17216</v>
      </c>
      <c r="D15" s="32">
        <f>'3-2'!D15+'4-2'!D15</f>
        <v>33184</v>
      </c>
      <c r="E15" s="32">
        <f>'3-2'!E15+'4-2'!E15</f>
        <v>123151</v>
      </c>
      <c r="F15" s="32">
        <f t="shared" si="0"/>
        <v>173551</v>
      </c>
      <c r="G15" s="32" t="s">
        <v>55</v>
      </c>
      <c r="H15" s="32" t="s">
        <v>63</v>
      </c>
    </row>
    <row r="16" spans="1:8" ht="20.100000000000001" customHeight="1">
      <c r="A16" s="28" t="s">
        <v>8</v>
      </c>
      <c r="B16" s="28" t="s">
        <v>26</v>
      </c>
      <c r="C16" s="28">
        <f>'3-2'!C16+'4-2'!C16</f>
        <v>130643</v>
      </c>
      <c r="D16" s="28">
        <f>'3-2'!D16+'4-2'!D16</f>
        <v>136871</v>
      </c>
      <c r="E16" s="28">
        <f>'3-2'!E16+'4-2'!E16</f>
        <v>104089</v>
      </c>
      <c r="F16" s="28">
        <f t="shared" si="0"/>
        <v>371603</v>
      </c>
      <c r="G16" s="28" t="s">
        <v>79</v>
      </c>
      <c r="H16" s="28" t="s">
        <v>64</v>
      </c>
    </row>
    <row r="17" spans="1:8" ht="20.100000000000001" customHeight="1">
      <c r="A17" s="32" t="s">
        <v>9</v>
      </c>
      <c r="B17" s="32" t="s">
        <v>27</v>
      </c>
      <c r="C17" s="32">
        <f>'3-2'!C17+'4-2'!C17</f>
        <v>5937</v>
      </c>
      <c r="D17" s="32">
        <f>'3-2'!D17+'4-2'!D17</f>
        <v>7359</v>
      </c>
      <c r="E17" s="32">
        <f>'3-2'!E17+'4-2'!E17</f>
        <v>50202</v>
      </c>
      <c r="F17" s="32">
        <f t="shared" si="0"/>
        <v>63498</v>
      </c>
      <c r="G17" s="32" t="s">
        <v>80</v>
      </c>
      <c r="H17" s="32" t="s">
        <v>65</v>
      </c>
    </row>
    <row r="18" spans="1:8" ht="20.100000000000001" customHeight="1">
      <c r="A18" s="28" t="s">
        <v>10</v>
      </c>
      <c r="B18" s="28" t="s">
        <v>28</v>
      </c>
      <c r="C18" s="28">
        <f>'3-2'!C18+'4-2'!C18</f>
        <v>3956</v>
      </c>
      <c r="D18" s="28">
        <f>'3-2'!D18+'4-2'!D18</f>
        <v>21912</v>
      </c>
      <c r="E18" s="28">
        <f>'3-2'!E18+'4-2'!E18</f>
        <v>43284</v>
      </c>
      <c r="F18" s="28">
        <f t="shared" si="0"/>
        <v>69152</v>
      </c>
      <c r="G18" s="28" t="s">
        <v>87</v>
      </c>
      <c r="H18" s="28" t="s">
        <v>66</v>
      </c>
    </row>
    <row r="19" spans="1:8" ht="20.100000000000001" customHeight="1">
      <c r="A19" s="32" t="s">
        <v>11</v>
      </c>
      <c r="B19" s="32" t="s">
        <v>29</v>
      </c>
      <c r="C19" s="32">
        <f>'3-2'!C19+'4-2'!C19</f>
        <v>38295</v>
      </c>
      <c r="D19" s="32">
        <f>'3-2'!D19+'4-2'!D19</f>
        <v>12629</v>
      </c>
      <c r="E19" s="32">
        <f>'3-2'!E19+'4-2'!E19</f>
        <v>26003</v>
      </c>
      <c r="F19" s="32">
        <f t="shared" si="0"/>
        <v>76927</v>
      </c>
      <c r="G19" s="32" t="s">
        <v>81</v>
      </c>
      <c r="H19" s="32" t="s">
        <v>67</v>
      </c>
    </row>
    <row r="20" spans="1:8" ht="20.100000000000001" customHeight="1">
      <c r="A20" s="28" t="s">
        <v>12</v>
      </c>
      <c r="B20" s="28" t="s">
        <v>30</v>
      </c>
      <c r="C20" s="28">
        <f>'3-2'!C20+'4-2'!C20</f>
        <v>13610</v>
      </c>
      <c r="D20" s="28">
        <f>'3-2'!D20+'4-2'!D20</f>
        <v>20531</v>
      </c>
      <c r="E20" s="28">
        <f>'3-2'!E20+'4-2'!E20</f>
        <v>35845</v>
      </c>
      <c r="F20" s="28">
        <f t="shared" si="0"/>
        <v>69986</v>
      </c>
      <c r="G20" s="28" t="s">
        <v>82</v>
      </c>
      <c r="H20" s="28" t="s">
        <v>68</v>
      </c>
    </row>
    <row r="21" spans="1:8" ht="20.100000000000001" customHeight="1">
      <c r="A21" s="32" t="s">
        <v>13</v>
      </c>
      <c r="B21" s="32" t="s">
        <v>31</v>
      </c>
      <c r="C21" s="32">
        <f>'3-2'!C21+'4-2'!C21</f>
        <v>25708</v>
      </c>
      <c r="D21" s="32">
        <f>'3-2'!D21+'4-2'!D21</f>
        <v>22510</v>
      </c>
      <c r="E21" s="32">
        <f>'3-2'!E21+'4-2'!E21</f>
        <v>125826</v>
      </c>
      <c r="F21" s="32">
        <f t="shared" si="0"/>
        <v>174044</v>
      </c>
      <c r="G21" s="32" t="s">
        <v>86</v>
      </c>
      <c r="H21" s="32" t="s">
        <v>69</v>
      </c>
    </row>
    <row r="22" spans="1:8" ht="20.100000000000001" customHeight="1">
      <c r="A22" s="28" t="s">
        <v>15</v>
      </c>
      <c r="B22" s="28" t="s">
        <v>32</v>
      </c>
      <c r="C22" s="28">
        <f>'3-2'!C22+'4-2'!C22</f>
        <v>4191</v>
      </c>
      <c r="D22" s="28">
        <f>'3-2'!D22+'4-2'!D22</f>
        <v>30483</v>
      </c>
      <c r="E22" s="28">
        <f>'3-2'!E22+'4-2'!E22</f>
        <v>87836</v>
      </c>
      <c r="F22" s="28">
        <f t="shared" si="0"/>
        <v>122510</v>
      </c>
      <c r="G22" s="28" t="s">
        <v>53</v>
      </c>
      <c r="H22" s="28" t="s">
        <v>70</v>
      </c>
    </row>
    <row r="23" spans="1:8" ht="20.100000000000001" customHeight="1">
      <c r="A23" s="32" t="s">
        <v>16</v>
      </c>
      <c r="B23" s="32" t="s">
        <v>33</v>
      </c>
      <c r="C23" s="32">
        <f>'3-2'!C23+'4-2'!C23</f>
        <v>2182</v>
      </c>
      <c r="D23" s="32">
        <f>'3-2'!D23+'4-2'!D23</f>
        <v>18855</v>
      </c>
      <c r="E23" s="32">
        <f>'3-2'!E23+'4-2'!E23</f>
        <v>102869</v>
      </c>
      <c r="F23" s="32">
        <f t="shared" si="0"/>
        <v>123906</v>
      </c>
      <c r="G23" s="32" t="s">
        <v>85</v>
      </c>
      <c r="H23" s="32" t="s">
        <v>71</v>
      </c>
    </row>
    <row r="24" spans="1:8" ht="20.100000000000001" customHeight="1">
      <c r="A24" s="28" t="s">
        <v>17</v>
      </c>
      <c r="B24" s="28" t="s">
        <v>34</v>
      </c>
      <c r="C24" s="28">
        <f>'3-2'!C24+'4-2'!C24</f>
        <v>2404</v>
      </c>
      <c r="D24" s="28">
        <f>'3-2'!D24+'4-2'!D24</f>
        <v>4475</v>
      </c>
      <c r="E24" s="28">
        <f>'3-2'!E24+'4-2'!E24</f>
        <v>15607</v>
      </c>
      <c r="F24" s="28">
        <f t="shared" si="0"/>
        <v>22486</v>
      </c>
      <c r="G24" s="28" t="s">
        <v>84</v>
      </c>
      <c r="H24" s="28" t="s">
        <v>72</v>
      </c>
    </row>
    <row r="25" spans="1:8" ht="20.100000000000001" customHeight="1">
      <c r="A25" s="32" t="s">
        <v>196</v>
      </c>
      <c r="B25" s="32" t="s">
        <v>45</v>
      </c>
      <c r="C25" s="32">
        <f>'3-2'!C25+'4-2'!C25</f>
        <v>95120</v>
      </c>
      <c r="D25" s="32">
        <f>'3-2'!D25+'4-2'!D25</f>
        <v>25613</v>
      </c>
      <c r="E25" s="32">
        <f>'3-2'!E25+'4-2'!E25</f>
        <v>15730</v>
      </c>
      <c r="F25" s="32">
        <f t="shared" si="0"/>
        <v>136463</v>
      </c>
      <c r="G25" s="32" t="s">
        <v>198</v>
      </c>
      <c r="H25" s="32" t="s">
        <v>73</v>
      </c>
    </row>
    <row r="26" spans="1:8" ht="20.100000000000001" customHeight="1">
      <c r="A26" s="53" t="s">
        <v>40</v>
      </c>
      <c r="B26" s="53"/>
      <c r="C26" s="36">
        <f>SUM(C8:C25)</f>
        <v>1325984</v>
      </c>
      <c r="D26" s="36">
        <f>SUM(D8:D25)</f>
        <v>874135</v>
      </c>
      <c r="E26" s="36">
        <f>SUM(E8:E25)</f>
        <v>2269924</v>
      </c>
      <c r="F26" s="36">
        <f>SUM(F8:F25)</f>
        <v>4470043</v>
      </c>
      <c r="G26" s="36" t="s">
        <v>54</v>
      </c>
      <c r="H26" s="36"/>
    </row>
    <row r="27" spans="1:8" ht="20.100000000000001" customHeight="1">
      <c r="A27" s="7"/>
      <c r="B27" s="7"/>
      <c r="C27" s="7"/>
      <c r="D27" s="7"/>
      <c r="E27" s="7"/>
      <c r="F27" s="7"/>
      <c r="G27" s="7"/>
      <c r="H27" s="7"/>
    </row>
    <row r="28" spans="1:8" s="6" customFormat="1" ht="20.100000000000001" customHeight="1">
      <c r="A28" s="8" t="s">
        <v>321</v>
      </c>
      <c r="B28" s="10" t="s">
        <v>332</v>
      </c>
      <c r="C28" s="10"/>
      <c r="D28" s="10"/>
      <c r="E28" s="8"/>
      <c r="F28" s="8"/>
      <c r="G28" s="8"/>
      <c r="H28" s="8"/>
    </row>
  </sheetData>
  <mergeCells count="8">
    <mergeCell ref="A26:B26"/>
    <mergeCell ref="G1:H1"/>
    <mergeCell ref="A5:B7"/>
    <mergeCell ref="G5:H7"/>
    <mergeCell ref="F5:F6"/>
    <mergeCell ref="C3:H3"/>
    <mergeCell ref="C2:H2"/>
    <mergeCell ref="A1:B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19" customWidth="1"/>
    <col min="2" max="8" width="12.625" style="19" customWidth="1"/>
    <col min="9" max="9" width="14.125" style="19" customWidth="1"/>
    <col min="10" max="10" width="3.625" style="19" customWidth="1"/>
    <col min="11" max="16384" width="9" style="19"/>
  </cols>
  <sheetData>
    <row r="1" spans="1:11" ht="20.100000000000001" customHeight="1">
      <c r="A1" s="49" t="s">
        <v>209</v>
      </c>
      <c r="B1" s="49"/>
      <c r="I1" s="52" t="s">
        <v>377</v>
      </c>
      <c r="J1" s="52"/>
      <c r="K1" s="26" t="s">
        <v>72</v>
      </c>
    </row>
    <row r="2" spans="1:11" ht="30" customHeight="1">
      <c r="B2" s="21"/>
      <c r="C2" s="21"/>
      <c r="D2" s="51" t="s">
        <v>152</v>
      </c>
      <c r="E2" s="51"/>
      <c r="F2" s="51"/>
      <c r="G2" s="51"/>
      <c r="H2" s="51"/>
      <c r="I2" s="51"/>
      <c r="J2" s="51"/>
    </row>
    <row r="3" spans="1:11" ht="30" customHeight="1">
      <c r="B3" s="21"/>
      <c r="C3" s="21"/>
      <c r="D3" s="51" t="s">
        <v>151</v>
      </c>
      <c r="E3" s="51"/>
      <c r="F3" s="51"/>
      <c r="G3" s="51"/>
      <c r="H3" s="51"/>
      <c r="I3" s="51"/>
      <c r="J3" s="51"/>
    </row>
    <row r="5" spans="1:11" ht="20.100000000000001" customHeight="1">
      <c r="A5" s="50" t="s">
        <v>103</v>
      </c>
      <c r="B5" s="50"/>
      <c r="C5" s="50" t="s">
        <v>152</v>
      </c>
      <c r="D5" s="50"/>
      <c r="E5" s="50"/>
      <c r="F5" s="50" t="s">
        <v>151</v>
      </c>
      <c r="G5" s="50"/>
      <c r="H5" s="50"/>
      <c r="I5" s="50" t="s">
        <v>102</v>
      </c>
      <c r="J5" s="50"/>
    </row>
    <row r="6" spans="1:11" ht="20.100000000000001" customHeight="1">
      <c r="A6" s="50"/>
      <c r="B6" s="50"/>
      <c r="C6" s="22" t="s">
        <v>142</v>
      </c>
      <c r="D6" s="22" t="s">
        <v>150</v>
      </c>
      <c r="E6" s="23" t="s">
        <v>322</v>
      </c>
      <c r="F6" s="23" t="s">
        <v>143</v>
      </c>
      <c r="G6" s="23" t="s">
        <v>144</v>
      </c>
      <c r="H6" s="24" t="s">
        <v>40</v>
      </c>
      <c r="I6" s="50"/>
      <c r="J6" s="50"/>
    </row>
    <row r="7" spans="1:11" ht="35.1" customHeight="1">
      <c r="A7" s="50"/>
      <c r="B7" s="50"/>
      <c r="C7" s="22" t="s">
        <v>145</v>
      </c>
      <c r="D7" s="22" t="s">
        <v>146</v>
      </c>
      <c r="E7" s="23" t="s">
        <v>147</v>
      </c>
      <c r="F7" s="23" t="s">
        <v>148</v>
      </c>
      <c r="G7" s="23" t="s">
        <v>149</v>
      </c>
      <c r="H7" s="25" t="s">
        <v>54</v>
      </c>
      <c r="I7" s="50"/>
      <c r="J7" s="50"/>
    </row>
    <row r="8" spans="1:11" ht="20.100000000000001" customHeight="1">
      <c r="A8" s="44">
        <v>1</v>
      </c>
      <c r="B8" s="27" t="s">
        <v>104</v>
      </c>
      <c r="C8" s="28">
        <v>233893</v>
      </c>
      <c r="D8" s="28">
        <v>13479</v>
      </c>
      <c r="E8" s="28">
        <v>19710</v>
      </c>
      <c r="F8" s="28">
        <v>6517</v>
      </c>
      <c r="G8" s="28">
        <v>34686</v>
      </c>
      <c r="H8" s="28">
        <f>SUM(C8:G8)</f>
        <v>308285</v>
      </c>
      <c r="I8" s="27" t="s">
        <v>117</v>
      </c>
      <c r="J8" s="28">
        <v>1</v>
      </c>
    </row>
    <row r="9" spans="1:11" ht="20.100000000000001" customHeight="1">
      <c r="A9" s="45">
        <v>2</v>
      </c>
      <c r="B9" s="30" t="s">
        <v>105</v>
      </c>
      <c r="C9" s="32">
        <v>220146</v>
      </c>
      <c r="D9" s="32">
        <v>13760</v>
      </c>
      <c r="E9" s="32">
        <v>23599</v>
      </c>
      <c r="F9" s="32">
        <v>5470</v>
      </c>
      <c r="G9" s="32">
        <v>50240</v>
      </c>
      <c r="H9" s="32">
        <f t="shared" ref="H9:H20" si="0">SUM(C9:G9)</f>
        <v>313215</v>
      </c>
      <c r="I9" s="29" t="s">
        <v>118</v>
      </c>
      <c r="J9" s="31">
        <v>2</v>
      </c>
    </row>
    <row r="10" spans="1:11" ht="20.100000000000001" customHeight="1">
      <c r="A10" s="44">
        <v>3</v>
      </c>
      <c r="B10" s="27" t="s">
        <v>106</v>
      </c>
      <c r="C10" s="28">
        <v>57189</v>
      </c>
      <c r="D10" s="28">
        <v>3706</v>
      </c>
      <c r="E10" s="28">
        <v>6330</v>
      </c>
      <c r="F10" s="28">
        <v>1885</v>
      </c>
      <c r="G10" s="28">
        <v>15709</v>
      </c>
      <c r="H10" s="28">
        <f t="shared" si="0"/>
        <v>84819</v>
      </c>
      <c r="I10" s="27" t="s">
        <v>119</v>
      </c>
      <c r="J10" s="28">
        <v>3</v>
      </c>
    </row>
    <row r="11" spans="1:11" ht="20.100000000000001" customHeight="1">
      <c r="A11" s="45">
        <v>4</v>
      </c>
      <c r="B11" s="30" t="s">
        <v>107</v>
      </c>
      <c r="C11" s="32">
        <v>53125</v>
      </c>
      <c r="D11" s="32">
        <v>4297</v>
      </c>
      <c r="E11" s="32">
        <v>9825</v>
      </c>
      <c r="F11" s="32">
        <v>2416</v>
      </c>
      <c r="G11" s="32">
        <v>12576</v>
      </c>
      <c r="H11" s="32">
        <f t="shared" si="0"/>
        <v>82239</v>
      </c>
      <c r="I11" s="29" t="s">
        <v>120</v>
      </c>
      <c r="J11" s="31">
        <v>4</v>
      </c>
    </row>
    <row r="12" spans="1:11" ht="20.100000000000001" customHeight="1">
      <c r="A12" s="44">
        <v>5</v>
      </c>
      <c r="B12" s="27" t="s">
        <v>108</v>
      </c>
      <c r="C12" s="28">
        <v>135185</v>
      </c>
      <c r="D12" s="28">
        <v>9744</v>
      </c>
      <c r="E12" s="28">
        <v>11556</v>
      </c>
      <c r="F12" s="28">
        <v>4511</v>
      </c>
      <c r="G12" s="28">
        <v>27678</v>
      </c>
      <c r="H12" s="28">
        <f t="shared" si="0"/>
        <v>188674</v>
      </c>
      <c r="I12" s="27" t="s">
        <v>121</v>
      </c>
      <c r="J12" s="28">
        <v>5</v>
      </c>
    </row>
    <row r="13" spans="1:11" ht="20.100000000000001" customHeight="1">
      <c r="A13" s="45">
        <v>6</v>
      </c>
      <c r="B13" s="30" t="s">
        <v>109</v>
      </c>
      <c r="C13" s="32">
        <v>70417</v>
      </c>
      <c r="D13" s="32">
        <v>4397</v>
      </c>
      <c r="E13" s="32">
        <v>8880</v>
      </c>
      <c r="F13" s="32">
        <v>3088</v>
      </c>
      <c r="G13" s="32">
        <v>13866</v>
      </c>
      <c r="H13" s="32">
        <f t="shared" si="0"/>
        <v>100648</v>
      </c>
      <c r="I13" s="29" t="s">
        <v>122</v>
      </c>
      <c r="J13" s="31">
        <v>6</v>
      </c>
    </row>
    <row r="14" spans="1:11" ht="20.100000000000001" customHeight="1">
      <c r="A14" s="44">
        <v>7</v>
      </c>
      <c r="B14" s="27" t="s">
        <v>110</v>
      </c>
      <c r="C14" s="28">
        <v>26041</v>
      </c>
      <c r="D14" s="28">
        <v>1920</v>
      </c>
      <c r="E14" s="28">
        <v>2441</v>
      </c>
      <c r="F14" s="28">
        <v>789</v>
      </c>
      <c r="G14" s="28">
        <v>8987</v>
      </c>
      <c r="H14" s="28">
        <f t="shared" si="0"/>
        <v>40178</v>
      </c>
      <c r="I14" s="27" t="s">
        <v>123</v>
      </c>
      <c r="J14" s="28">
        <v>7</v>
      </c>
    </row>
    <row r="15" spans="1:11" ht="20.100000000000001" customHeight="1">
      <c r="A15" s="45">
        <v>8</v>
      </c>
      <c r="B15" s="30" t="s">
        <v>111</v>
      </c>
      <c r="C15" s="32">
        <v>28651</v>
      </c>
      <c r="D15" s="32">
        <v>2204</v>
      </c>
      <c r="E15" s="32">
        <v>4276</v>
      </c>
      <c r="F15" s="32">
        <v>1026</v>
      </c>
      <c r="G15" s="32">
        <v>10915</v>
      </c>
      <c r="H15" s="32">
        <f t="shared" si="0"/>
        <v>47072</v>
      </c>
      <c r="I15" s="29" t="s">
        <v>124</v>
      </c>
      <c r="J15" s="31">
        <v>8</v>
      </c>
    </row>
    <row r="16" spans="1:11" ht="20.100000000000001" customHeight="1">
      <c r="A16" s="44">
        <v>9</v>
      </c>
      <c r="B16" s="27" t="s">
        <v>112</v>
      </c>
      <c r="C16" s="28">
        <v>9855</v>
      </c>
      <c r="D16" s="28">
        <v>639</v>
      </c>
      <c r="E16" s="28">
        <v>1371</v>
      </c>
      <c r="F16" s="28">
        <v>187</v>
      </c>
      <c r="G16" s="28">
        <v>2862</v>
      </c>
      <c r="H16" s="28">
        <f t="shared" si="0"/>
        <v>14914</v>
      </c>
      <c r="I16" s="27" t="s">
        <v>125</v>
      </c>
      <c r="J16" s="28">
        <v>9</v>
      </c>
    </row>
    <row r="17" spans="1:10" ht="20.100000000000001" customHeight="1">
      <c r="A17" s="45">
        <v>10</v>
      </c>
      <c r="B17" s="30" t="s">
        <v>113</v>
      </c>
      <c r="C17" s="32">
        <v>37775</v>
      </c>
      <c r="D17" s="32">
        <v>2000</v>
      </c>
      <c r="E17" s="32">
        <v>3812</v>
      </c>
      <c r="F17" s="32">
        <v>1316</v>
      </c>
      <c r="G17" s="32">
        <v>5839</v>
      </c>
      <c r="H17" s="32">
        <f t="shared" si="0"/>
        <v>50742</v>
      </c>
      <c r="I17" s="29" t="s">
        <v>126</v>
      </c>
      <c r="J17" s="31">
        <v>10</v>
      </c>
    </row>
    <row r="18" spans="1:10" ht="20.100000000000001" customHeight="1">
      <c r="A18" s="44">
        <v>11</v>
      </c>
      <c r="B18" s="27" t="s">
        <v>114</v>
      </c>
      <c r="C18" s="28">
        <v>15614</v>
      </c>
      <c r="D18" s="28">
        <v>721</v>
      </c>
      <c r="E18" s="28">
        <v>2794</v>
      </c>
      <c r="F18" s="28">
        <v>700</v>
      </c>
      <c r="G18" s="28">
        <v>3874</v>
      </c>
      <c r="H18" s="28">
        <f t="shared" si="0"/>
        <v>23703</v>
      </c>
      <c r="I18" s="27" t="s">
        <v>127</v>
      </c>
      <c r="J18" s="28">
        <v>11</v>
      </c>
    </row>
    <row r="19" spans="1:10" ht="20.100000000000001" customHeight="1">
      <c r="A19" s="45">
        <v>12</v>
      </c>
      <c r="B19" s="30" t="s">
        <v>115</v>
      </c>
      <c r="C19" s="32">
        <v>13906</v>
      </c>
      <c r="D19" s="32">
        <v>1218</v>
      </c>
      <c r="E19" s="32">
        <v>1957</v>
      </c>
      <c r="F19" s="32">
        <v>429</v>
      </c>
      <c r="G19" s="32">
        <v>4176</v>
      </c>
      <c r="H19" s="32">
        <f t="shared" si="0"/>
        <v>21686</v>
      </c>
      <c r="I19" s="29" t="s">
        <v>128</v>
      </c>
      <c r="J19" s="31">
        <v>12</v>
      </c>
    </row>
    <row r="20" spans="1:10" ht="20.100000000000001" customHeight="1">
      <c r="A20" s="44">
        <v>13</v>
      </c>
      <c r="B20" s="27" t="s">
        <v>116</v>
      </c>
      <c r="C20" s="28">
        <v>17281</v>
      </c>
      <c r="D20" s="28">
        <v>1234</v>
      </c>
      <c r="E20" s="28">
        <v>2407</v>
      </c>
      <c r="F20" s="28">
        <v>707</v>
      </c>
      <c r="G20" s="28">
        <v>3350</v>
      </c>
      <c r="H20" s="28">
        <f t="shared" si="0"/>
        <v>24979</v>
      </c>
      <c r="I20" s="27" t="s">
        <v>129</v>
      </c>
      <c r="J20" s="28">
        <v>13</v>
      </c>
    </row>
    <row r="21" spans="1:10" ht="20.100000000000001" customHeight="1">
      <c r="A21" s="50" t="s">
        <v>130</v>
      </c>
      <c r="B21" s="50"/>
      <c r="C21" s="33">
        <f t="shared" ref="C21:H21" si="1">SUM(C8:C20)</f>
        <v>919078</v>
      </c>
      <c r="D21" s="33">
        <f t="shared" si="1"/>
        <v>59319</v>
      </c>
      <c r="E21" s="33">
        <f t="shared" si="1"/>
        <v>98958</v>
      </c>
      <c r="F21" s="33">
        <f t="shared" si="1"/>
        <v>29041</v>
      </c>
      <c r="G21" s="33">
        <f t="shared" si="1"/>
        <v>194758</v>
      </c>
      <c r="H21" s="33">
        <f t="shared" si="1"/>
        <v>1301154</v>
      </c>
      <c r="I21" s="50" t="s">
        <v>54</v>
      </c>
      <c r="J21" s="50"/>
    </row>
    <row r="23" spans="1:10" ht="20.100000000000001" customHeight="1">
      <c r="F23" s="20"/>
    </row>
  </sheetData>
  <mergeCells count="10">
    <mergeCell ref="A1:B1"/>
    <mergeCell ref="A21:B21"/>
    <mergeCell ref="I21:J21"/>
    <mergeCell ref="A5:B7"/>
    <mergeCell ref="I5:J7"/>
    <mergeCell ref="D2:J2"/>
    <mergeCell ref="D3:J3"/>
    <mergeCell ref="I1:J1"/>
    <mergeCell ref="C5:E5"/>
    <mergeCell ref="F5:H5"/>
  </mergeCells>
  <hyperlinks>
    <hyperlink ref="K1" location="الفهرس!A1" display="R"/>
  </hyperlink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3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0.625" style="2" customWidth="1"/>
    <col min="3" max="4" width="15.625" style="2" customWidth="1"/>
    <col min="5" max="6" width="20.62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258</v>
      </c>
      <c r="B1" s="49"/>
      <c r="C1" s="7"/>
      <c r="D1" s="7"/>
      <c r="E1" s="7"/>
      <c r="F1" s="52" t="s">
        <v>394</v>
      </c>
      <c r="G1" s="52"/>
    </row>
    <row r="2" spans="1:7" ht="30" customHeight="1">
      <c r="B2" s="38"/>
      <c r="C2" s="51" t="s">
        <v>134</v>
      </c>
      <c r="D2" s="51"/>
      <c r="E2" s="51"/>
      <c r="F2" s="51"/>
      <c r="G2" s="51"/>
    </row>
    <row r="3" spans="1:7" ht="30" customHeight="1">
      <c r="B3" s="39"/>
      <c r="C3" s="51" t="s">
        <v>133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103</v>
      </c>
      <c r="B5" s="56"/>
      <c r="C5" s="56" t="s">
        <v>94</v>
      </c>
      <c r="D5" s="56"/>
      <c r="E5" s="46" t="s">
        <v>141</v>
      </c>
      <c r="F5" s="56" t="s">
        <v>102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104</v>
      </c>
      <c r="C8" s="28">
        <f>'3-3'!C8+'4-3'!C8</f>
        <v>1294509</v>
      </c>
      <c r="D8" s="28">
        <f>'3-3'!D8+'4-3'!D8</f>
        <v>67595</v>
      </c>
      <c r="E8" s="28">
        <f t="shared" ref="E8:E20" si="0">SUM(C8:D8)</f>
        <v>1362104</v>
      </c>
      <c r="F8" s="28" t="s">
        <v>117</v>
      </c>
      <c r="G8" s="28">
        <v>1</v>
      </c>
    </row>
    <row r="9" spans="1:7" ht="20.100000000000001" customHeight="1">
      <c r="A9" s="45">
        <v>2</v>
      </c>
      <c r="B9" s="32" t="s">
        <v>105</v>
      </c>
      <c r="C9" s="32">
        <f>'3-3'!C9+'4-3'!C9</f>
        <v>1130430</v>
      </c>
      <c r="D9" s="32">
        <f>'3-3'!D9+'4-3'!D9</f>
        <v>59950</v>
      </c>
      <c r="E9" s="32">
        <f t="shared" si="0"/>
        <v>1190380</v>
      </c>
      <c r="F9" s="32" t="s">
        <v>118</v>
      </c>
      <c r="G9" s="32">
        <v>2</v>
      </c>
    </row>
    <row r="10" spans="1:7" ht="20.100000000000001" customHeight="1">
      <c r="A10" s="44">
        <v>3</v>
      </c>
      <c r="B10" s="28" t="s">
        <v>106</v>
      </c>
      <c r="C10" s="28">
        <f>'3-3'!C10+'4-3'!C10</f>
        <v>191671</v>
      </c>
      <c r="D10" s="28">
        <f>'3-3'!D10+'4-3'!D10</f>
        <v>10023</v>
      </c>
      <c r="E10" s="28">
        <f t="shared" si="0"/>
        <v>201694</v>
      </c>
      <c r="F10" s="28" t="s">
        <v>119</v>
      </c>
      <c r="G10" s="28">
        <v>3</v>
      </c>
    </row>
    <row r="11" spans="1:7" ht="20.100000000000001" customHeight="1">
      <c r="A11" s="45">
        <v>4</v>
      </c>
      <c r="B11" s="32" t="s">
        <v>107</v>
      </c>
      <c r="C11" s="32">
        <f>'3-3'!C11+'4-3'!C11</f>
        <v>181061</v>
      </c>
      <c r="D11" s="32">
        <f>'3-3'!D11+'4-3'!D11</f>
        <v>7922</v>
      </c>
      <c r="E11" s="32">
        <f t="shared" si="0"/>
        <v>188983</v>
      </c>
      <c r="F11" s="32" t="s">
        <v>120</v>
      </c>
      <c r="G11" s="32">
        <v>4</v>
      </c>
    </row>
    <row r="12" spans="1:7" ht="20.100000000000001" customHeight="1">
      <c r="A12" s="44">
        <v>5</v>
      </c>
      <c r="B12" s="28" t="s">
        <v>108</v>
      </c>
      <c r="C12" s="28">
        <f>'3-3'!C12+'4-3'!C12</f>
        <v>939690</v>
      </c>
      <c r="D12" s="28">
        <f>'3-3'!D12+'4-3'!D12</f>
        <v>35571</v>
      </c>
      <c r="E12" s="28">
        <f t="shared" si="0"/>
        <v>975261</v>
      </c>
      <c r="F12" s="28" t="s">
        <v>121</v>
      </c>
      <c r="G12" s="28">
        <v>5</v>
      </c>
    </row>
    <row r="13" spans="1:7" ht="20.100000000000001" customHeight="1">
      <c r="A13" s="45">
        <v>6</v>
      </c>
      <c r="B13" s="32" t="s">
        <v>109</v>
      </c>
      <c r="C13" s="32">
        <f>'3-3'!C13+'4-3'!C13</f>
        <v>153241</v>
      </c>
      <c r="D13" s="32">
        <f>'3-3'!D13+'4-3'!D13</f>
        <v>7572</v>
      </c>
      <c r="E13" s="32">
        <f t="shared" si="0"/>
        <v>160813</v>
      </c>
      <c r="F13" s="32" t="s">
        <v>122</v>
      </c>
      <c r="G13" s="32">
        <v>6</v>
      </c>
    </row>
    <row r="14" spans="1:7" ht="20.100000000000001" customHeight="1">
      <c r="A14" s="44">
        <v>7</v>
      </c>
      <c r="B14" s="28" t="s">
        <v>110</v>
      </c>
      <c r="C14" s="28">
        <f>'3-3'!C14+'4-3'!C14</f>
        <v>67460</v>
      </c>
      <c r="D14" s="28">
        <f>'3-3'!D14+'4-3'!D14</f>
        <v>2819</v>
      </c>
      <c r="E14" s="28">
        <f t="shared" si="0"/>
        <v>70279</v>
      </c>
      <c r="F14" s="28" t="s">
        <v>123</v>
      </c>
      <c r="G14" s="28">
        <v>7</v>
      </c>
    </row>
    <row r="15" spans="1:7" ht="20.100000000000001" customHeight="1">
      <c r="A15" s="45">
        <v>8</v>
      </c>
      <c r="B15" s="32" t="s">
        <v>111</v>
      </c>
      <c r="C15" s="32">
        <f>'3-3'!C15+'4-3'!C15</f>
        <v>72941</v>
      </c>
      <c r="D15" s="32">
        <f>'3-3'!D15+'4-3'!D15</f>
        <v>2639</v>
      </c>
      <c r="E15" s="32">
        <f t="shared" si="0"/>
        <v>75580</v>
      </c>
      <c r="F15" s="32" t="s">
        <v>124</v>
      </c>
      <c r="G15" s="32">
        <v>8</v>
      </c>
    </row>
    <row r="16" spans="1:7" ht="20.100000000000001" customHeight="1">
      <c r="A16" s="44">
        <v>9</v>
      </c>
      <c r="B16" s="28" t="s">
        <v>112</v>
      </c>
      <c r="C16" s="28">
        <f>'3-3'!C16+'4-3'!C16</f>
        <v>26744</v>
      </c>
      <c r="D16" s="28">
        <f>'3-3'!D16+'4-3'!D16</f>
        <v>764</v>
      </c>
      <c r="E16" s="28">
        <f t="shared" si="0"/>
        <v>27508</v>
      </c>
      <c r="F16" s="28" t="s">
        <v>125</v>
      </c>
      <c r="G16" s="28">
        <v>9</v>
      </c>
    </row>
    <row r="17" spans="1:7" ht="20.100000000000001" customHeight="1">
      <c r="A17" s="45">
        <v>10</v>
      </c>
      <c r="B17" s="32" t="s">
        <v>113</v>
      </c>
      <c r="C17" s="32">
        <f>'3-3'!C17+'4-3'!C17</f>
        <v>78225</v>
      </c>
      <c r="D17" s="32">
        <f>'3-3'!D17+'4-3'!D17</f>
        <v>4170</v>
      </c>
      <c r="E17" s="32">
        <f t="shared" si="0"/>
        <v>82395</v>
      </c>
      <c r="F17" s="32" t="s">
        <v>126</v>
      </c>
      <c r="G17" s="32">
        <v>10</v>
      </c>
    </row>
    <row r="18" spans="1:7" ht="20.100000000000001" customHeight="1">
      <c r="A18" s="44">
        <v>11</v>
      </c>
      <c r="B18" s="28" t="s">
        <v>114</v>
      </c>
      <c r="C18" s="28">
        <f>'3-3'!C18+'4-3'!C18</f>
        <v>58557</v>
      </c>
      <c r="D18" s="28">
        <f>'3-3'!D18+'4-3'!D18</f>
        <v>1653</v>
      </c>
      <c r="E18" s="28">
        <f t="shared" si="0"/>
        <v>60210</v>
      </c>
      <c r="F18" s="28" t="s">
        <v>127</v>
      </c>
      <c r="G18" s="28">
        <v>11</v>
      </c>
    </row>
    <row r="19" spans="1:7" ht="20.100000000000001" customHeight="1">
      <c r="A19" s="45">
        <v>12</v>
      </c>
      <c r="B19" s="32" t="s">
        <v>115</v>
      </c>
      <c r="C19" s="32">
        <f>'3-3'!C19+'4-3'!C19</f>
        <v>29629</v>
      </c>
      <c r="D19" s="32">
        <f>'3-3'!D19+'4-3'!D19</f>
        <v>2147</v>
      </c>
      <c r="E19" s="32">
        <f t="shared" si="0"/>
        <v>31776</v>
      </c>
      <c r="F19" s="32" t="s">
        <v>128</v>
      </c>
      <c r="G19" s="32">
        <v>12</v>
      </c>
    </row>
    <row r="20" spans="1:7" ht="20.100000000000001" customHeight="1">
      <c r="A20" s="44">
        <v>13</v>
      </c>
      <c r="B20" s="28" t="s">
        <v>116</v>
      </c>
      <c r="C20" s="28">
        <f>'3-3'!C20+'4-3'!C20</f>
        <v>41748</v>
      </c>
      <c r="D20" s="28">
        <f>'3-3'!D20+'4-3'!D20</f>
        <v>1312</v>
      </c>
      <c r="E20" s="28">
        <f t="shared" si="0"/>
        <v>43060</v>
      </c>
      <c r="F20" s="28" t="s">
        <v>129</v>
      </c>
      <c r="G20" s="28">
        <v>13</v>
      </c>
    </row>
    <row r="21" spans="1:7" ht="20.100000000000001" customHeight="1">
      <c r="A21" s="53" t="s">
        <v>130</v>
      </c>
      <c r="B21" s="53"/>
      <c r="C21" s="36">
        <f>SUM(C8:C20)</f>
        <v>4265906</v>
      </c>
      <c r="D21" s="36">
        <f>SUM(D8:D20)</f>
        <v>204137</v>
      </c>
      <c r="E21" s="36">
        <f>SUM(E8:E20)</f>
        <v>4470043</v>
      </c>
      <c r="F21" s="36" t="s">
        <v>54</v>
      </c>
      <c r="G21" s="36"/>
    </row>
    <row r="22" spans="1:7" ht="20.100000000000001" customHeight="1">
      <c r="A22" s="7"/>
      <c r="B22" s="7"/>
      <c r="C22" s="7"/>
      <c r="D22" s="7"/>
      <c r="E22" s="7"/>
      <c r="F22" s="7"/>
      <c r="G22" s="7"/>
    </row>
    <row r="23" spans="1:7" s="6" customFormat="1" ht="20.100000000000001" customHeight="1">
      <c r="A23" s="8" t="s">
        <v>321</v>
      </c>
      <c r="B23" s="10" t="s">
        <v>332</v>
      </c>
      <c r="C23" s="10"/>
      <c r="D23" s="10"/>
      <c r="E23" s="8"/>
      <c r="F23" s="8"/>
      <c r="G23" s="8"/>
    </row>
  </sheetData>
  <mergeCells count="8">
    <mergeCell ref="A21:B21"/>
    <mergeCell ref="F1:G1"/>
    <mergeCell ref="C5:D5"/>
    <mergeCell ref="A5:B7"/>
    <mergeCell ref="F5:G7"/>
    <mergeCell ref="C2:G2"/>
    <mergeCell ref="C3:G3"/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28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3.5" style="2" customWidth="1"/>
    <col min="3" max="4" width="15.625" style="2" customWidth="1"/>
    <col min="5" max="5" width="17.5" style="2" customWidth="1"/>
    <col min="6" max="6" width="39.12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281</v>
      </c>
      <c r="B1" s="49"/>
      <c r="C1" s="7"/>
      <c r="D1" s="7"/>
      <c r="E1" s="7"/>
      <c r="F1" s="52" t="s">
        <v>395</v>
      </c>
      <c r="G1" s="52"/>
    </row>
    <row r="2" spans="1:7" ht="30" customHeight="1">
      <c r="B2" s="38"/>
      <c r="C2" s="51" t="s">
        <v>252</v>
      </c>
      <c r="D2" s="51"/>
      <c r="E2" s="51"/>
      <c r="F2" s="51"/>
      <c r="G2" s="51"/>
    </row>
    <row r="3" spans="1:7" ht="30" customHeight="1">
      <c r="C3" s="51" t="s">
        <v>253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36</v>
      </c>
      <c r="B5" s="56"/>
      <c r="C5" s="56" t="s">
        <v>94</v>
      </c>
      <c r="D5" s="56"/>
      <c r="E5" s="46" t="s">
        <v>254</v>
      </c>
      <c r="F5" s="56" t="s">
        <v>51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28" t="s">
        <v>0</v>
      </c>
      <c r="B8" s="28" t="s">
        <v>18</v>
      </c>
      <c r="C8" s="28">
        <f>'3-4'!C8+'4-4'!C8</f>
        <v>253214</v>
      </c>
      <c r="D8" s="28">
        <f>'3-4'!D8+'4-4'!D8</f>
        <v>694</v>
      </c>
      <c r="E8" s="28">
        <f>SUM(C8:D8)</f>
        <v>253908</v>
      </c>
      <c r="F8" s="28" t="s">
        <v>222</v>
      </c>
      <c r="G8" s="28" t="s">
        <v>56</v>
      </c>
    </row>
    <row r="9" spans="1:7" ht="20.100000000000001" customHeight="1">
      <c r="A9" s="32" t="s">
        <v>1</v>
      </c>
      <c r="B9" s="32" t="s">
        <v>19</v>
      </c>
      <c r="C9" s="32">
        <f>'3-4'!C9+'4-4'!C9</f>
        <v>86856</v>
      </c>
      <c r="D9" s="32">
        <f>'3-4'!D9+'4-4'!D9</f>
        <v>408</v>
      </c>
      <c r="E9" s="32">
        <f t="shared" ref="E9:E25" si="0">SUM(C9:D9)</f>
        <v>87264</v>
      </c>
      <c r="F9" s="32" t="s">
        <v>201</v>
      </c>
      <c r="G9" s="32" t="s">
        <v>57</v>
      </c>
    </row>
    <row r="10" spans="1:7" ht="20.100000000000001" customHeight="1">
      <c r="A10" s="28" t="s">
        <v>2</v>
      </c>
      <c r="B10" s="28" t="s">
        <v>20</v>
      </c>
      <c r="C10" s="28">
        <f>'3-4'!C10+'4-4'!C10</f>
        <v>704210</v>
      </c>
      <c r="D10" s="28">
        <f>'3-4'!D10+'4-4'!D10</f>
        <v>12612</v>
      </c>
      <c r="E10" s="28">
        <f t="shared" si="0"/>
        <v>716822</v>
      </c>
      <c r="F10" s="28" t="s">
        <v>76</v>
      </c>
      <c r="G10" s="28" t="s">
        <v>58</v>
      </c>
    </row>
    <row r="11" spans="1:7" ht="20.100000000000001" customHeight="1">
      <c r="A11" s="32" t="s">
        <v>3</v>
      </c>
      <c r="B11" s="32" t="s">
        <v>21</v>
      </c>
      <c r="C11" s="32">
        <f>'3-4'!C11+'4-4'!C11</f>
        <v>46794</v>
      </c>
      <c r="D11" s="32">
        <f>'3-4'!D11+'4-4'!D11</f>
        <v>20</v>
      </c>
      <c r="E11" s="32">
        <f t="shared" si="0"/>
        <v>46814</v>
      </c>
      <c r="F11" s="32" t="s">
        <v>223</v>
      </c>
      <c r="G11" s="32" t="s">
        <v>59</v>
      </c>
    </row>
    <row r="12" spans="1:7" ht="20.100000000000001" customHeight="1">
      <c r="A12" s="28" t="s">
        <v>4</v>
      </c>
      <c r="B12" s="28" t="s">
        <v>22</v>
      </c>
      <c r="C12" s="28">
        <f>'3-4'!C12+'4-4'!C12</f>
        <v>29621</v>
      </c>
      <c r="D12" s="28">
        <f>'3-4'!D12+'4-4'!D12</f>
        <v>36</v>
      </c>
      <c r="E12" s="28">
        <f t="shared" si="0"/>
        <v>29657</v>
      </c>
      <c r="F12" s="28" t="s">
        <v>89</v>
      </c>
      <c r="G12" s="28" t="s">
        <v>60</v>
      </c>
    </row>
    <row r="13" spans="1:7" ht="20.100000000000001" customHeight="1">
      <c r="A13" s="32" t="s">
        <v>5</v>
      </c>
      <c r="B13" s="32" t="s">
        <v>23</v>
      </c>
      <c r="C13" s="32">
        <f>'3-4'!C13+'4-4'!C13</f>
        <v>728129</v>
      </c>
      <c r="D13" s="32">
        <f>'3-4'!D13+'4-4'!D13</f>
        <v>2428</v>
      </c>
      <c r="E13" s="32">
        <f t="shared" si="0"/>
        <v>730557</v>
      </c>
      <c r="F13" s="32" t="s">
        <v>52</v>
      </c>
      <c r="G13" s="32" t="s">
        <v>61</v>
      </c>
    </row>
    <row r="14" spans="1:7" ht="20.100000000000001" customHeight="1">
      <c r="A14" s="28" t="s">
        <v>6</v>
      </c>
      <c r="B14" s="28" t="s">
        <v>24</v>
      </c>
      <c r="C14" s="28">
        <f>'3-4'!C14+'4-4'!C14</f>
        <v>1188575</v>
      </c>
      <c r="D14" s="28">
        <f>'3-4'!D14+'4-4'!D14</f>
        <v>12320</v>
      </c>
      <c r="E14" s="28">
        <f t="shared" si="0"/>
        <v>1200895</v>
      </c>
      <c r="F14" s="28" t="s">
        <v>255</v>
      </c>
      <c r="G14" s="28" t="s">
        <v>62</v>
      </c>
    </row>
    <row r="15" spans="1:7" ht="20.100000000000001" customHeight="1">
      <c r="A15" s="32" t="s">
        <v>7</v>
      </c>
      <c r="B15" s="32" t="s">
        <v>25</v>
      </c>
      <c r="C15" s="32">
        <f>'3-4'!C15+'4-4'!C15</f>
        <v>170336</v>
      </c>
      <c r="D15" s="32">
        <f>'3-4'!D15+'4-4'!D15</f>
        <v>3215</v>
      </c>
      <c r="E15" s="32">
        <f t="shared" si="0"/>
        <v>173551</v>
      </c>
      <c r="F15" s="32" t="s">
        <v>256</v>
      </c>
      <c r="G15" s="32" t="s">
        <v>63</v>
      </c>
    </row>
    <row r="16" spans="1:7" ht="20.100000000000001" customHeight="1">
      <c r="A16" s="28" t="s">
        <v>8</v>
      </c>
      <c r="B16" s="28" t="s">
        <v>26</v>
      </c>
      <c r="C16" s="28">
        <f>'3-4'!C16+'4-4'!C16</f>
        <v>357081</v>
      </c>
      <c r="D16" s="28">
        <f>'3-4'!D16+'4-4'!D16</f>
        <v>14522</v>
      </c>
      <c r="E16" s="28">
        <f t="shared" si="0"/>
        <v>371603</v>
      </c>
      <c r="F16" s="28" t="s">
        <v>224</v>
      </c>
      <c r="G16" s="28" t="s">
        <v>64</v>
      </c>
    </row>
    <row r="17" spans="1:7" ht="20.100000000000001" customHeight="1">
      <c r="A17" s="32" t="s">
        <v>9</v>
      </c>
      <c r="B17" s="32" t="s">
        <v>27</v>
      </c>
      <c r="C17" s="32">
        <f>'3-4'!C17+'4-4'!C17</f>
        <v>62289</v>
      </c>
      <c r="D17" s="32">
        <f>'3-4'!D17+'4-4'!D17</f>
        <v>1209</v>
      </c>
      <c r="E17" s="32">
        <f t="shared" si="0"/>
        <v>63498</v>
      </c>
      <c r="F17" s="32" t="s">
        <v>220</v>
      </c>
      <c r="G17" s="32" t="s">
        <v>65</v>
      </c>
    </row>
    <row r="18" spans="1:7" ht="20.100000000000001" customHeight="1">
      <c r="A18" s="28" t="s">
        <v>10</v>
      </c>
      <c r="B18" s="28" t="s">
        <v>28</v>
      </c>
      <c r="C18" s="28">
        <f>'3-4'!C18+'4-4'!C18</f>
        <v>63414</v>
      </c>
      <c r="D18" s="28">
        <f>'3-4'!D18+'4-4'!D18</f>
        <v>5738</v>
      </c>
      <c r="E18" s="28">
        <f t="shared" si="0"/>
        <v>69152</v>
      </c>
      <c r="F18" s="28" t="s">
        <v>200</v>
      </c>
      <c r="G18" s="28" t="s">
        <v>66</v>
      </c>
    </row>
    <row r="19" spans="1:7" ht="20.100000000000001" customHeight="1">
      <c r="A19" s="32" t="s">
        <v>11</v>
      </c>
      <c r="B19" s="32" t="s">
        <v>29</v>
      </c>
      <c r="C19" s="32">
        <f>'3-4'!C19+'4-4'!C19</f>
        <v>76397</v>
      </c>
      <c r="D19" s="32">
        <f>'3-4'!D19+'4-4'!D19</f>
        <v>530</v>
      </c>
      <c r="E19" s="32">
        <f t="shared" si="0"/>
        <v>76927</v>
      </c>
      <c r="F19" s="32" t="s">
        <v>81</v>
      </c>
      <c r="G19" s="32" t="s">
        <v>67</v>
      </c>
    </row>
    <row r="20" spans="1:7" ht="20.100000000000001" customHeight="1">
      <c r="A20" s="28" t="s">
        <v>12</v>
      </c>
      <c r="B20" s="28" t="s">
        <v>30</v>
      </c>
      <c r="C20" s="28">
        <f>'3-4'!C20+'4-4'!C20</f>
        <v>67157</v>
      </c>
      <c r="D20" s="28">
        <f>'3-4'!D20+'4-4'!D20</f>
        <v>2829</v>
      </c>
      <c r="E20" s="28">
        <f t="shared" si="0"/>
        <v>69986</v>
      </c>
      <c r="F20" s="28" t="s">
        <v>219</v>
      </c>
      <c r="G20" s="28" t="s">
        <v>68</v>
      </c>
    </row>
    <row r="21" spans="1:7" ht="20.100000000000001" customHeight="1">
      <c r="A21" s="32" t="s">
        <v>13</v>
      </c>
      <c r="B21" s="32" t="s">
        <v>31</v>
      </c>
      <c r="C21" s="32">
        <f>'3-4'!C21+'4-4'!C21</f>
        <v>169830</v>
      </c>
      <c r="D21" s="32">
        <f>'3-4'!D21+'4-4'!D21</f>
        <v>4214</v>
      </c>
      <c r="E21" s="32">
        <f t="shared" si="0"/>
        <v>174044</v>
      </c>
      <c r="F21" s="32" t="s">
        <v>86</v>
      </c>
      <c r="G21" s="32" t="s">
        <v>69</v>
      </c>
    </row>
    <row r="22" spans="1:7" ht="20.100000000000001" customHeight="1">
      <c r="A22" s="28" t="s">
        <v>15</v>
      </c>
      <c r="B22" s="28" t="s">
        <v>32</v>
      </c>
      <c r="C22" s="28">
        <f>'3-4'!C22+'4-4'!C22</f>
        <v>60890</v>
      </c>
      <c r="D22" s="28">
        <f>'3-4'!D22+'4-4'!D22</f>
        <v>61620</v>
      </c>
      <c r="E22" s="28">
        <f t="shared" si="0"/>
        <v>122510</v>
      </c>
      <c r="F22" s="28" t="s">
        <v>53</v>
      </c>
      <c r="G22" s="28" t="s">
        <v>70</v>
      </c>
    </row>
    <row r="23" spans="1:7" ht="20.100000000000001" customHeight="1">
      <c r="A23" s="32" t="s">
        <v>16</v>
      </c>
      <c r="B23" s="32" t="s">
        <v>33</v>
      </c>
      <c r="C23" s="32">
        <f>'3-4'!C23+'4-4'!C23</f>
        <v>66155</v>
      </c>
      <c r="D23" s="32">
        <f>'3-4'!D23+'4-4'!D23</f>
        <v>57751</v>
      </c>
      <c r="E23" s="32">
        <f t="shared" si="0"/>
        <v>123906</v>
      </c>
      <c r="F23" s="32" t="s">
        <v>257</v>
      </c>
      <c r="G23" s="32" t="s">
        <v>71</v>
      </c>
    </row>
    <row r="24" spans="1:7" ht="20.100000000000001" customHeight="1">
      <c r="A24" s="28" t="s">
        <v>17</v>
      </c>
      <c r="B24" s="28" t="s">
        <v>34</v>
      </c>
      <c r="C24" s="28">
        <f>'3-4'!C24+'4-4'!C24</f>
        <v>21286</v>
      </c>
      <c r="D24" s="28">
        <f>'3-4'!D24+'4-4'!D24</f>
        <v>1200</v>
      </c>
      <c r="E24" s="28">
        <f t="shared" si="0"/>
        <v>22486</v>
      </c>
      <c r="F24" s="28" t="s">
        <v>216</v>
      </c>
      <c r="G24" s="28" t="s">
        <v>72</v>
      </c>
    </row>
    <row r="25" spans="1:7" ht="20.100000000000001" customHeight="1">
      <c r="A25" s="32" t="s">
        <v>196</v>
      </c>
      <c r="B25" s="32" t="s">
        <v>45</v>
      </c>
      <c r="C25" s="32">
        <f>'3-4'!C25+'4-4'!C25</f>
        <v>113672</v>
      </c>
      <c r="D25" s="32">
        <f>'3-4'!D25+'4-4'!D25</f>
        <v>22791</v>
      </c>
      <c r="E25" s="32">
        <f t="shared" si="0"/>
        <v>136463</v>
      </c>
      <c r="F25" s="32" t="s">
        <v>198</v>
      </c>
      <c r="G25" s="32" t="s">
        <v>73</v>
      </c>
    </row>
    <row r="26" spans="1:7" ht="20.100000000000001" customHeight="1">
      <c r="A26" s="53" t="s">
        <v>40</v>
      </c>
      <c r="B26" s="53"/>
      <c r="C26" s="36">
        <f>SUM(C8:C25)</f>
        <v>4265906</v>
      </c>
      <c r="D26" s="36">
        <f>SUM(D8:D25)</f>
        <v>204137</v>
      </c>
      <c r="E26" s="36">
        <f>SUM(E8:E25)</f>
        <v>4470043</v>
      </c>
      <c r="F26" s="36" t="s">
        <v>54</v>
      </c>
      <c r="G26" s="36"/>
    </row>
    <row r="27" spans="1:7" ht="20.100000000000001" customHeight="1">
      <c r="A27" s="7"/>
      <c r="B27" s="7"/>
      <c r="C27" s="7"/>
      <c r="D27" s="7"/>
      <c r="E27" s="7"/>
      <c r="F27" s="7"/>
      <c r="G27" s="7"/>
    </row>
    <row r="28" spans="1:7" s="6" customFormat="1" ht="20.100000000000001" customHeight="1">
      <c r="A28" s="8" t="s">
        <v>321</v>
      </c>
      <c r="B28" s="10" t="s">
        <v>332</v>
      </c>
      <c r="C28" s="10"/>
      <c r="D28" s="10"/>
      <c r="E28" s="8"/>
      <c r="F28" s="8"/>
      <c r="G28" s="8"/>
    </row>
  </sheetData>
  <mergeCells count="8">
    <mergeCell ref="A26:B26"/>
    <mergeCell ref="F1:G1"/>
    <mergeCell ref="A5:B7"/>
    <mergeCell ref="F5:G7"/>
    <mergeCell ref="C5:D5"/>
    <mergeCell ref="C2:G2"/>
    <mergeCell ref="C3:G3"/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14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0.625" style="2" customWidth="1"/>
    <col min="3" max="4" width="15.625" style="2" customWidth="1"/>
    <col min="5" max="5" width="18.625" style="2" customWidth="1"/>
    <col min="6" max="6" width="25.7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284</v>
      </c>
      <c r="B1" s="49"/>
      <c r="C1" s="7"/>
      <c r="D1" s="7"/>
      <c r="E1" s="7"/>
      <c r="F1" s="52" t="s">
        <v>396</v>
      </c>
      <c r="G1" s="52"/>
    </row>
    <row r="2" spans="1:7" ht="30" customHeight="1">
      <c r="B2" s="38"/>
      <c r="C2" s="51" t="s">
        <v>274</v>
      </c>
      <c r="D2" s="51"/>
      <c r="E2" s="51"/>
      <c r="F2" s="51"/>
      <c r="G2" s="51"/>
    </row>
    <row r="3" spans="1:7" ht="30" customHeight="1">
      <c r="B3" s="39"/>
      <c r="C3" s="51" t="s">
        <v>275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246</v>
      </c>
      <c r="B5" s="56"/>
      <c r="C5" s="56" t="s">
        <v>94</v>
      </c>
      <c r="D5" s="56"/>
      <c r="E5" s="46" t="s">
        <v>254</v>
      </c>
      <c r="F5" s="56" t="s">
        <v>247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164</v>
      </c>
      <c r="C8" s="28">
        <f>'3-5'!C8+'4-5'!C8</f>
        <v>2298468</v>
      </c>
      <c r="D8" s="28">
        <f>'3-5'!D8+'4-5'!D8</f>
        <v>120104</v>
      </c>
      <c r="E8" s="28">
        <f>SUM(C8:D8)</f>
        <v>2418572</v>
      </c>
      <c r="F8" s="28" t="s">
        <v>206</v>
      </c>
      <c r="G8" s="28">
        <v>1</v>
      </c>
    </row>
    <row r="9" spans="1:7" ht="20.100000000000001" customHeight="1">
      <c r="A9" s="45">
        <v>2</v>
      </c>
      <c r="B9" s="32" t="s">
        <v>165</v>
      </c>
      <c r="C9" s="32">
        <f>'3-5'!C9+'4-5'!C9</f>
        <v>648746</v>
      </c>
      <c r="D9" s="32">
        <f>'3-5'!D9+'4-5'!D9</f>
        <v>21357</v>
      </c>
      <c r="E9" s="32">
        <f t="shared" ref="E9:E11" si="0">SUM(C9:D9)</f>
        <v>670103</v>
      </c>
      <c r="F9" s="32" t="s">
        <v>207</v>
      </c>
      <c r="G9" s="32">
        <v>2</v>
      </c>
    </row>
    <row r="10" spans="1:7" ht="20.100000000000001" customHeight="1">
      <c r="A10" s="44">
        <v>3</v>
      </c>
      <c r="B10" s="28" t="s">
        <v>166</v>
      </c>
      <c r="C10" s="28">
        <f>'3-5'!C10+'4-5'!C10</f>
        <v>453780</v>
      </c>
      <c r="D10" s="28">
        <f>'3-5'!D10+'4-5'!D10</f>
        <v>24312</v>
      </c>
      <c r="E10" s="28">
        <f t="shared" si="0"/>
        <v>478092</v>
      </c>
      <c r="F10" s="28" t="s">
        <v>168</v>
      </c>
      <c r="G10" s="28">
        <v>3</v>
      </c>
    </row>
    <row r="11" spans="1:7" ht="20.100000000000001" customHeight="1">
      <c r="A11" s="45">
        <v>4</v>
      </c>
      <c r="B11" s="32" t="s">
        <v>167</v>
      </c>
      <c r="C11" s="32">
        <f>'3-5'!C11+'4-5'!C11</f>
        <v>864912</v>
      </c>
      <c r="D11" s="32">
        <f>'3-5'!D11+'4-5'!D11</f>
        <v>38364</v>
      </c>
      <c r="E11" s="32">
        <f t="shared" si="0"/>
        <v>903276</v>
      </c>
      <c r="F11" s="32" t="s">
        <v>169</v>
      </c>
      <c r="G11" s="32">
        <v>4</v>
      </c>
    </row>
    <row r="12" spans="1:7" ht="20.100000000000001" customHeight="1">
      <c r="A12" s="53" t="s">
        <v>40</v>
      </c>
      <c r="B12" s="53"/>
      <c r="C12" s="36">
        <f>SUM(C8:C11)</f>
        <v>4265906</v>
      </c>
      <c r="D12" s="36">
        <f>SUM(D8:D11)</f>
        <v>204137</v>
      </c>
      <c r="E12" s="36">
        <f>SUM(E8:E11)</f>
        <v>4470043</v>
      </c>
      <c r="F12" s="36" t="s">
        <v>54</v>
      </c>
      <c r="G12" s="36"/>
    </row>
    <row r="13" spans="1:7" ht="20.100000000000001" customHeight="1">
      <c r="A13" s="7"/>
      <c r="B13" s="7"/>
      <c r="C13" s="7"/>
      <c r="D13" s="7"/>
      <c r="E13" s="7"/>
      <c r="F13" s="7"/>
      <c r="G13" s="7"/>
    </row>
    <row r="14" spans="1:7" s="6" customFormat="1" ht="20.100000000000001" customHeight="1">
      <c r="A14" s="8" t="s">
        <v>321</v>
      </c>
      <c r="B14" s="10" t="s">
        <v>332</v>
      </c>
      <c r="C14" s="10"/>
      <c r="D14" s="10"/>
      <c r="E14" s="8"/>
      <c r="F14" s="8"/>
      <c r="G14" s="8"/>
    </row>
  </sheetData>
  <mergeCells count="8">
    <mergeCell ref="A12:B12"/>
    <mergeCell ref="F1:G1"/>
    <mergeCell ref="A5:B7"/>
    <mergeCell ref="F5:G7"/>
    <mergeCell ref="C5:D5"/>
    <mergeCell ref="C2:G2"/>
    <mergeCell ref="C3:G3"/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13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0.625" style="2" customWidth="1"/>
    <col min="3" max="4" width="15.625" style="2" customWidth="1"/>
    <col min="5" max="5" width="18.625" style="2" customWidth="1"/>
    <col min="6" max="6" width="22.62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287</v>
      </c>
      <c r="B1" s="49"/>
      <c r="C1" s="7"/>
      <c r="D1" s="7"/>
      <c r="E1" s="7"/>
      <c r="F1" s="52" t="s">
        <v>397</v>
      </c>
      <c r="G1" s="52"/>
    </row>
    <row r="2" spans="1:7" ht="30" customHeight="1">
      <c r="B2" s="38"/>
      <c r="C2" s="51" t="s">
        <v>277</v>
      </c>
      <c r="D2" s="51"/>
      <c r="E2" s="51"/>
      <c r="F2" s="51"/>
      <c r="G2" s="51"/>
    </row>
    <row r="3" spans="1:7" ht="30" customHeight="1">
      <c r="B3" s="39"/>
      <c r="C3" s="51" t="s">
        <v>278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246</v>
      </c>
      <c r="B5" s="56"/>
      <c r="C5" s="56" t="s">
        <v>94</v>
      </c>
      <c r="D5" s="56"/>
      <c r="E5" s="46" t="s">
        <v>254</v>
      </c>
      <c r="F5" s="56" t="s">
        <v>279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153</v>
      </c>
      <c r="C8" s="28">
        <f>'3-6'!C8+'4-6'!C8</f>
        <v>4141726</v>
      </c>
      <c r="D8" s="28">
        <f>'3-6'!D8+'4-6'!D8</f>
        <v>184795</v>
      </c>
      <c r="E8" s="28">
        <f>SUM(C8:D8)</f>
        <v>4326521</v>
      </c>
      <c r="F8" s="28" t="s">
        <v>158</v>
      </c>
      <c r="G8" s="28">
        <v>1</v>
      </c>
    </row>
    <row r="9" spans="1:7" ht="20.100000000000001" customHeight="1">
      <c r="A9" s="45">
        <v>2</v>
      </c>
      <c r="B9" s="32" t="s">
        <v>154</v>
      </c>
      <c r="C9" s="32">
        <f>'3-6'!C9+'4-6'!C9</f>
        <v>101685</v>
      </c>
      <c r="D9" s="32">
        <f>'3-6'!D9+'4-6'!D9</f>
        <v>3345</v>
      </c>
      <c r="E9" s="32">
        <f t="shared" ref="E9:E10" si="0">SUM(C9:D9)</f>
        <v>105030</v>
      </c>
      <c r="F9" s="32" t="s">
        <v>159</v>
      </c>
      <c r="G9" s="32">
        <v>2</v>
      </c>
    </row>
    <row r="10" spans="1:7" ht="20.100000000000001" customHeight="1">
      <c r="A10" s="44">
        <v>3</v>
      </c>
      <c r="B10" s="28" t="s">
        <v>156</v>
      </c>
      <c r="C10" s="28">
        <f>'3-6'!C10+'4-6'!C10</f>
        <v>22495</v>
      </c>
      <c r="D10" s="28">
        <f>'3-6'!D10+'4-6'!D10</f>
        <v>15997</v>
      </c>
      <c r="E10" s="28">
        <f t="shared" si="0"/>
        <v>38492</v>
      </c>
      <c r="F10" s="28" t="s">
        <v>280</v>
      </c>
      <c r="G10" s="28">
        <v>3</v>
      </c>
    </row>
    <row r="11" spans="1:7" ht="20.100000000000001" customHeight="1">
      <c r="A11" s="53" t="s">
        <v>40</v>
      </c>
      <c r="B11" s="53"/>
      <c r="C11" s="36">
        <f>SUM(C8:C10)</f>
        <v>4265906</v>
      </c>
      <c r="D11" s="36">
        <f>SUM(D8:D10)</f>
        <v>204137</v>
      </c>
      <c r="E11" s="36">
        <f>SUM(E8:E10)</f>
        <v>4470043</v>
      </c>
      <c r="F11" s="36" t="s">
        <v>54</v>
      </c>
      <c r="G11" s="36"/>
    </row>
    <row r="12" spans="1:7" ht="20.100000000000001" customHeight="1">
      <c r="A12" s="7"/>
      <c r="B12" s="7"/>
      <c r="C12" s="7"/>
      <c r="D12" s="7"/>
      <c r="E12" s="7"/>
      <c r="F12" s="7"/>
      <c r="G12" s="7"/>
    </row>
    <row r="13" spans="1:7" s="6" customFormat="1" ht="20.100000000000001" customHeight="1">
      <c r="A13" s="8" t="s">
        <v>321</v>
      </c>
      <c r="B13" s="10" t="s">
        <v>332</v>
      </c>
      <c r="C13" s="10"/>
      <c r="D13" s="10"/>
      <c r="E13" s="8"/>
      <c r="F13" s="8"/>
      <c r="G13" s="8"/>
    </row>
  </sheetData>
  <mergeCells count="8">
    <mergeCell ref="A11:B11"/>
    <mergeCell ref="F1:G1"/>
    <mergeCell ref="C5:D5"/>
    <mergeCell ref="A5:B7"/>
    <mergeCell ref="F5:G7"/>
    <mergeCell ref="C2:G2"/>
    <mergeCell ref="C3:G3"/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13"/>
  <sheetViews>
    <sheetView rightToLeft="1" workbookViewId="0">
      <selection activeCell="I1" sqref="I1"/>
    </sheetView>
  </sheetViews>
  <sheetFormatPr defaultColWidth="9" defaultRowHeight="20.100000000000001" customHeight="1"/>
  <cols>
    <col min="1" max="1" width="3.625" style="2" customWidth="1"/>
    <col min="2" max="2" width="18.125" style="2" customWidth="1"/>
    <col min="3" max="6" width="15.625" style="2" customWidth="1"/>
    <col min="7" max="7" width="30.625" style="2" customWidth="1"/>
    <col min="8" max="8" width="3.625" style="2" customWidth="1"/>
    <col min="9" max="16384" width="9" style="2"/>
  </cols>
  <sheetData>
    <row r="1" spans="1:8" ht="20.100000000000001" customHeight="1">
      <c r="A1" s="49" t="s">
        <v>214</v>
      </c>
      <c r="B1" s="49"/>
      <c r="C1" s="7"/>
      <c r="D1" s="7"/>
      <c r="E1" s="7"/>
      <c r="F1" s="7"/>
      <c r="G1" s="52" t="s">
        <v>398</v>
      </c>
      <c r="H1" s="52"/>
    </row>
    <row r="2" spans="1:8" ht="30" customHeight="1">
      <c r="B2" s="38"/>
      <c r="C2" s="51" t="s">
        <v>269</v>
      </c>
      <c r="D2" s="51"/>
      <c r="E2" s="51"/>
      <c r="F2" s="51"/>
      <c r="G2" s="51"/>
      <c r="H2" s="35"/>
    </row>
    <row r="3" spans="1:8" ht="30" customHeight="1">
      <c r="B3" s="39"/>
      <c r="C3" s="51" t="s">
        <v>245</v>
      </c>
      <c r="D3" s="51"/>
      <c r="E3" s="51"/>
      <c r="F3" s="51"/>
      <c r="G3" s="51"/>
      <c r="H3" s="35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6" t="s">
        <v>246</v>
      </c>
      <c r="B5" s="56"/>
      <c r="C5" s="56" t="s">
        <v>270</v>
      </c>
      <c r="D5" s="56"/>
      <c r="E5" s="56" t="s">
        <v>271</v>
      </c>
      <c r="F5" s="56"/>
      <c r="G5" s="56" t="s">
        <v>247</v>
      </c>
      <c r="H5" s="56"/>
    </row>
    <row r="6" spans="1:8" ht="20.100000000000001" customHeight="1">
      <c r="A6" s="56"/>
      <c r="B6" s="56"/>
      <c r="C6" s="46" t="s">
        <v>48</v>
      </c>
      <c r="D6" s="46" t="s">
        <v>157</v>
      </c>
      <c r="E6" s="46" t="s">
        <v>175</v>
      </c>
      <c r="F6" s="46" t="s">
        <v>39</v>
      </c>
      <c r="G6" s="56"/>
      <c r="H6" s="56"/>
    </row>
    <row r="7" spans="1:8" ht="20.100000000000001" customHeight="1">
      <c r="A7" s="56"/>
      <c r="B7" s="56"/>
      <c r="C7" s="46" t="s">
        <v>90</v>
      </c>
      <c r="D7" s="46" t="s">
        <v>176</v>
      </c>
      <c r="E7" s="46" t="s">
        <v>177</v>
      </c>
      <c r="F7" s="46" t="s">
        <v>54</v>
      </c>
      <c r="G7" s="56"/>
      <c r="H7" s="56"/>
    </row>
    <row r="8" spans="1:8" ht="20.100000000000001" customHeight="1">
      <c r="A8" s="44">
        <v>1</v>
      </c>
      <c r="B8" s="28" t="s">
        <v>164</v>
      </c>
      <c r="C8" s="28">
        <f>'3-7'!C8+'4-7'!C8</f>
        <v>2343232</v>
      </c>
      <c r="D8" s="28">
        <f>'3-7'!D8+'4-7'!D8</f>
        <v>32463</v>
      </c>
      <c r="E8" s="28">
        <f>'3-7'!E8+'4-7'!E8</f>
        <v>42877</v>
      </c>
      <c r="F8" s="28">
        <f>SUM(C8:E8)</f>
        <v>2418572</v>
      </c>
      <c r="G8" s="28" t="s">
        <v>206</v>
      </c>
      <c r="H8" s="28">
        <v>1</v>
      </c>
    </row>
    <row r="9" spans="1:8" ht="20.100000000000001" customHeight="1">
      <c r="A9" s="45">
        <v>2</v>
      </c>
      <c r="B9" s="32" t="s">
        <v>165</v>
      </c>
      <c r="C9" s="32">
        <f>'3-7'!C9+'4-7'!C9</f>
        <v>622562</v>
      </c>
      <c r="D9" s="32">
        <f>'3-7'!D9+'4-7'!D9</f>
        <v>13423</v>
      </c>
      <c r="E9" s="32">
        <f>'3-7'!E9+'4-7'!E9</f>
        <v>34118</v>
      </c>
      <c r="F9" s="32">
        <f>SUM(C9:E9)</f>
        <v>670103</v>
      </c>
      <c r="G9" s="32" t="s">
        <v>207</v>
      </c>
      <c r="H9" s="32">
        <v>2</v>
      </c>
    </row>
    <row r="10" spans="1:8" ht="20.100000000000001" customHeight="1">
      <c r="A10" s="44">
        <v>3</v>
      </c>
      <c r="B10" s="28" t="s">
        <v>166</v>
      </c>
      <c r="C10" s="28">
        <f>'3-7'!C10+'4-7'!C10</f>
        <v>454594</v>
      </c>
      <c r="D10" s="28">
        <f>'3-7'!D10+'4-7'!D10</f>
        <v>7727</v>
      </c>
      <c r="E10" s="28">
        <f>'3-7'!E10+'4-7'!E10</f>
        <v>15771</v>
      </c>
      <c r="F10" s="28">
        <f>SUM(C10:E10)</f>
        <v>478092</v>
      </c>
      <c r="G10" s="28" t="s">
        <v>248</v>
      </c>
      <c r="H10" s="28">
        <v>3</v>
      </c>
    </row>
    <row r="11" spans="1:8" ht="20.100000000000001" customHeight="1">
      <c r="A11" s="53" t="s">
        <v>40</v>
      </c>
      <c r="B11" s="53"/>
      <c r="C11" s="36">
        <f>SUM(C8:C10)</f>
        <v>3420388</v>
      </c>
      <c r="D11" s="36">
        <f>SUM(D8:D10)</f>
        <v>53613</v>
      </c>
      <c r="E11" s="36">
        <f>SUM(E8:E10)</f>
        <v>92766</v>
      </c>
      <c r="F11" s="36">
        <f>SUM(F8:F10)</f>
        <v>3566767</v>
      </c>
      <c r="G11" s="53" t="s">
        <v>54</v>
      </c>
      <c r="H11" s="53"/>
    </row>
    <row r="12" spans="1:8" ht="20.100000000000001" customHeight="1">
      <c r="A12" s="7"/>
      <c r="B12" s="7"/>
      <c r="C12" s="7"/>
      <c r="D12" s="7"/>
      <c r="E12" s="7"/>
      <c r="F12" s="7"/>
      <c r="G12" s="7"/>
      <c r="H12" s="7"/>
    </row>
    <row r="13" spans="1:8" ht="20.100000000000001" customHeight="1">
      <c r="A13" s="8" t="s">
        <v>321</v>
      </c>
      <c r="B13" s="54" t="s">
        <v>272</v>
      </c>
      <c r="C13" s="54"/>
      <c r="D13" s="54"/>
      <c r="E13" s="7"/>
      <c r="F13" s="11"/>
      <c r="G13" s="7"/>
      <c r="H13" s="7"/>
    </row>
  </sheetData>
  <mergeCells count="11">
    <mergeCell ref="C2:G2"/>
    <mergeCell ref="C3:G3"/>
    <mergeCell ref="A1:B1"/>
    <mergeCell ref="B13:D13"/>
    <mergeCell ref="A11:B11"/>
    <mergeCell ref="G11:H11"/>
    <mergeCell ref="G1:H1"/>
    <mergeCell ref="C5:D5"/>
    <mergeCell ref="E5:F5"/>
    <mergeCell ref="A5:B7"/>
    <mergeCell ref="G5:H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24"/>
  <sheetViews>
    <sheetView rightToLeft="1" workbookViewId="0">
      <selection activeCell="I1" sqref="I1"/>
    </sheetView>
  </sheetViews>
  <sheetFormatPr defaultColWidth="9" defaultRowHeight="20.100000000000001" customHeight="1"/>
  <cols>
    <col min="1" max="1" width="3.625" style="5" customWidth="1"/>
    <col min="2" max="2" width="18.625" style="5" customWidth="1"/>
    <col min="3" max="6" width="17.625" style="5" customWidth="1"/>
    <col min="7" max="7" width="19.75" style="5" customWidth="1"/>
    <col min="8" max="8" width="3.625" style="5" customWidth="1"/>
    <col min="9" max="16384" width="9" style="5"/>
  </cols>
  <sheetData>
    <row r="1" spans="1:8" ht="20.100000000000001" customHeight="1">
      <c r="A1" s="49" t="s">
        <v>359</v>
      </c>
      <c r="B1" s="49"/>
      <c r="C1" s="7"/>
      <c r="D1" s="7"/>
      <c r="E1" s="7"/>
      <c r="F1" s="7"/>
      <c r="G1" s="52" t="s">
        <v>399</v>
      </c>
      <c r="H1" s="52"/>
    </row>
    <row r="2" spans="1:8" ht="30" customHeight="1">
      <c r="B2" s="38"/>
      <c r="C2" s="51" t="s">
        <v>337</v>
      </c>
      <c r="D2" s="51"/>
      <c r="E2" s="51"/>
      <c r="F2" s="51"/>
      <c r="G2" s="51"/>
      <c r="H2" s="51"/>
    </row>
    <row r="3" spans="1:8" ht="30" customHeight="1">
      <c r="B3" s="39"/>
      <c r="C3" s="51" t="s">
        <v>343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6" t="s">
        <v>103</v>
      </c>
      <c r="B5" s="56"/>
      <c r="C5" s="46" t="s">
        <v>43</v>
      </c>
      <c r="D5" s="46" t="s">
        <v>367</v>
      </c>
      <c r="E5" s="46" t="s">
        <v>44</v>
      </c>
      <c r="F5" s="56" t="s">
        <v>39</v>
      </c>
      <c r="G5" s="56" t="s">
        <v>102</v>
      </c>
      <c r="H5" s="56"/>
    </row>
    <row r="6" spans="1:8" ht="20.100000000000001" customHeight="1">
      <c r="A6" s="56"/>
      <c r="B6" s="56"/>
      <c r="C6" s="46" t="s">
        <v>99</v>
      </c>
      <c r="D6" s="46" t="s">
        <v>366</v>
      </c>
      <c r="E6" s="46" t="s">
        <v>100</v>
      </c>
      <c r="F6" s="56"/>
      <c r="G6" s="56"/>
      <c r="H6" s="56"/>
    </row>
    <row r="7" spans="1:8" ht="20.100000000000001" customHeight="1">
      <c r="A7" s="56"/>
      <c r="B7" s="56"/>
      <c r="C7" s="46" t="s">
        <v>96</v>
      </c>
      <c r="D7" s="46" t="s">
        <v>97</v>
      </c>
      <c r="E7" s="46" t="s">
        <v>98</v>
      </c>
      <c r="F7" s="46" t="s">
        <v>54</v>
      </c>
      <c r="G7" s="56"/>
      <c r="H7" s="56"/>
    </row>
    <row r="8" spans="1:8" ht="20.100000000000001" customHeight="1">
      <c r="A8" s="44">
        <v>1</v>
      </c>
      <c r="B8" s="28" t="s">
        <v>104</v>
      </c>
      <c r="C8" s="28">
        <v>69223</v>
      </c>
      <c r="D8" s="28">
        <v>58340</v>
      </c>
      <c r="E8" s="28">
        <v>167695</v>
      </c>
      <c r="F8" s="28">
        <f>SUM(C8:E8)</f>
        <v>295258</v>
      </c>
      <c r="G8" s="28" t="s">
        <v>117</v>
      </c>
      <c r="H8" s="28">
        <v>1</v>
      </c>
    </row>
    <row r="9" spans="1:8" ht="20.100000000000001" customHeight="1">
      <c r="A9" s="45">
        <v>2</v>
      </c>
      <c r="B9" s="32" t="s">
        <v>105</v>
      </c>
      <c r="C9" s="32">
        <v>65891</v>
      </c>
      <c r="D9" s="32">
        <v>48105</v>
      </c>
      <c r="E9" s="32">
        <v>143375</v>
      </c>
      <c r="F9" s="32">
        <f t="shared" ref="F9:F20" si="0">SUM(C9:E9)</f>
        <v>257371</v>
      </c>
      <c r="G9" s="32" t="s">
        <v>118</v>
      </c>
      <c r="H9" s="32">
        <v>2</v>
      </c>
    </row>
    <row r="10" spans="1:8" ht="20.100000000000001" customHeight="1">
      <c r="A10" s="44">
        <v>3</v>
      </c>
      <c r="B10" s="28" t="s">
        <v>106</v>
      </c>
      <c r="C10" s="28">
        <v>15623</v>
      </c>
      <c r="D10" s="28">
        <v>10937</v>
      </c>
      <c r="E10" s="28">
        <v>21059</v>
      </c>
      <c r="F10" s="28">
        <f t="shared" si="0"/>
        <v>47619</v>
      </c>
      <c r="G10" s="28" t="s">
        <v>119</v>
      </c>
      <c r="H10" s="28">
        <v>3</v>
      </c>
    </row>
    <row r="11" spans="1:8" ht="20.100000000000001" customHeight="1">
      <c r="A11" s="45">
        <v>4</v>
      </c>
      <c r="B11" s="32" t="s">
        <v>107</v>
      </c>
      <c r="C11" s="32">
        <v>15120</v>
      </c>
      <c r="D11" s="32">
        <v>9643</v>
      </c>
      <c r="E11" s="32">
        <v>13223</v>
      </c>
      <c r="F11" s="32">
        <f t="shared" si="0"/>
        <v>37986</v>
      </c>
      <c r="G11" s="32" t="s">
        <v>120</v>
      </c>
      <c r="H11" s="32">
        <v>4</v>
      </c>
    </row>
    <row r="12" spans="1:8" ht="20.100000000000001" customHeight="1">
      <c r="A12" s="44">
        <v>5</v>
      </c>
      <c r="B12" s="28" t="s">
        <v>108</v>
      </c>
      <c r="C12" s="28">
        <v>47454</v>
      </c>
      <c r="D12" s="28">
        <v>37820</v>
      </c>
      <c r="E12" s="28">
        <v>191804</v>
      </c>
      <c r="F12" s="28">
        <f t="shared" si="0"/>
        <v>277078</v>
      </c>
      <c r="G12" s="28" t="s">
        <v>121</v>
      </c>
      <c r="H12" s="28">
        <v>5</v>
      </c>
    </row>
    <row r="13" spans="1:8" ht="20.100000000000001" customHeight="1">
      <c r="A13" s="45">
        <v>6</v>
      </c>
      <c r="B13" s="32" t="s">
        <v>109</v>
      </c>
      <c r="C13" s="32">
        <v>12512</v>
      </c>
      <c r="D13" s="32">
        <v>8129</v>
      </c>
      <c r="E13" s="32">
        <v>12391</v>
      </c>
      <c r="F13" s="32">
        <f t="shared" si="0"/>
        <v>33032</v>
      </c>
      <c r="G13" s="32" t="s">
        <v>122</v>
      </c>
      <c r="H13" s="32">
        <v>6</v>
      </c>
    </row>
    <row r="14" spans="1:8" ht="20.100000000000001" customHeight="1">
      <c r="A14" s="44">
        <v>7</v>
      </c>
      <c r="B14" s="28" t="s">
        <v>110</v>
      </c>
      <c r="C14" s="28">
        <v>8910</v>
      </c>
      <c r="D14" s="28">
        <v>3515</v>
      </c>
      <c r="E14" s="28">
        <v>5639</v>
      </c>
      <c r="F14" s="28">
        <f t="shared" si="0"/>
        <v>18064</v>
      </c>
      <c r="G14" s="28" t="s">
        <v>123</v>
      </c>
      <c r="H14" s="28">
        <v>7</v>
      </c>
    </row>
    <row r="15" spans="1:8" ht="20.100000000000001" customHeight="1">
      <c r="A15" s="45">
        <v>8</v>
      </c>
      <c r="B15" s="32" t="s">
        <v>111</v>
      </c>
      <c r="C15" s="32">
        <v>8457</v>
      </c>
      <c r="D15" s="32">
        <v>3522</v>
      </c>
      <c r="E15" s="32">
        <v>4384</v>
      </c>
      <c r="F15" s="32">
        <f t="shared" si="0"/>
        <v>16363</v>
      </c>
      <c r="G15" s="32" t="s">
        <v>124</v>
      </c>
      <c r="H15" s="32">
        <v>8</v>
      </c>
    </row>
    <row r="16" spans="1:8" ht="20.100000000000001" customHeight="1">
      <c r="A16" s="44">
        <v>9</v>
      </c>
      <c r="B16" s="28" t="s">
        <v>112</v>
      </c>
      <c r="C16" s="28">
        <v>1981</v>
      </c>
      <c r="D16" s="28">
        <v>1387</v>
      </c>
      <c r="E16" s="28">
        <v>1715</v>
      </c>
      <c r="F16" s="28">
        <f t="shared" si="0"/>
        <v>5083</v>
      </c>
      <c r="G16" s="28" t="s">
        <v>125</v>
      </c>
      <c r="H16" s="28">
        <v>9</v>
      </c>
    </row>
    <row r="17" spans="1:8" ht="20.100000000000001" customHeight="1">
      <c r="A17" s="45">
        <v>10</v>
      </c>
      <c r="B17" s="32" t="s">
        <v>113</v>
      </c>
      <c r="C17" s="32">
        <v>9890</v>
      </c>
      <c r="D17" s="32">
        <v>4286</v>
      </c>
      <c r="E17" s="32">
        <v>5030</v>
      </c>
      <c r="F17" s="32">
        <f t="shared" si="0"/>
        <v>19206</v>
      </c>
      <c r="G17" s="32" t="s">
        <v>126</v>
      </c>
      <c r="H17" s="32">
        <v>10</v>
      </c>
    </row>
    <row r="18" spans="1:8" ht="20.100000000000001" customHeight="1">
      <c r="A18" s="44">
        <v>11</v>
      </c>
      <c r="B18" s="28" t="s">
        <v>114</v>
      </c>
      <c r="C18" s="28">
        <v>8704</v>
      </c>
      <c r="D18" s="28">
        <v>3084</v>
      </c>
      <c r="E18" s="28">
        <v>3221</v>
      </c>
      <c r="F18" s="28">
        <f t="shared" si="0"/>
        <v>15009</v>
      </c>
      <c r="G18" s="28" t="s">
        <v>127</v>
      </c>
      <c r="H18" s="28">
        <v>11</v>
      </c>
    </row>
    <row r="19" spans="1:8" ht="20.100000000000001" customHeight="1">
      <c r="A19" s="45">
        <v>12</v>
      </c>
      <c r="B19" s="32" t="s">
        <v>115</v>
      </c>
      <c r="C19" s="32">
        <v>3259</v>
      </c>
      <c r="D19" s="32">
        <v>2301</v>
      </c>
      <c r="E19" s="32">
        <v>1864</v>
      </c>
      <c r="F19" s="32">
        <f t="shared" si="0"/>
        <v>7424</v>
      </c>
      <c r="G19" s="32" t="s">
        <v>128</v>
      </c>
      <c r="H19" s="32">
        <v>12</v>
      </c>
    </row>
    <row r="20" spans="1:8" ht="20.100000000000001" customHeight="1">
      <c r="A20" s="44">
        <v>13</v>
      </c>
      <c r="B20" s="28" t="s">
        <v>116</v>
      </c>
      <c r="C20" s="28">
        <v>2383</v>
      </c>
      <c r="D20" s="28">
        <v>1621</v>
      </c>
      <c r="E20" s="28">
        <v>1495</v>
      </c>
      <c r="F20" s="28">
        <f t="shared" si="0"/>
        <v>5499</v>
      </c>
      <c r="G20" s="28" t="s">
        <v>129</v>
      </c>
      <c r="H20" s="28">
        <v>13</v>
      </c>
    </row>
    <row r="21" spans="1:8" ht="20.100000000000001" customHeight="1">
      <c r="A21" s="53" t="s">
        <v>130</v>
      </c>
      <c r="B21" s="53"/>
      <c r="C21" s="36">
        <f>SUM(C8:C20)</f>
        <v>269407</v>
      </c>
      <c r="D21" s="36">
        <f>SUM(D8:D20)</f>
        <v>192690</v>
      </c>
      <c r="E21" s="36">
        <f>SUM(E8:E20)</f>
        <v>572895</v>
      </c>
      <c r="F21" s="36">
        <f>SUM(F8:F20)</f>
        <v>1034992</v>
      </c>
      <c r="G21" s="53" t="s">
        <v>54</v>
      </c>
      <c r="H21" s="53"/>
    </row>
    <row r="22" spans="1:8" ht="20.100000000000001" customHeight="1">
      <c r="A22" s="7"/>
      <c r="B22" s="7"/>
      <c r="C22" s="7"/>
      <c r="D22" s="7"/>
      <c r="E22" s="7"/>
      <c r="F22" s="7"/>
      <c r="G22" s="7"/>
      <c r="H22" s="7"/>
    </row>
    <row r="23" spans="1:8" s="6" customFormat="1" ht="20.100000000000001" customHeight="1">
      <c r="A23" s="8" t="s">
        <v>321</v>
      </c>
      <c r="B23" s="10" t="s">
        <v>332</v>
      </c>
      <c r="C23" s="10"/>
      <c r="D23" s="10"/>
      <c r="E23" s="8"/>
      <c r="F23" s="8"/>
      <c r="G23" s="8"/>
      <c r="H23" s="8"/>
    </row>
    <row r="24" spans="1:8" ht="20.100000000000001" customHeight="1">
      <c r="A24" s="7"/>
      <c r="B24" s="7"/>
      <c r="C24" s="7"/>
      <c r="D24" s="7"/>
      <c r="E24" s="7"/>
      <c r="F24" s="7"/>
      <c r="G24" s="7"/>
      <c r="H24" s="7"/>
    </row>
  </sheetData>
  <mergeCells count="9">
    <mergeCell ref="F5:F6"/>
    <mergeCell ref="C2:H2"/>
    <mergeCell ref="C3:H3"/>
    <mergeCell ref="A21:B21"/>
    <mergeCell ref="G21:H21"/>
    <mergeCell ref="G1:H1"/>
    <mergeCell ref="A5:B7"/>
    <mergeCell ref="G5:H7"/>
    <mergeCell ref="A1:B1"/>
  </mergeCells>
  <printOptions horizontalCentered="1"/>
  <pageMargins left="0.35433070866141736" right="0.35433070866141736" top="0.74803149606299213" bottom="0.74803149606299213" header="0.31496062992125984" footer="0.3149606299212598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28"/>
  <sheetViews>
    <sheetView rightToLeft="1" workbookViewId="0">
      <selection activeCell="I1" sqref="I1"/>
    </sheetView>
  </sheetViews>
  <sheetFormatPr defaultColWidth="9" defaultRowHeight="20.100000000000001" customHeight="1"/>
  <cols>
    <col min="1" max="1" width="3.625" style="5" customWidth="1"/>
    <col min="2" max="2" width="23.75" style="5" customWidth="1"/>
    <col min="3" max="6" width="13.625" style="5" customWidth="1"/>
    <col min="7" max="7" width="39.25" style="5" customWidth="1"/>
    <col min="8" max="8" width="3.625" style="5" customWidth="1"/>
    <col min="9" max="16384" width="9" style="5"/>
  </cols>
  <sheetData>
    <row r="1" spans="1:8" ht="20.100000000000001" customHeight="1">
      <c r="A1" s="49" t="s">
        <v>360</v>
      </c>
      <c r="B1" s="49"/>
      <c r="C1" s="7"/>
      <c r="D1" s="7"/>
      <c r="E1" s="7"/>
      <c r="F1" s="7"/>
      <c r="G1" s="52" t="s">
        <v>400</v>
      </c>
      <c r="H1" s="52"/>
    </row>
    <row r="2" spans="1:8" ht="30" customHeight="1">
      <c r="B2" s="38"/>
      <c r="C2" s="51" t="s">
        <v>335</v>
      </c>
      <c r="D2" s="51"/>
      <c r="E2" s="51"/>
      <c r="F2" s="51"/>
      <c r="G2" s="51"/>
      <c r="H2" s="51"/>
    </row>
    <row r="3" spans="1:8" ht="30" customHeight="1">
      <c r="B3" s="39"/>
      <c r="C3" s="51" t="s">
        <v>336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6" t="s">
        <v>36</v>
      </c>
      <c r="B5" s="56"/>
      <c r="C5" s="46" t="s">
        <v>43</v>
      </c>
      <c r="D5" s="46" t="s">
        <v>367</v>
      </c>
      <c r="E5" s="46" t="s">
        <v>44</v>
      </c>
      <c r="F5" s="56" t="s">
        <v>39</v>
      </c>
      <c r="G5" s="56" t="s">
        <v>51</v>
      </c>
      <c r="H5" s="56"/>
    </row>
    <row r="6" spans="1:8" ht="20.100000000000001" customHeight="1">
      <c r="A6" s="56"/>
      <c r="B6" s="56"/>
      <c r="C6" s="46" t="s">
        <v>99</v>
      </c>
      <c r="D6" s="46" t="s">
        <v>366</v>
      </c>
      <c r="E6" s="46" t="s">
        <v>100</v>
      </c>
      <c r="F6" s="56"/>
      <c r="G6" s="56"/>
      <c r="H6" s="56"/>
    </row>
    <row r="7" spans="1:8" ht="20.100000000000001" customHeight="1">
      <c r="A7" s="56"/>
      <c r="B7" s="56"/>
      <c r="C7" s="46" t="s">
        <v>96</v>
      </c>
      <c r="D7" s="46" t="s">
        <v>97</v>
      </c>
      <c r="E7" s="46" t="s">
        <v>98</v>
      </c>
      <c r="F7" s="46" t="s">
        <v>54</v>
      </c>
      <c r="G7" s="56"/>
      <c r="H7" s="56"/>
    </row>
    <row r="8" spans="1:8" ht="20.100000000000001" customHeight="1">
      <c r="A8" s="28" t="s">
        <v>0</v>
      </c>
      <c r="B8" s="28" t="s">
        <v>18</v>
      </c>
      <c r="C8" s="28">
        <v>29969</v>
      </c>
      <c r="D8" s="28">
        <v>2827</v>
      </c>
      <c r="E8" s="28">
        <v>3969</v>
      </c>
      <c r="F8" s="28">
        <f>SUM(C8:E8)</f>
        <v>36765</v>
      </c>
      <c r="G8" s="28" t="s">
        <v>74</v>
      </c>
      <c r="H8" s="28" t="s">
        <v>56</v>
      </c>
    </row>
    <row r="9" spans="1:8" ht="20.100000000000001" customHeight="1">
      <c r="A9" s="32" t="s">
        <v>1</v>
      </c>
      <c r="B9" s="32" t="s">
        <v>19</v>
      </c>
      <c r="C9" s="32">
        <v>32</v>
      </c>
      <c r="D9" s="32">
        <v>344</v>
      </c>
      <c r="E9" s="32">
        <v>56578</v>
      </c>
      <c r="F9" s="32">
        <f t="shared" ref="F9:F24" si="0">SUM(C9:E9)</f>
        <v>56954</v>
      </c>
      <c r="G9" s="32" t="s">
        <v>201</v>
      </c>
      <c r="H9" s="32" t="s">
        <v>57</v>
      </c>
    </row>
    <row r="10" spans="1:8" ht="20.100000000000001" customHeight="1">
      <c r="A10" s="28" t="s">
        <v>2</v>
      </c>
      <c r="B10" s="28" t="s">
        <v>20</v>
      </c>
      <c r="C10" s="28">
        <v>14538</v>
      </c>
      <c r="D10" s="28">
        <v>13643</v>
      </c>
      <c r="E10" s="28">
        <v>115789</v>
      </c>
      <c r="F10" s="28">
        <f t="shared" si="0"/>
        <v>143970</v>
      </c>
      <c r="G10" s="28" t="s">
        <v>76</v>
      </c>
      <c r="H10" s="28" t="s">
        <v>58</v>
      </c>
    </row>
    <row r="11" spans="1:8" ht="20.100000000000001" customHeight="1">
      <c r="A11" s="32" t="s">
        <v>3</v>
      </c>
      <c r="B11" s="32" t="s">
        <v>21</v>
      </c>
      <c r="C11" s="32">
        <v>253</v>
      </c>
      <c r="D11" s="32">
        <v>540</v>
      </c>
      <c r="E11" s="32">
        <v>34558</v>
      </c>
      <c r="F11" s="32">
        <f t="shared" si="0"/>
        <v>35351</v>
      </c>
      <c r="G11" s="32" t="s">
        <v>77</v>
      </c>
      <c r="H11" s="32" t="s">
        <v>59</v>
      </c>
    </row>
    <row r="12" spans="1:8" ht="20.100000000000001" customHeight="1">
      <c r="A12" s="28" t="s">
        <v>4</v>
      </c>
      <c r="B12" s="28" t="s">
        <v>22</v>
      </c>
      <c r="C12" s="28">
        <v>496</v>
      </c>
      <c r="D12" s="28">
        <v>745</v>
      </c>
      <c r="E12" s="28">
        <v>4725</v>
      </c>
      <c r="F12" s="28">
        <f t="shared" si="0"/>
        <v>5966</v>
      </c>
      <c r="G12" s="28" t="s">
        <v>89</v>
      </c>
      <c r="H12" s="28" t="s">
        <v>60</v>
      </c>
    </row>
    <row r="13" spans="1:8" ht="20.100000000000001" customHeight="1">
      <c r="A13" s="32" t="s">
        <v>5</v>
      </c>
      <c r="B13" s="32" t="s">
        <v>23</v>
      </c>
      <c r="C13" s="32">
        <v>9892</v>
      </c>
      <c r="D13" s="32">
        <v>15387</v>
      </c>
      <c r="E13" s="32">
        <v>58509</v>
      </c>
      <c r="F13" s="32">
        <f t="shared" si="0"/>
        <v>83788</v>
      </c>
      <c r="G13" s="32" t="s">
        <v>52</v>
      </c>
      <c r="H13" s="32" t="s">
        <v>61</v>
      </c>
    </row>
    <row r="14" spans="1:8" ht="20.100000000000001" customHeight="1">
      <c r="A14" s="28" t="s">
        <v>6</v>
      </c>
      <c r="B14" s="28" t="s">
        <v>24</v>
      </c>
      <c r="C14" s="28">
        <v>127602</v>
      </c>
      <c r="D14" s="28">
        <v>59639</v>
      </c>
      <c r="E14" s="28">
        <v>61687</v>
      </c>
      <c r="F14" s="28">
        <f t="shared" si="0"/>
        <v>248928</v>
      </c>
      <c r="G14" s="28" t="s">
        <v>88</v>
      </c>
      <c r="H14" s="28" t="s">
        <v>62</v>
      </c>
    </row>
    <row r="15" spans="1:8" ht="20.100000000000001" customHeight="1">
      <c r="A15" s="32" t="s">
        <v>7</v>
      </c>
      <c r="B15" s="32" t="s">
        <v>25</v>
      </c>
      <c r="C15" s="32">
        <v>3407</v>
      </c>
      <c r="D15" s="32">
        <v>8028</v>
      </c>
      <c r="E15" s="32">
        <v>41890</v>
      </c>
      <c r="F15" s="32">
        <f t="shared" si="0"/>
        <v>53325</v>
      </c>
      <c r="G15" s="32" t="s">
        <v>55</v>
      </c>
      <c r="H15" s="32" t="s">
        <v>63</v>
      </c>
    </row>
    <row r="16" spans="1:8" ht="20.100000000000001" customHeight="1">
      <c r="A16" s="28" t="s">
        <v>8</v>
      </c>
      <c r="B16" s="28" t="s">
        <v>26</v>
      </c>
      <c r="C16" s="28">
        <v>19643</v>
      </c>
      <c r="D16" s="28">
        <v>17509</v>
      </c>
      <c r="E16" s="28">
        <v>18079</v>
      </c>
      <c r="F16" s="28">
        <f t="shared" si="0"/>
        <v>55231</v>
      </c>
      <c r="G16" s="28" t="s">
        <v>79</v>
      </c>
      <c r="H16" s="28" t="s">
        <v>64</v>
      </c>
    </row>
    <row r="17" spans="1:8" ht="20.100000000000001" customHeight="1">
      <c r="A17" s="32" t="s">
        <v>9</v>
      </c>
      <c r="B17" s="32" t="s">
        <v>27</v>
      </c>
      <c r="C17" s="32">
        <v>2593</v>
      </c>
      <c r="D17" s="32">
        <v>3594</v>
      </c>
      <c r="E17" s="32">
        <v>36487</v>
      </c>
      <c r="F17" s="32">
        <f t="shared" si="0"/>
        <v>42674</v>
      </c>
      <c r="G17" s="32" t="s">
        <v>80</v>
      </c>
      <c r="H17" s="32" t="s">
        <v>65</v>
      </c>
    </row>
    <row r="18" spans="1:8" ht="20.100000000000001" customHeight="1">
      <c r="A18" s="28" t="s">
        <v>10</v>
      </c>
      <c r="B18" s="28" t="s">
        <v>28</v>
      </c>
      <c r="C18" s="28">
        <v>2225</v>
      </c>
      <c r="D18" s="28">
        <v>16010</v>
      </c>
      <c r="E18" s="28">
        <v>28980</v>
      </c>
      <c r="F18" s="28">
        <f t="shared" si="0"/>
        <v>47215</v>
      </c>
      <c r="G18" s="28" t="s">
        <v>87</v>
      </c>
      <c r="H18" s="28" t="s">
        <v>66</v>
      </c>
    </row>
    <row r="19" spans="1:8" ht="20.100000000000001" customHeight="1">
      <c r="A19" s="32" t="s">
        <v>11</v>
      </c>
      <c r="B19" s="32" t="s">
        <v>29</v>
      </c>
      <c r="C19" s="32">
        <v>27124</v>
      </c>
      <c r="D19" s="32">
        <v>5199</v>
      </c>
      <c r="E19" s="32">
        <v>4871</v>
      </c>
      <c r="F19" s="32">
        <f t="shared" si="0"/>
        <v>37194</v>
      </c>
      <c r="G19" s="32" t="s">
        <v>81</v>
      </c>
      <c r="H19" s="32" t="s">
        <v>67</v>
      </c>
    </row>
    <row r="20" spans="1:8" ht="20.100000000000001" customHeight="1">
      <c r="A20" s="28" t="s">
        <v>12</v>
      </c>
      <c r="B20" s="28" t="s">
        <v>30</v>
      </c>
      <c r="C20" s="28">
        <v>4017</v>
      </c>
      <c r="D20" s="28">
        <v>6635</v>
      </c>
      <c r="E20" s="28">
        <v>8008</v>
      </c>
      <c r="F20" s="28">
        <f t="shared" si="0"/>
        <v>18660</v>
      </c>
      <c r="G20" s="28" t="s">
        <v>82</v>
      </c>
      <c r="H20" s="28" t="s">
        <v>68</v>
      </c>
    </row>
    <row r="21" spans="1:8" ht="20.100000000000001" customHeight="1">
      <c r="A21" s="32" t="s">
        <v>13</v>
      </c>
      <c r="B21" s="32" t="s">
        <v>31</v>
      </c>
      <c r="C21" s="32">
        <v>10381</v>
      </c>
      <c r="D21" s="32">
        <v>8456</v>
      </c>
      <c r="E21" s="32">
        <v>27139</v>
      </c>
      <c r="F21" s="32">
        <f t="shared" si="0"/>
        <v>45976</v>
      </c>
      <c r="G21" s="32" t="s">
        <v>86</v>
      </c>
      <c r="H21" s="32" t="s">
        <v>69</v>
      </c>
    </row>
    <row r="22" spans="1:8" ht="20.100000000000001" customHeight="1">
      <c r="A22" s="28" t="s">
        <v>15</v>
      </c>
      <c r="B22" s="28" t="s">
        <v>32</v>
      </c>
      <c r="C22" s="28">
        <v>2418</v>
      </c>
      <c r="D22" s="28">
        <v>16559</v>
      </c>
      <c r="E22" s="28">
        <v>38915</v>
      </c>
      <c r="F22" s="28">
        <f t="shared" si="0"/>
        <v>57892</v>
      </c>
      <c r="G22" s="28" t="s">
        <v>53</v>
      </c>
      <c r="H22" s="28" t="s">
        <v>70</v>
      </c>
    </row>
    <row r="23" spans="1:8" ht="20.100000000000001" customHeight="1">
      <c r="A23" s="32" t="s">
        <v>16</v>
      </c>
      <c r="B23" s="32" t="s">
        <v>33</v>
      </c>
      <c r="C23" s="32">
        <v>1122</v>
      </c>
      <c r="D23" s="32">
        <v>7155</v>
      </c>
      <c r="E23" s="32">
        <v>25553</v>
      </c>
      <c r="F23" s="32">
        <f t="shared" si="0"/>
        <v>33830</v>
      </c>
      <c r="G23" s="32" t="s">
        <v>85</v>
      </c>
      <c r="H23" s="32" t="s">
        <v>71</v>
      </c>
    </row>
    <row r="24" spans="1:8" ht="20.100000000000001" customHeight="1">
      <c r="A24" s="28" t="s">
        <v>17</v>
      </c>
      <c r="B24" s="28" t="s">
        <v>34</v>
      </c>
      <c r="C24" s="28">
        <v>705</v>
      </c>
      <c r="D24" s="28">
        <v>1358</v>
      </c>
      <c r="E24" s="28">
        <v>1541</v>
      </c>
      <c r="F24" s="28">
        <f t="shared" si="0"/>
        <v>3604</v>
      </c>
      <c r="G24" s="28" t="s">
        <v>84</v>
      </c>
      <c r="H24" s="28" t="s">
        <v>72</v>
      </c>
    </row>
    <row r="25" spans="1:8" ht="20.100000000000001" customHeight="1">
      <c r="A25" s="32" t="s">
        <v>196</v>
      </c>
      <c r="B25" s="32" t="s">
        <v>45</v>
      </c>
      <c r="C25" s="32">
        <v>12990</v>
      </c>
      <c r="D25" s="32">
        <v>9062</v>
      </c>
      <c r="E25" s="32">
        <v>5617</v>
      </c>
      <c r="F25" s="32">
        <f>SUM(C25:E25)</f>
        <v>27669</v>
      </c>
      <c r="G25" s="32" t="s">
        <v>198</v>
      </c>
      <c r="H25" s="32" t="s">
        <v>73</v>
      </c>
    </row>
    <row r="26" spans="1:8" ht="20.100000000000001" customHeight="1">
      <c r="A26" s="53" t="s">
        <v>40</v>
      </c>
      <c r="B26" s="53"/>
      <c r="C26" s="36">
        <f>SUM(C8:C25)</f>
        <v>269407</v>
      </c>
      <c r="D26" s="36">
        <f>SUM(D8:D25)</f>
        <v>192690</v>
      </c>
      <c r="E26" s="36">
        <f>SUM(E8:E25)</f>
        <v>572895</v>
      </c>
      <c r="F26" s="36">
        <f>SUM(F8:F25)</f>
        <v>1034992</v>
      </c>
      <c r="G26" s="53" t="s">
        <v>54</v>
      </c>
      <c r="H26" s="53"/>
    </row>
    <row r="27" spans="1:8" ht="20.100000000000001" customHeight="1">
      <c r="A27" s="7"/>
      <c r="B27" s="7"/>
      <c r="C27" s="7"/>
      <c r="D27" s="7"/>
      <c r="E27" s="7"/>
      <c r="F27" s="7"/>
      <c r="G27" s="7"/>
      <c r="H27" s="7"/>
    </row>
    <row r="28" spans="1:8" s="6" customFormat="1" ht="20.100000000000001" customHeight="1">
      <c r="A28" s="8" t="s">
        <v>321</v>
      </c>
      <c r="B28" s="10" t="s">
        <v>332</v>
      </c>
      <c r="C28" s="10"/>
      <c r="D28" s="10"/>
      <c r="E28" s="8"/>
      <c r="F28" s="8"/>
      <c r="G28" s="8"/>
      <c r="H28" s="8"/>
    </row>
  </sheetData>
  <mergeCells count="9">
    <mergeCell ref="A26:B26"/>
    <mergeCell ref="G26:H26"/>
    <mergeCell ref="G1:H1"/>
    <mergeCell ref="A5:B7"/>
    <mergeCell ref="G5:H7"/>
    <mergeCell ref="F5:F6"/>
    <mergeCell ref="A1:B1"/>
    <mergeCell ref="C2:H2"/>
    <mergeCell ref="C3:H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3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0.625" style="2" customWidth="1"/>
    <col min="3" max="4" width="15.625" style="2" customWidth="1"/>
    <col min="5" max="5" width="23.125" style="2" customWidth="1"/>
    <col min="6" max="6" width="20.62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361</v>
      </c>
      <c r="B1" s="49"/>
      <c r="C1" s="7"/>
      <c r="D1" s="7"/>
      <c r="E1" s="7"/>
      <c r="F1" s="52" t="s">
        <v>401</v>
      </c>
      <c r="G1" s="52"/>
    </row>
    <row r="2" spans="1:7" ht="30" customHeight="1">
      <c r="B2" s="38"/>
      <c r="C2" s="51" t="s">
        <v>135</v>
      </c>
      <c r="D2" s="51"/>
      <c r="E2" s="51"/>
      <c r="F2" s="51"/>
      <c r="G2" s="51"/>
    </row>
    <row r="3" spans="1:7" ht="30" customHeight="1">
      <c r="B3" s="39"/>
      <c r="C3" s="51" t="s">
        <v>136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103</v>
      </c>
      <c r="B5" s="56"/>
      <c r="C5" s="56" t="s">
        <v>41</v>
      </c>
      <c r="D5" s="56"/>
      <c r="E5" s="46" t="s">
        <v>138</v>
      </c>
      <c r="F5" s="56" t="s">
        <v>102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104</v>
      </c>
      <c r="C8" s="28">
        <v>262073</v>
      </c>
      <c r="D8" s="28">
        <v>33185</v>
      </c>
      <c r="E8" s="28">
        <f t="shared" ref="E8:E20" si="0">SUM(C8:D8)</f>
        <v>295258</v>
      </c>
      <c r="F8" s="28" t="s">
        <v>117</v>
      </c>
      <c r="G8" s="28">
        <v>1</v>
      </c>
    </row>
    <row r="9" spans="1:7" ht="20.100000000000001" customHeight="1">
      <c r="A9" s="45">
        <v>2</v>
      </c>
      <c r="B9" s="32" t="s">
        <v>105</v>
      </c>
      <c r="C9" s="32">
        <v>227593</v>
      </c>
      <c r="D9" s="32">
        <v>29778</v>
      </c>
      <c r="E9" s="32">
        <f t="shared" si="0"/>
        <v>257371</v>
      </c>
      <c r="F9" s="32" t="s">
        <v>118</v>
      </c>
      <c r="G9" s="32">
        <v>2</v>
      </c>
    </row>
    <row r="10" spans="1:7" ht="20.100000000000001" customHeight="1">
      <c r="A10" s="44">
        <v>3</v>
      </c>
      <c r="B10" s="28" t="s">
        <v>106</v>
      </c>
      <c r="C10" s="28">
        <v>42509</v>
      </c>
      <c r="D10" s="28">
        <v>5110</v>
      </c>
      <c r="E10" s="28">
        <f t="shared" si="0"/>
        <v>47619</v>
      </c>
      <c r="F10" s="28" t="s">
        <v>119</v>
      </c>
      <c r="G10" s="28">
        <v>3</v>
      </c>
    </row>
    <row r="11" spans="1:7" ht="20.100000000000001" customHeight="1">
      <c r="A11" s="45">
        <v>4</v>
      </c>
      <c r="B11" s="32" t="s">
        <v>107</v>
      </c>
      <c r="C11" s="32">
        <v>34576</v>
      </c>
      <c r="D11" s="32">
        <v>3410</v>
      </c>
      <c r="E11" s="32">
        <f t="shared" si="0"/>
        <v>37986</v>
      </c>
      <c r="F11" s="32" t="s">
        <v>120</v>
      </c>
      <c r="G11" s="32">
        <v>4</v>
      </c>
    </row>
    <row r="12" spans="1:7" ht="20.100000000000001" customHeight="1">
      <c r="A12" s="44">
        <v>5</v>
      </c>
      <c r="B12" s="28" t="s">
        <v>108</v>
      </c>
      <c r="C12" s="28">
        <v>257936</v>
      </c>
      <c r="D12" s="28">
        <v>19142</v>
      </c>
      <c r="E12" s="28">
        <f t="shared" si="0"/>
        <v>277078</v>
      </c>
      <c r="F12" s="28" t="s">
        <v>121</v>
      </c>
      <c r="G12" s="28">
        <v>5</v>
      </c>
    </row>
    <row r="13" spans="1:7" ht="20.100000000000001" customHeight="1">
      <c r="A13" s="45">
        <v>6</v>
      </c>
      <c r="B13" s="32" t="s">
        <v>109</v>
      </c>
      <c r="C13" s="32">
        <v>29206</v>
      </c>
      <c r="D13" s="32">
        <v>3826</v>
      </c>
      <c r="E13" s="32">
        <f t="shared" si="0"/>
        <v>33032</v>
      </c>
      <c r="F13" s="32" t="s">
        <v>122</v>
      </c>
      <c r="G13" s="32">
        <v>6</v>
      </c>
    </row>
    <row r="14" spans="1:7" ht="20.100000000000001" customHeight="1">
      <c r="A14" s="44">
        <v>7</v>
      </c>
      <c r="B14" s="28" t="s">
        <v>110</v>
      </c>
      <c r="C14" s="28">
        <v>16494</v>
      </c>
      <c r="D14" s="28">
        <v>1570</v>
      </c>
      <c r="E14" s="28">
        <f t="shared" si="0"/>
        <v>18064</v>
      </c>
      <c r="F14" s="28" t="s">
        <v>123</v>
      </c>
      <c r="G14" s="28">
        <v>7</v>
      </c>
    </row>
    <row r="15" spans="1:7" ht="20.100000000000001" customHeight="1">
      <c r="A15" s="45">
        <v>8</v>
      </c>
      <c r="B15" s="32" t="s">
        <v>111</v>
      </c>
      <c r="C15" s="32">
        <v>15057</v>
      </c>
      <c r="D15" s="32">
        <v>1306</v>
      </c>
      <c r="E15" s="32">
        <f t="shared" si="0"/>
        <v>16363</v>
      </c>
      <c r="F15" s="32" t="s">
        <v>124</v>
      </c>
      <c r="G15" s="32">
        <v>8</v>
      </c>
    </row>
    <row r="16" spans="1:7" ht="20.100000000000001" customHeight="1">
      <c r="A16" s="44">
        <v>9</v>
      </c>
      <c r="B16" s="28" t="s">
        <v>112</v>
      </c>
      <c r="C16" s="28">
        <v>4659</v>
      </c>
      <c r="D16" s="28">
        <v>424</v>
      </c>
      <c r="E16" s="28">
        <f t="shared" si="0"/>
        <v>5083</v>
      </c>
      <c r="F16" s="28" t="s">
        <v>125</v>
      </c>
      <c r="G16" s="28">
        <v>9</v>
      </c>
    </row>
    <row r="17" spans="1:7" ht="20.100000000000001" customHeight="1">
      <c r="A17" s="45">
        <v>10</v>
      </c>
      <c r="B17" s="32" t="s">
        <v>113</v>
      </c>
      <c r="C17" s="32">
        <v>16556</v>
      </c>
      <c r="D17" s="32">
        <v>2650</v>
      </c>
      <c r="E17" s="32">
        <f t="shared" si="0"/>
        <v>19206</v>
      </c>
      <c r="F17" s="32" t="s">
        <v>126</v>
      </c>
      <c r="G17" s="32">
        <v>10</v>
      </c>
    </row>
    <row r="18" spans="1:7" ht="20.100000000000001" customHeight="1">
      <c r="A18" s="44">
        <v>11</v>
      </c>
      <c r="B18" s="28" t="s">
        <v>114</v>
      </c>
      <c r="C18" s="28">
        <v>14214</v>
      </c>
      <c r="D18" s="28">
        <v>795</v>
      </c>
      <c r="E18" s="28">
        <f t="shared" si="0"/>
        <v>15009</v>
      </c>
      <c r="F18" s="28" t="s">
        <v>127</v>
      </c>
      <c r="G18" s="28">
        <v>11</v>
      </c>
    </row>
    <row r="19" spans="1:7" ht="20.100000000000001" customHeight="1">
      <c r="A19" s="45">
        <v>12</v>
      </c>
      <c r="B19" s="32" t="s">
        <v>115</v>
      </c>
      <c r="C19" s="32">
        <v>6399</v>
      </c>
      <c r="D19" s="32">
        <v>1025</v>
      </c>
      <c r="E19" s="32">
        <f t="shared" si="0"/>
        <v>7424</v>
      </c>
      <c r="F19" s="32" t="s">
        <v>128</v>
      </c>
      <c r="G19" s="32">
        <v>12</v>
      </c>
    </row>
    <row r="20" spans="1:7" ht="20.100000000000001" customHeight="1">
      <c r="A20" s="44">
        <v>13</v>
      </c>
      <c r="B20" s="28" t="s">
        <v>116</v>
      </c>
      <c r="C20" s="28">
        <v>4937</v>
      </c>
      <c r="D20" s="28">
        <v>562</v>
      </c>
      <c r="E20" s="28">
        <f t="shared" si="0"/>
        <v>5499</v>
      </c>
      <c r="F20" s="28" t="s">
        <v>129</v>
      </c>
      <c r="G20" s="28">
        <v>13</v>
      </c>
    </row>
    <row r="21" spans="1:7" ht="20.100000000000001" customHeight="1">
      <c r="A21" s="53" t="s">
        <v>130</v>
      </c>
      <c r="B21" s="53"/>
      <c r="C21" s="36">
        <f>SUM(C8:C20)</f>
        <v>932209</v>
      </c>
      <c r="D21" s="36">
        <f>SUM(D8:D20)</f>
        <v>102783</v>
      </c>
      <c r="E21" s="36">
        <f>SUM(E8:E20)</f>
        <v>1034992</v>
      </c>
      <c r="F21" s="36" t="s">
        <v>54</v>
      </c>
      <c r="G21" s="36"/>
    </row>
    <row r="22" spans="1:7" ht="20.100000000000001" customHeight="1">
      <c r="A22" s="7"/>
      <c r="B22" s="7"/>
      <c r="C22" s="7"/>
      <c r="D22" s="7"/>
      <c r="E22" s="7"/>
      <c r="F22" s="7"/>
      <c r="G22" s="7"/>
    </row>
    <row r="23" spans="1:7" s="6" customFormat="1" ht="20.100000000000001" customHeight="1">
      <c r="A23" s="8" t="s">
        <v>321</v>
      </c>
      <c r="B23" s="10" t="s">
        <v>332</v>
      </c>
      <c r="C23" s="10"/>
      <c r="D23" s="10"/>
      <c r="E23" s="8"/>
      <c r="F23" s="8"/>
      <c r="G23" s="8"/>
    </row>
  </sheetData>
  <mergeCells count="8">
    <mergeCell ref="A21:B21"/>
    <mergeCell ref="F1:G1"/>
    <mergeCell ref="A5:B7"/>
    <mergeCell ref="F5:G7"/>
    <mergeCell ref="C5:D5"/>
    <mergeCell ref="C2:G2"/>
    <mergeCell ref="C3:G3"/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28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7.375" style="2" customWidth="1"/>
    <col min="3" max="4" width="15.625" style="2" customWidth="1"/>
    <col min="5" max="5" width="21.75" style="2" customWidth="1"/>
    <col min="6" max="6" width="38.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362</v>
      </c>
      <c r="B1" s="49"/>
      <c r="C1" s="7"/>
      <c r="D1" s="7"/>
      <c r="E1" s="7"/>
      <c r="F1" s="52" t="s">
        <v>402</v>
      </c>
      <c r="G1" s="52"/>
    </row>
    <row r="2" spans="1:7" ht="30" customHeight="1">
      <c r="B2" s="21"/>
      <c r="C2" s="51" t="s">
        <v>259</v>
      </c>
      <c r="D2" s="51"/>
      <c r="E2" s="51"/>
      <c r="F2" s="51"/>
      <c r="G2" s="51"/>
    </row>
    <row r="3" spans="1:7" ht="30" customHeight="1">
      <c r="C3" s="51" t="s">
        <v>260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36</v>
      </c>
      <c r="B5" s="56"/>
      <c r="C5" s="56" t="s">
        <v>41</v>
      </c>
      <c r="D5" s="56"/>
      <c r="E5" s="46" t="s">
        <v>261</v>
      </c>
      <c r="F5" s="56" t="s">
        <v>51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28" t="s">
        <v>0</v>
      </c>
      <c r="B8" s="28" t="s">
        <v>18</v>
      </c>
      <c r="C8" s="28">
        <v>36173</v>
      </c>
      <c r="D8" s="28">
        <v>592</v>
      </c>
      <c r="E8" s="28">
        <f>SUM(C8:D8)</f>
        <v>36765</v>
      </c>
      <c r="F8" s="28" t="s">
        <v>222</v>
      </c>
      <c r="G8" s="28" t="s">
        <v>56</v>
      </c>
    </row>
    <row r="9" spans="1:7" ht="20.100000000000001" customHeight="1">
      <c r="A9" s="32" t="s">
        <v>1</v>
      </c>
      <c r="B9" s="32" t="s">
        <v>202</v>
      </c>
      <c r="C9" s="32">
        <v>56665</v>
      </c>
      <c r="D9" s="32">
        <v>289</v>
      </c>
      <c r="E9" s="32">
        <f t="shared" ref="E9:E25" si="0">SUM(C9:D9)</f>
        <v>56954</v>
      </c>
      <c r="F9" s="32" t="s">
        <v>201</v>
      </c>
      <c r="G9" s="32" t="s">
        <v>57</v>
      </c>
    </row>
    <row r="10" spans="1:7" ht="20.100000000000001" customHeight="1">
      <c r="A10" s="28" t="s">
        <v>2</v>
      </c>
      <c r="B10" s="28" t="s">
        <v>20</v>
      </c>
      <c r="C10" s="28">
        <v>137254</v>
      </c>
      <c r="D10" s="28">
        <v>6716</v>
      </c>
      <c r="E10" s="28">
        <f>SUM(C10:D10)</f>
        <v>143970</v>
      </c>
      <c r="F10" s="28" t="s">
        <v>76</v>
      </c>
      <c r="G10" s="28" t="s">
        <v>58</v>
      </c>
    </row>
    <row r="11" spans="1:7" ht="20.100000000000001" customHeight="1">
      <c r="A11" s="32" t="s">
        <v>3</v>
      </c>
      <c r="B11" s="32" t="s">
        <v>21</v>
      </c>
      <c r="C11" s="32">
        <v>35335</v>
      </c>
      <c r="D11" s="32">
        <v>16</v>
      </c>
      <c r="E11" s="32">
        <f t="shared" si="0"/>
        <v>35351</v>
      </c>
      <c r="F11" s="32" t="s">
        <v>223</v>
      </c>
      <c r="G11" s="32" t="s">
        <v>59</v>
      </c>
    </row>
    <row r="12" spans="1:7" ht="20.100000000000001" customHeight="1">
      <c r="A12" s="28" t="s">
        <v>4</v>
      </c>
      <c r="B12" s="28" t="s">
        <v>22</v>
      </c>
      <c r="C12" s="28">
        <v>5932</v>
      </c>
      <c r="D12" s="28">
        <v>34</v>
      </c>
      <c r="E12" s="28">
        <f t="shared" si="0"/>
        <v>5966</v>
      </c>
      <c r="F12" s="28" t="s">
        <v>89</v>
      </c>
      <c r="G12" s="28" t="s">
        <v>60</v>
      </c>
    </row>
    <row r="13" spans="1:7" ht="20.100000000000001" customHeight="1">
      <c r="A13" s="32" t="s">
        <v>5</v>
      </c>
      <c r="B13" s="32" t="s">
        <v>23</v>
      </c>
      <c r="C13" s="32">
        <v>82427</v>
      </c>
      <c r="D13" s="32">
        <v>1361</v>
      </c>
      <c r="E13" s="32">
        <f t="shared" si="0"/>
        <v>83788</v>
      </c>
      <c r="F13" s="32" t="s">
        <v>52</v>
      </c>
      <c r="G13" s="32" t="s">
        <v>61</v>
      </c>
    </row>
    <row r="14" spans="1:7" ht="20.100000000000001" customHeight="1">
      <c r="A14" s="28" t="s">
        <v>6</v>
      </c>
      <c r="B14" s="28" t="s">
        <v>24</v>
      </c>
      <c r="C14" s="28">
        <v>239520</v>
      </c>
      <c r="D14" s="28">
        <v>9408</v>
      </c>
      <c r="E14" s="28">
        <f t="shared" si="0"/>
        <v>248928</v>
      </c>
      <c r="F14" s="28" t="s">
        <v>255</v>
      </c>
      <c r="G14" s="28" t="s">
        <v>62</v>
      </c>
    </row>
    <row r="15" spans="1:7" ht="20.100000000000001" customHeight="1">
      <c r="A15" s="32" t="s">
        <v>7</v>
      </c>
      <c r="B15" s="32" t="s">
        <v>25</v>
      </c>
      <c r="C15" s="32">
        <v>52931</v>
      </c>
      <c r="D15" s="32">
        <v>394</v>
      </c>
      <c r="E15" s="32">
        <f t="shared" si="0"/>
        <v>53325</v>
      </c>
      <c r="F15" s="32" t="s">
        <v>256</v>
      </c>
      <c r="G15" s="32" t="s">
        <v>63</v>
      </c>
    </row>
    <row r="16" spans="1:7" ht="20.100000000000001" customHeight="1">
      <c r="A16" s="28" t="s">
        <v>8</v>
      </c>
      <c r="B16" s="28" t="s">
        <v>26</v>
      </c>
      <c r="C16" s="28">
        <v>46650</v>
      </c>
      <c r="D16" s="28">
        <v>8581</v>
      </c>
      <c r="E16" s="28">
        <f t="shared" si="0"/>
        <v>55231</v>
      </c>
      <c r="F16" s="28" t="s">
        <v>224</v>
      </c>
      <c r="G16" s="28" t="s">
        <v>64</v>
      </c>
    </row>
    <row r="17" spans="1:7" ht="20.100000000000001" customHeight="1">
      <c r="A17" s="32" t="s">
        <v>9</v>
      </c>
      <c r="B17" s="32" t="s">
        <v>27</v>
      </c>
      <c r="C17" s="32">
        <v>41580</v>
      </c>
      <c r="D17" s="32">
        <v>1094</v>
      </c>
      <c r="E17" s="32">
        <f t="shared" si="0"/>
        <v>42674</v>
      </c>
      <c r="F17" s="32" t="s">
        <v>220</v>
      </c>
      <c r="G17" s="32" t="s">
        <v>65</v>
      </c>
    </row>
    <row r="18" spans="1:7" ht="20.100000000000001" customHeight="1">
      <c r="A18" s="28" t="s">
        <v>10</v>
      </c>
      <c r="B18" s="28" t="s">
        <v>28</v>
      </c>
      <c r="C18" s="28">
        <v>41979</v>
      </c>
      <c r="D18" s="28">
        <v>5236</v>
      </c>
      <c r="E18" s="28">
        <f t="shared" si="0"/>
        <v>47215</v>
      </c>
      <c r="F18" s="28" t="s">
        <v>200</v>
      </c>
      <c r="G18" s="28" t="s">
        <v>66</v>
      </c>
    </row>
    <row r="19" spans="1:7" ht="20.100000000000001" customHeight="1">
      <c r="A19" s="32" t="s">
        <v>11</v>
      </c>
      <c r="B19" s="32" t="s">
        <v>29</v>
      </c>
      <c r="C19" s="32">
        <v>36834</v>
      </c>
      <c r="D19" s="32">
        <v>360</v>
      </c>
      <c r="E19" s="32">
        <f t="shared" si="0"/>
        <v>37194</v>
      </c>
      <c r="F19" s="32" t="s">
        <v>81</v>
      </c>
      <c r="G19" s="32" t="s">
        <v>67</v>
      </c>
    </row>
    <row r="20" spans="1:7" ht="20.100000000000001" customHeight="1">
      <c r="A20" s="28" t="s">
        <v>12</v>
      </c>
      <c r="B20" s="28" t="s">
        <v>30</v>
      </c>
      <c r="C20" s="28">
        <v>17012</v>
      </c>
      <c r="D20" s="28">
        <v>1648</v>
      </c>
      <c r="E20" s="28">
        <f t="shared" si="0"/>
        <v>18660</v>
      </c>
      <c r="F20" s="28" t="s">
        <v>219</v>
      </c>
      <c r="G20" s="28" t="s">
        <v>68</v>
      </c>
    </row>
    <row r="21" spans="1:7" ht="20.100000000000001" customHeight="1">
      <c r="A21" s="32" t="s">
        <v>13</v>
      </c>
      <c r="B21" s="32" t="s">
        <v>31</v>
      </c>
      <c r="C21" s="32">
        <v>44507</v>
      </c>
      <c r="D21" s="32">
        <v>1469</v>
      </c>
      <c r="E21" s="32">
        <f t="shared" si="0"/>
        <v>45976</v>
      </c>
      <c r="F21" s="32" t="s">
        <v>86</v>
      </c>
      <c r="G21" s="32" t="s">
        <v>69</v>
      </c>
    </row>
    <row r="22" spans="1:7" ht="20.100000000000001" customHeight="1">
      <c r="A22" s="28" t="s">
        <v>15</v>
      </c>
      <c r="B22" s="28" t="s">
        <v>32</v>
      </c>
      <c r="C22" s="28">
        <v>18226</v>
      </c>
      <c r="D22" s="28">
        <v>39666</v>
      </c>
      <c r="E22" s="28">
        <f t="shared" si="0"/>
        <v>57892</v>
      </c>
      <c r="F22" s="28" t="s">
        <v>53</v>
      </c>
      <c r="G22" s="28" t="s">
        <v>70</v>
      </c>
    </row>
    <row r="23" spans="1:7" ht="20.100000000000001" customHeight="1">
      <c r="A23" s="32" t="s">
        <v>16</v>
      </c>
      <c r="B23" s="32" t="s">
        <v>33</v>
      </c>
      <c r="C23" s="32">
        <v>18941</v>
      </c>
      <c r="D23" s="32">
        <v>14889</v>
      </c>
      <c r="E23" s="32">
        <f t="shared" si="0"/>
        <v>33830</v>
      </c>
      <c r="F23" s="32" t="s">
        <v>257</v>
      </c>
      <c r="G23" s="32" t="s">
        <v>71</v>
      </c>
    </row>
    <row r="24" spans="1:7" ht="20.100000000000001" customHeight="1">
      <c r="A24" s="28" t="s">
        <v>17</v>
      </c>
      <c r="B24" s="28" t="s">
        <v>34</v>
      </c>
      <c r="C24" s="28">
        <v>2891</v>
      </c>
      <c r="D24" s="28">
        <v>713</v>
      </c>
      <c r="E24" s="28">
        <f t="shared" si="0"/>
        <v>3604</v>
      </c>
      <c r="F24" s="28" t="s">
        <v>216</v>
      </c>
      <c r="G24" s="28" t="s">
        <v>72</v>
      </c>
    </row>
    <row r="25" spans="1:7" ht="20.100000000000001" customHeight="1">
      <c r="A25" s="32" t="s">
        <v>196</v>
      </c>
      <c r="B25" s="32" t="s">
        <v>45</v>
      </c>
      <c r="C25" s="32">
        <v>17352</v>
      </c>
      <c r="D25" s="32">
        <v>10317</v>
      </c>
      <c r="E25" s="32">
        <f t="shared" si="0"/>
        <v>27669</v>
      </c>
      <c r="F25" s="32" t="s">
        <v>198</v>
      </c>
      <c r="G25" s="32" t="s">
        <v>73</v>
      </c>
    </row>
    <row r="26" spans="1:7" ht="20.100000000000001" customHeight="1">
      <c r="A26" s="53" t="s">
        <v>40</v>
      </c>
      <c r="B26" s="53"/>
      <c r="C26" s="36">
        <f>SUM(C8:C25)</f>
        <v>932209</v>
      </c>
      <c r="D26" s="36">
        <f>SUM(D8:D25)</f>
        <v>102783</v>
      </c>
      <c r="E26" s="36">
        <f>SUM(E8:E25)</f>
        <v>1034992</v>
      </c>
      <c r="F26" s="36" t="s">
        <v>54</v>
      </c>
      <c r="G26" s="36"/>
    </row>
    <row r="27" spans="1:7" ht="20.100000000000001" customHeight="1">
      <c r="A27" s="7"/>
      <c r="B27" s="7"/>
      <c r="C27" s="11"/>
      <c r="D27" s="7"/>
      <c r="E27" s="7"/>
      <c r="F27" s="7"/>
      <c r="G27" s="7"/>
    </row>
    <row r="28" spans="1:7" s="6" customFormat="1" ht="20.100000000000001" customHeight="1">
      <c r="A28" s="8" t="s">
        <v>321</v>
      </c>
      <c r="B28" s="10" t="s">
        <v>332</v>
      </c>
      <c r="C28" s="10"/>
      <c r="D28" s="10"/>
      <c r="E28" s="8"/>
      <c r="F28" s="8"/>
      <c r="G28" s="8"/>
    </row>
  </sheetData>
  <mergeCells count="8">
    <mergeCell ref="C2:G2"/>
    <mergeCell ref="C3:G3"/>
    <mergeCell ref="A1:B1"/>
    <mergeCell ref="A26:B26"/>
    <mergeCell ref="F1:G1"/>
    <mergeCell ref="C5:D5"/>
    <mergeCell ref="A5:B7"/>
    <mergeCell ref="F5:G7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14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0.625" style="2" customWidth="1"/>
    <col min="3" max="4" width="15.625" style="2" customWidth="1"/>
    <col min="5" max="5" width="24" style="2" customWidth="1"/>
    <col min="6" max="6" width="25.87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363</v>
      </c>
      <c r="B1" s="49"/>
      <c r="C1" s="7"/>
      <c r="D1" s="7"/>
      <c r="E1" s="7"/>
      <c r="F1" s="52" t="s">
        <v>403</v>
      </c>
      <c r="G1" s="52"/>
    </row>
    <row r="2" spans="1:7" ht="30" customHeight="1">
      <c r="B2" s="38"/>
      <c r="C2" s="51" t="s">
        <v>282</v>
      </c>
      <c r="D2" s="51"/>
      <c r="E2" s="51"/>
      <c r="F2" s="51"/>
      <c r="G2" s="51"/>
    </row>
    <row r="3" spans="1:7" ht="30" customHeight="1">
      <c r="B3" s="39"/>
      <c r="C3" s="51" t="s">
        <v>283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246</v>
      </c>
      <c r="B5" s="56"/>
      <c r="C5" s="56" t="s">
        <v>41</v>
      </c>
      <c r="D5" s="56"/>
      <c r="E5" s="46" t="s">
        <v>261</v>
      </c>
      <c r="F5" s="56" t="s">
        <v>247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164</v>
      </c>
      <c r="C8" s="28">
        <v>416318</v>
      </c>
      <c r="D8" s="28">
        <v>58213</v>
      </c>
      <c r="E8" s="28">
        <f>SUM(C8:D8)</f>
        <v>474531</v>
      </c>
      <c r="F8" s="28" t="s">
        <v>206</v>
      </c>
      <c r="G8" s="28">
        <v>1</v>
      </c>
    </row>
    <row r="9" spans="1:7" ht="20.100000000000001" customHeight="1">
      <c r="A9" s="45">
        <v>2</v>
      </c>
      <c r="B9" s="32" t="s">
        <v>165</v>
      </c>
      <c r="C9" s="32">
        <v>191586</v>
      </c>
      <c r="D9" s="32">
        <v>9861</v>
      </c>
      <c r="E9" s="32">
        <f>SUM(C9:D9)</f>
        <v>201447</v>
      </c>
      <c r="F9" s="32" t="s">
        <v>207</v>
      </c>
      <c r="G9" s="32">
        <v>2</v>
      </c>
    </row>
    <row r="10" spans="1:7" ht="20.100000000000001" customHeight="1">
      <c r="A10" s="44">
        <v>3</v>
      </c>
      <c r="B10" s="28" t="s">
        <v>166</v>
      </c>
      <c r="C10" s="28">
        <v>100488</v>
      </c>
      <c r="D10" s="28">
        <v>11678</v>
      </c>
      <c r="E10" s="28">
        <f t="shared" ref="E10:E11" si="0">SUM(C10:D10)</f>
        <v>112166</v>
      </c>
      <c r="F10" s="28" t="s">
        <v>168</v>
      </c>
      <c r="G10" s="28">
        <v>3</v>
      </c>
    </row>
    <row r="11" spans="1:7" ht="20.100000000000001" customHeight="1">
      <c r="A11" s="45">
        <v>4</v>
      </c>
      <c r="B11" s="32" t="s">
        <v>167</v>
      </c>
      <c r="C11" s="32">
        <v>223817</v>
      </c>
      <c r="D11" s="32">
        <v>23031</v>
      </c>
      <c r="E11" s="32">
        <f t="shared" si="0"/>
        <v>246848</v>
      </c>
      <c r="F11" s="32" t="s">
        <v>169</v>
      </c>
      <c r="G11" s="32">
        <v>4</v>
      </c>
    </row>
    <row r="12" spans="1:7" ht="20.100000000000001" customHeight="1">
      <c r="A12" s="53" t="s">
        <v>40</v>
      </c>
      <c r="B12" s="53"/>
      <c r="C12" s="36">
        <f>SUM(C8:C11)</f>
        <v>932209</v>
      </c>
      <c r="D12" s="36">
        <f>SUM(D8:D11)</f>
        <v>102783</v>
      </c>
      <c r="E12" s="36">
        <f>SUM(E8:E11)</f>
        <v>1034992</v>
      </c>
      <c r="F12" s="36" t="s">
        <v>54</v>
      </c>
      <c r="G12" s="36"/>
    </row>
    <row r="13" spans="1:7" ht="20.100000000000001" customHeight="1">
      <c r="A13" s="7"/>
      <c r="B13" s="7"/>
      <c r="C13" s="7"/>
      <c r="D13" s="7"/>
      <c r="E13" s="7"/>
      <c r="F13" s="7"/>
      <c r="G13" s="7"/>
    </row>
    <row r="14" spans="1:7" s="6" customFormat="1" ht="20.100000000000001" customHeight="1">
      <c r="A14" s="8" t="s">
        <v>321</v>
      </c>
      <c r="B14" s="10" t="s">
        <v>332</v>
      </c>
      <c r="C14" s="10"/>
      <c r="D14" s="10"/>
      <c r="E14" s="8"/>
      <c r="F14" s="8"/>
      <c r="G14" s="8"/>
    </row>
  </sheetData>
  <mergeCells count="8">
    <mergeCell ref="A12:B12"/>
    <mergeCell ref="F1:G1"/>
    <mergeCell ref="C5:D5"/>
    <mergeCell ref="A5:B7"/>
    <mergeCell ref="F5:G7"/>
    <mergeCell ref="C2:G2"/>
    <mergeCell ref="C3:G3"/>
    <mergeCell ref="A1:B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rightToLeft="1" workbookViewId="0">
      <selection sqref="A1:B1"/>
    </sheetView>
  </sheetViews>
  <sheetFormatPr defaultColWidth="12.625" defaultRowHeight="20.100000000000001" customHeight="1"/>
  <cols>
    <col min="1" max="1" width="3.625" style="5" customWidth="1"/>
    <col min="2" max="9" width="12.625" style="5"/>
    <col min="10" max="10" width="3.625" style="5" customWidth="1"/>
    <col min="11" max="16384" width="12.625" style="5"/>
  </cols>
  <sheetData>
    <row r="1" spans="1:10" ht="20.100000000000001" customHeight="1">
      <c r="A1" s="49" t="s">
        <v>231</v>
      </c>
      <c r="B1" s="49"/>
      <c r="C1" s="7"/>
      <c r="D1" s="7"/>
      <c r="E1" s="7"/>
      <c r="F1" s="7"/>
      <c r="G1" s="7"/>
      <c r="H1" s="7"/>
      <c r="I1" s="52" t="s">
        <v>378</v>
      </c>
      <c r="J1" s="52"/>
    </row>
    <row r="2" spans="1:10" ht="30" customHeight="1">
      <c r="B2" s="21"/>
      <c r="D2" s="51" t="s">
        <v>211</v>
      </c>
      <c r="E2" s="51"/>
      <c r="F2" s="51"/>
      <c r="G2" s="51"/>
      <c r="H2" s="51"/>
      <c r="I2" s="51"/>
      <c r="J2" s="51"/>
    </row>
    <row r="3" spans="1:10" ht="30" customHeight="1">
      <c r="B3" s="21"/>
      <c r="D3" s="51" t="s">
        <v>225</v>
      </c>
      <c r="E3" s="51"/>
      <c r="F3" s="51"/>
      <c r="G3" s="51"/>
      <c r="H3" s="51"/>
      <c r="I3" s="51"/>
      <c r="J3" s="51"/>
    </row>
    <row r="4" spans="1:10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ht="20.100000000000001" customHeight="1">
      <c r="A5" s="53" t="s">
        <v>103</v>
      </c>
      <c r="B5" s="53"/>
      <c r="C5" s="53" t="s">
        <v>226</v>
      </c>
      <c r="D5" s="53"/>
      <c r="E5" s="53"/>
      <c r="F5" s="53" t="s">
        <v>236</v>
      </c>
      <c r="G5" s="53"/>
      <c r="H5" s="53"/>
      <c r="I5" s="53" t="s">
        <v>102</v>
      </c>
      <c r="J5" s="53"/>
    </row>
    <row r="6" spans="1:10" ht="20.100000000000001" customHeight="1">
      <c r="A6" s="53"/>
      <c r="B6" s="53"/>
      <c r="C6" s="22" t="s">
        <v>153</v>
      </c>
      <c r="D6" s="22" t="s">
        <v>154</v>
      </c>
      <c r="E6" s="22" t="s">
        <v>155</v>
      </c>
      <c r="F6" s="22" t="s">
        <v>163</v>
      </c>
      <c r="G6" s="22" t="s">
        <v>157</v>
      </c>
      <c r="H6" s="22" t="s">
        <v>40</v>
      </c>
      <c r="I6" s="53"/>
      <c r="J6" s="53"/>
    </row>
    <row r="7" spans="1:10" ht="19.5" customHeight="1">
      <c r="A7" s="53"/>
      <c r="B7" s="53"/>
      <c r="C7" s="22" t="s">
        <v>158</v>
      </c>
      <c r="D7" s="22" t="s">
        <v>159</v>
      </c>
      <c r="E7" s="22" t="s">
        <v>161</v>
      </c>
      <c r="F7" s="22" t="s">
        <v>160</v>
      </c>
      <c r="G7" s="22" t="s">
        <v>162</v>
      </c>
      <c r="H7" s="22" t="s">
        <v>54</v>
      </c>
      <c r="I7" s="53"/>
      <c r="J7" s="53"/>
    </row>
    <row r="8" spans="1:10" ht="20.100000000000001" customHeight="1">
      <c r="A8" s="44">
        <v>1</v>
      </c>
      <c r="B8" s="28" t="s">
        <v>104</v>
      </c>
      <c r="C8" s="28">
        <v>210157</v>
      </c>
      <c r="D8" s="28">
        <v>85</v>
      </c>
      <c r="E8" s="28">
        <v>22446</v>
      </c>
      <c r="F8" s="28">
        <v>1089</v>
      </c>
      <c r="G8" s="28">
        <v>116</v>
      </c>
      <c r="H8" s="28">
        <f>SUM(C8:G8)</f>
        <v>233893</v>
      </c>
      <c r="I8" s="28" t="s">
        <v>117</v>
      </c>
      <c r="J8" s="28">
        <v>1</v>
      </c>
    </row>
    <row r="9" spans="1:10" ht="20.100000000000001" customHeight="1">
      <c r="A9" s="45">
        <v>2</v>
      </c>
      <c r="B9" s="32" t="s">
        <v>105</v>
      </c>
      <c r="C9" s="32">
        <v>200096</v>
      </c>
      <c r="D9" s="32">
        <v>28</v>
      </c>
      <c r="E9" s="32">
        <v>18621</v>
      </c>
      <c r="F9" s="32">
        <v>1327</v>
      </c>
      <c r="G9" s="32">
        <v>74</v>
      </c>
      <c r="H9" s="32">
        <f t="shared" ref="H9:H20" si="0">SUM(C9:G9)</f>
        <v>220146</v>
      </c>
      <c r="I9" s="32" t="s">
        <v>118</v>
      </c>
      <c r="J9" s="32">
        <v>2</v>
      </c>
    </row>
    <row r="10" spans="1:10" ht="20.100000000000001" customHeight="1">
      <c r="A10" s="44">
        <v>3</v>
      </c>
      <c r="B10" s="28" t="s">
        <v>106</v>
      </c>
      <c r="C10" s="28">
        <v>49756</v>
      </c>
      <c r="D10" s="28">
        <v>28</v>
      </c>
      <c r="E10" s="28">
        <v>6994</v>
      </c>
      <c r="F10" s="28">
        <v>396</v>
      </c>
      <c r="G10" s="28">
        <v>15</v>
      </c>
      <c r="H10" s="28">
        <f t="shared" si="0"/>
        <v>57189</v>
      </c>
      <c r="I10" s="28" t="s">
        <v>119</v>
      </c>
      <c r="J10" s="28">
        <v>3</v>
      </c>
    </row>
    <row r="11" spans="1:10" ht="20.100000000000001" customHeight="1">
      <c r="A11" s="45">
        <v>4</v>
      </c>
      <c r="B11" s="32" t="s">
        <v>107</v>
      </c>
      <c r="C11" s="32">
        <v>44557</v>
      </c>
      <c r="D11" s="32">
        <v>20</v>
      </c>
      <c r="E11" s="32">
        <v>8281</v>
      </c>
      <c r="F11" s="32">
        <v>267</v>
      </c>
      <c r="G11" s="32">
        <v>0</v>
      </c>
      <c r="H11" s="32">
        <f t="shared" si="0"/>
        <v>53125</v>
      </c>
      <c r="I11" s="32" t="s">
        <v>120</v>
      </c>
      <c r="J11" s="32">
        <v>4</v>
      </c>
    </row>
    <row r="12" spans="1:10" ht="20.100000000000001" customHeight="1">
      <c r="A12" s="44">
        <v>5</v>
      </c>
      <c r="B12" s="28" t="s">
        <v>108</v>
      </c>
      <c r="C12" s="28">
        <v>126804</v>
      </c>
      <c r="D12" s="28">
        <v>112</v>
      </c>
      <c r="E12" s="28">
        <v>7839</v>
      </c>
      <c r="F12" s="28">
        <v>428</v>
      </c>
      <c r="G12" s="28">
        <v>2</v>
      </c>
      <c r="H12" s="28">
        <f t="shared" si="0"/>
        <v>135185</v>
      </c>
      <c r="I12" s="28" t="s">
        <v>121</v>
      </c>
      <c r="J12" s="28">
        <v>5</v>
      </c>
    </row>
    <row r="13" spans="1:10" ht="20.100000000000001" customHeight="1">
      <c r="A13" s="45">
        <v>6</v>
      </c>
      <c r="B13" s="32" t="s">
        <v>109</v>
      </c>
      <c r="C13" s="32">
        <v>48176</v>
      </c>
      <c r="D13" s="32">
        <v>15</v>
      </c>
      <c r="E13" s="32">
        <v>21874</v>
      </c>
      <c r="F13" s="32">
        <v>352</v>
      </c>
      <c r="G13" s="32">
        <v>0</v>
      </c>
      <c r="H13" s="32">
        <f t="shared" si="0"/>
        <v>70417</v>
      </c>
      <c r="I13" s="32" t="s">
        <v>122</v>
      </c>
      <c r="J13" s="32">
        <v>6</v>
      </c>
    </row>
    <row r="14" spans="1:10" ht="20.100000000000001" customHeight="1">
      <c r="A14" s="44">
        <v>7</v>
      </c>
      <c r="B14" s="28" t="s">
        <v>110</v>
      </c>
      <c r="C14" s="28">
        <v>22822</v>
      </c>
      <c r="D14" s="28">
        <v>14</v>
      </c>
      <c r="E14" s="28">
        <v>3150</v>
      </c>
      <c r="F14" s="28">
        <v>55</v>
      </c>
      <c r="G14" s="28">
        <v>0</v>
      </c>
      <c r="H14" s="28">
        <f t="shared" si="0"/>
        <v>26041</v>
      </c>
      <c r="I14" s="28" t="s">
        <v>123</v>
      </c>
      <c r="J14" s="28">
        <v>7</v>
      </c>
    </row>
    <row r="15" spans="1:10" ht="20.100000000000001" customHeight="1">
      <c r="A15" s="45">
        <v>8</v>
      </c>
      <c r="B15" s="32" t="s">
        <v>111</v>
      </c>
      <c r="C15" s="32">
        <v>23627</v>
      </c>
      <c r="D15" s="32">
        <v>11</v>
      </c>
      <c r="E15" s="32">
        <v>4829</v>
      </c>
      <c r="F15" s="32">
        <v>184</v>
      </c>
      <c r="G15" s="32">
        <v>0</v>
      </c>
      <c r="H15" s="32">
        <f t="shared" si="0"/>
        <v>28651</v>
      </c>
      <c r="I15" s="32" t="s">
        <v>124</v>
      </c>
      <c r="J15" s="32">
        <v>8</v>
      </c>
    </row>
    <row r="16" spans="1:10" ht="20.100000000000001" customHeight="1">
      <c r="A16" s="44">
        <v>9</v>
      </c>
      <c r="B16" s="28" t="s">
        <v>112</v>
      </c>
      <c r="C16" s="28">
        <v>8553</v>
      </c>
      <c r="D16" s="28">
        <v>4</v>
      </c>
      <c r="E16" s="28">
        <v>1256</v>
      </c>
      <c r="F16" s="28">
        <v>42</v>
      </c>
      <c r="G16" s="28">
        <v>0</v>
      </c>
      <c r="H16" s="28">
        <f t="shared" si="0"/>
        <v>9855</v>
      </c>
      <c r="I16" s="28" t="s">
        <v>125</v>
      </c>
      <c r="J16" s="28">
        <v>9</v>
      </c>
    </row>
    <row r="17" spans="1:10" ht="20.100000000000001" customHeight="1">
      <c r="A17" s="45">
        <v>10</v>
      </c>
      <c r="B17" s="32" t="s">
        <v>113</v>
      </c>
      <c r="C17" s="32">
        <v>28391</v>
      </c>
      <c r="D17" s="32">
        <v>21</v>
      </c>
      <c r="E17" s="32">
        <v>9108</v>
      </c>
      <c r="F17" s="32">
        <v>255</v>
      </c>
      <c r="G17" s="32">
        <v>0</v>
      </c>
      <c r="H17" s="32">
        <f t="shared" si="0"/>
        <v>37775</v>
      </c>
      <c r="I17" s="32" t="s">
        <v>126</v>
      </c>
      <c r="J17" s="32">
        <v>10</v>
      </c>
    </row>
    <row r="18" spans="1:10" ht="20.100000000000001" customHeight="1">
      <c r="A18" s="44">
        <v>11</v>
      </c>
      <c r="B18" s="28" t="s">
        <v>114</v>
      </c>
      <c r="C18" s="28">
        <v>14032</v>
      </c>
      <c r="D18" s="28">
        <v>5</v>
      </c>
      <c r="E18" s="28">
        <v>1532</v>
      </c>
      <c r="F18" s="28">
        <v>45</v>
      </c>
      <c r="G18" s="28">
        <v>0</v>
      </c>
      <c r="H18" s="28">
        <f t="shared" si="0"/>
        <v>15614</v>
      </c>
      <c r="I18" s="28" t="s">
        <v>127</v>
      </c>
      <c r="J18" s="28">
        <v>11</v>
      </c>
    </row>
    <row r="19" spans="1:10" ht="20.100000000000001" customHeight="1">
      <c r="A19" s="45">
        <v>12</v>
      </c>
      <c r="B19" s="32" t="s">
        <v>115</v>
      </c>
      <c r="C19" s="32">
        <v>9242</v>
      </c>
      <c r="D19" s="32">
        <v>2</v>
      </c>
      <c r="E19" s="32">
        <v>4530</v>
      </c>
      <c r="F19" s="32">
        <v>132</v>
      </c>
      <c r="G19" s="32">
        <v>0</v>
      </c>
      <c r="H19" s="32">
        <f t="shared" si="0"/>
        <v>13906</v>
      </c>
      <c r="I19" s="32" t="s">
        <v>128</v>
      </c>
      <c r="J19" s="32">
        <v>12</v>
      </c>
    </row>
    <row r="20" spans="1:10" ht="20.100000000000001" customHeight="1">
      <c r="A20" s="44">
        <v>13</v>
      </c>
      <c r="B20" s="28" t="s">
        <v>116</v>
      </c>
      <c r="C20" s="28">
        <v>15209</v>
      </c>
      <c r="D20" s="28">
        <v>6</v>
      </c>
      <c r="E20" s="28">
        <v>2034</v>
      </c>
      <c r="F20" s="28">
        <v>32</v>
      </c>
      <c r="G20" s="28">
        <v>0</v>
      </c>
      <c r="H20" s="28">
        <f t="shared" si="0"/>
        <v>17281</v>
      </c>
      <c r="I20" s="28" t="s">
        <v>129</v>
      </c>
      <c r="J20" s="28">
        <v>13</v>
      </c>
    </row>
    <row r="21" spans="1:10" ht="20.100000000000001" customHeight="1">
      <c r="A21" s="50" t="s">
        <v>130</v>
      </c>
      <c r="B21" s="50"/>
      <c r="C21" s="33">
        <f>SUM(C8:C20)</f>
        <v>801422</v>
      </c>
      <c r="D21" s="33">
        <f t="shared" ref="D21:H21" si="1">SUM(D8:D20)</f>
        <v>351</v>
      </c>
      <c r="E21" s="33">
        <f t="shared" si="1"/>
        <v>112494</v>
      </c>
      <c r="F21" s="33">
        <f t="shared" si="1"/>
        <v>4604</v>
      </c>
      <c r="G21" s="33">
        <f t="shared" si="1"/>
        <v>207</v>
      </c>
      <c r="H21" s="33">
        <f t="shared" si="1"/>
        <v>919078</v>
      </c>
      <c r="I21" s="50" t="s">
        <v>54</v>
      </c>
      <c r="J21" s="50"/>
    </row>
    <row r="23" spans="1:10" ht="20.100000000000001" customHeight="1">
      <c r="E23" s="3"/>
    </row>
  </sheetData>
  <mergeCells count="10">
    <mergeCell ref="C5:E5"/>
    <mergeCell ref="F5:H5"/>
    <mergeCell ref="I1:J1"/>
    <mergeCell ref="A21:B21"/>
    <mergeCell ref="I21:J21"/>
    <mergeCell ref="A1:B1"/>
    <mergeCell ref="D2:J2"/>
    <mergeCell ref="D3:J3"/>
    <mergeCell ref="A5:B7"/>
    <mergeCell ref="I5:J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13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2" customWidth="1"/>
    <col min="2" max="2" width="18.625" style="2" customWidth="1"/>
    <col min="3" max="4" width="15.625" style="2" customWidth="1"/>
    <col min="5" max="5" width="21" style="2" customWidth="1"/>
    <col min="6" max="6" width="18.62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358</v>
      </c>
      <c r="B1" s="49"/>
      <c r="C1" s="7"/>
      <c r="D1" s="7"/>
      <c r="E1" s="7"/>
      <c r="F1" s="52" t="s">
        <v>404</v>
      </c>
      <c r="G1" s="52"/>
    </row>
    <row r="2" spans="1:7" ht="30" customHeight="1">
      <c r="B2" s="38"/>
      <c r="C2" s="51" t="s">
        <v>285</v>
      </c>
      <c r="D2" s="51"/>
      <c r="E2" s="51"/>
      <c r="F2" s="51"/>
      <c r="G2" s="51"/>
    </row>
    <row r="3" spans="1:7" ht="30" customHeight="1">
      <c r="B3" s="39"/>
      <c r="C3" s="51" t="s">
        <v>286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246</v>
      </c>
      <c r="B5" s="56"/>
      <c r="C5" s="56" t="s">
        <v>41</v>
      </c>
      <c r="D5" s="56"/>
      <c r="E5" s="46" t="s">
        <v>261</v>
      </c>
      <c r="F5" s="56" t="s">
        <v>279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153</v>
      </c>
      <c r="C8" s="28">
        <v>838074</v>
      </c>
      <c r="D8" s="28">
        <v>91640</v>
      </c>
      <c r="E8" s="28">
        <f>SUM(C8:D8)</f>
        <v>929714</v>
      </c>
      <c r="F8" s="28" t="s">
        <v>158</v>
      </c>
      <c r="G8" s="28">
        <v>1</v>
      </c>
    </row>
    <row r="9" spans="1:7" ht="20.100000000000001" customHeight="1">
      <c r="A9" s="45">
        <v>2</v>
      </c>
      <c r="B9" s="32" t="s">
        <v>154</v>
      </c>
      <c r="C9" s="32">
        <v>81145</v>
      </c>
      <c r="D9" s="32">
        <v>443</v>
      </c>
      <c r="E9" s="32">
        <f t="shared" ref="E9:E10" si="0">SUM(C9:D9)</f>
        <v>81588</v>
      </c>
      <c r="F9" s="32" t="s">
        <v>159</v>
      </c>
      <c r="G9" s="32">
        <v>2</v>
      </c>
    </row>
    <row r="10" spans="1:7" ht="20.100000000000001" customHeight="1">
      <c r="A10" s="44">
        <v>3</v>
      </c>
      <c r="B10" s="28" t="s">
        <v>156</v>
      </c>
      <c r="C10" s="28">
        <v>12990</v>
      </c>
      <c r="D10" s="28">
        <v>10700</v>
      </c>
      <c r="E10" s="28">
        <f t="shared" si="0"/>
        <v>23690</v>
      </c>
      <c r="F10" s="28" t="s">
        <v>280</v>
      </c>
      <c r="G10" s="28">
        <v>3</v>
      </c>
    </row>
    <row r="11" spans="1:7" ht="20.100000000000001" customHeight="1">
      <c r="A11" s="53" t="s">
        <v>40</v>
      </c>
      <c r="B11" s="53"/>
      <c r="C11" s="36">
        <f>SUM(C8:C10)</f>
        <v>932209</v>
      </c>
      <c r="D11" s="36">
        <f>SUM(D8:D10)</f>
        <v>102783</v>
      </c>
      <c r="E11" s="36">
        <f>SUM(E8:E10)</f>
        <v>1034992</v>
      </c>
      <c r="F11" s="36" t="s">
        <v>54</v>
      </c>
      <c r="G11" s="36"/>
    </row>
    <row r="12" spans="1:7" ht="20.100000000000001" customHeight="1">
      <c r="A12" s="7"/>
      <c r="B12" s="7"/>
      <c r="C12" s="7"/>
      <c r="D12" s="7"/>
      <c r="E12" s="7"/>
      <c r="F12" s="7"/>
      <c r="G12" s="7"/>
    </row>
    <row r="13" spans="1:7" s="6" customFormat="1" ht="20.100000000000001" customHeight="1">
      <c r="A13" s="8" t="s">
        <v>321</v>
      </c>
      <c r="B13" s="10" t="s">
        <v>332</v>
      </c>
      <c r="C13" s="10"/>
      <c r="D13" s="10"/>
      <c r="E13" s="8"/>
      <c r="F13" s="8"/>
      <c r="G13" s="8"/>
    </row>
  </sheetData>
  <mergeCells count="8">
    <mergeCell ref="A11:B11"/>
    <mergeCell ref="F1:G1"/>
    <mergeCell ref="A5:B7"/>
    <mergeCell ref="F5:G7"/>
    <mergeCell ref="C5:D5"/>
    <mergeCell ref="C2:G2"/>
    <mergeCell ref="C3:G3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13"/>
  <sheetViews>
    <sheetView rightToLeft="1" workbookViewId="0">
      <selection sqref="A1:C1"/>
    </sheetView>
  </sheetViews>
  <sheetFormatPr defaultColWidth="9" defaultRowHeight="20.100000000000001" customHeight="1"/>
  <cols>
    <col min="1" max="1" width="3.625" style="2" customWidth="1"/>
    <col min="2" max="2" width="18.125" style="2" customWidth="1"/>
    <col min="3" max="6" width="15.625" style="2" customWidth="1"/>
    <col min="7" max="7" width="32.5" style="2" customWidth="1"/>
    <col min="8" max="8" width="3.625" style="2" customWidth="1"/>
    <col min="9" max="16384" width="9" style="2"/>
  </cols>
  <sheetData>
    <row r="1" spans="1:8" ht="20.100000000000001" customHeight="1">
      <c r="A1" s="49" t="s">
        <v>364</v>
      </c>
      <c r="B1" s="49"/>
      <c r="C1" s="49"/>
      <c r="D1" s="7"/>
      <c r="E1" s="7"/>
      <c r="F1" s="7"/>
      <c r="G1" s="52" t="s">
        <v>406</v>
      </c>
      <c r="H1" s="52"/>
    </row>
    <row r="2" spans="1:8" ht="30" customHeight="1">
      <c r="B2" s="38"/>
      <c r="C2" s="51" t="s">
        <v>288</v>
      </c>
      <c r="D2" s="51"/>
      <c r="E2" s="51"/>
      <c r="F2" s="51"/>
      <c r="G2" s="51"/>
      <c r="H2" s="51"/>
    </row>
    <row r="3" spans="1:8" ht="30" customHeight="1">
      <c r="B3" s="39"/>
      <c r="C3" s="51" t="s">
        <v>289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6" t="s">
        <v>246</v>
      </c>
      <c r="B5" s="56"/>
      <c r="C5" s="56" t="s">
        <v>290</v>
      </c>
      <c r="D5" s="56"/>
      <c r="E5" s="56" t="s">
        <v>291</v>
      </c>
      <c r="F5" s="56"/>
      <c r="G5" s="56" t="s">
        <v>247</v>
      </c>
      <c r="H5" s="56"/>
    </row>
    <row r="6" spans="1:8" ht="20.100000000000001" customHeight="1">
      <c r="A6" s="56"/>
      <c r="B6" s="56"/>
      <c r="C6" s="46" t="s">
        <v>48</v>
      </c>
      <c r="D6" s="46" t="s">
        <v>157</v>
      </c>
      <c r="E6" s="46" t="s">
        <v>175</v>
      </c>
      <c r="F6" s="46" t="s">
        <v>39</v>
      </c>
      <c r="G6" s="56"/>
      <c r="H6" s="56"/>
    </row>
    <row r="7" spans="1:8" ht="20.100000000000001" customHeight="1">
      <c r="A7" s="56"/>
      <c r="B7" s="56"/>
      <c r="C7" s="46" t="s">
        <v>90</v>
      </c>
      <c r="D7" s="46" t="s">
        <v>176</v>
      </c>
      <c r="E7" s="46" t="s">
        <v>177</v>
      </c>
      <c r="F7" s="46" t="s">
        <v>54</v>
      </c>
      <c r="G7" s="56"/>
      <c r="H7" s="56"/>
    </row>
    <row r="8" spans="1:8" ht="20.100000000000001" customHeight="1">
      <c r="A8" s="44">
        <v>1</v>
      </c>
      <c r="B8" s="28" t="s">
        <v>164</v>
      </c>
      <c r="C8" s="28">
        <v>462463</v>
      </c>
      <c r="D8" s="28">
        <v>4182</v>
      </c>
      <c r="E8" s="28">
        <v>7886</v>
      </c>
      <c r="F8" s="28">
        <f>SUM(C8:E8)</f>
        <v>474531</v>
      </c>
      <c r="G8" s="28" t="s">
        <v>206</v>
      </c>
      <c r="H8" s="28">
        <v>1</v>
      </c>
    </row>
    <row r="9" spans="1:8" ht="20.100000000000001" customHeight="1">
      <c r="A9" s="45">
        <v>2</v>
      </c>
      <c r="B9" s="32" t="s">
        <v>165</v>
      </c>
      <c r="C9" s="32">
        <v>187873</v>
      </c>
      <c r="D9" s="32">
        <v>3115</v>
      </c>
      <c r="E9" s="32">
        <v>10459</v>
      </c>
      <c r="F9" s="32">
        <f>SUM(C9:E9)</f>
        <v>201447</v>
      </c>
      <c r="G9" s="32" t="s">
        <v>207</v>
      </c>
      <c r="H9" s="32">
        <v>2</v>
      </c>
    </row>
    <row r="10" spans="1:8" ht="20.100000000000001" customHeight="1">
      <c r="A10" s="44">
        <v>3</v>
      </c>
      <c r="B10" s="28" t="s">
        <v>166</v>
      </c>
      <c r="C10" s="28">
        <v>105939</v>
      </c>
      <c r="D10" s="28">
        <v>1454</v>
      </c>
      <c r="E10" s="28">
        <v>4773</v>
      </c>
      <c r="F10" s="28">
        <f>SUM(C10:E10)</f>
        <v>112166</v>
      </c>
      <c r="G10" s="28" t="s">
        <v>248</v>
      </c>
      <c r="H10" s="28">
        <v>3</v>
      </c>
    </row>
    <row r="11" spans="1:8" ht="20.100000000000001" customHeight="1">
      <c r="A11" s="53" t="s">
        <v>40</v>
      </c>
      <c r="B11" s="53"/>
      <c r="C11" s="36">
        <f>SUM(C8:C10)</f>
        <v>756275</v>
      </c>
      <c r="D11" s="36">
        <f>SUM(D8:D10)</f>
        <v>8751</v>
      </c>
      <c r="E11" s="36">
        <f>SUM(E8:E10)</f>
        <v>23118</v>
      </c>
      <c r="F11" s="36">
        <f>SUM(F8:F10)</f>
        <v>788144</v>
      </c>
      <c r="G11" s="53" t="s">
        <v>54</v>
      </c>
      <c r="H11" s="53"/>
    </row>
    <row r="12" spans="1:8" ht="20.100000000000001" customHeight="1">
      <c r="A12" s="7"/>
      <c r="B12" s="7"/>
      <c r="C12" s="7"/>
      <c r="D12" s="7"/>
      <c r="E12" s="7"/>
      <c r="F12" s="7"/>
      <c r="G12" s="7"/>
      <c r="H12" s="7"/>
    </row>
    <row r="13" spans="1:8" ht="20.100000000000001" customHeight="1">
      <c r="A13" s="8" t="s">
        <v>321</v>
      </c>
      <c r="B13" s="54" t="s">
        <v>272</v>
      </c>
      <c r="C13" s="54"/>
      <c r="D13" s="54"/>
      <c r="E13" s="54"/>
      <c r="F13" s="11"/>
      <c r="G13" s="7"/>
      <c r="H13" s="7"/>
    </row>
  </sheetData>
  <mergeCells count="11">
    <mergeCell ref="A1:C1"/>
    <mergeCell ref="B13:E13"/>
    <mergeCell ref="A11:B11"/>
    <mergeCell ref="G11:H11"/>
    <mergeCell ref="G1:H1"/>
    <mergeCell ref="C5:D5"/>
    <mergeCell ref="E5:F5"/>
    <mergeCell ref="A5:B7"/>
    <mergeCell ref="G5:H7"/>
    <mergeCell ref="C2:H2"/>
    <mergeCell ref="C3:H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23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5" customWidth="1"/>
    <col min="2" max="2" width="20.625" style="5" customWidth="1"/>
    <col min="3" max="6" width="16.625" style="5" customWidth="1"/>
    <col min="7" max="7" width="20.625" style="5" customWidth="1"/>
    <col min="8" max="8" width="3.625" style="5" customWidth="1"/>
    <col min="9" max="16384" width="9" style="5"/>
  </cols>
  <sheetData>
    <row r="1" spans="1:8" ht="20.100000000000001" customHeight="1">
      <c r="A1" s="49" t="s">
        <v>352</v>
      </c>
      <c r="B1" s="49"/>
      <c r="C1" s="7"/>
      <c r="D1" s="7"/>
      <c r="E1" s="7"/>
      <c r="F1" s="7"/>
      <c r="G1" s="52" t="s">
        <v>405</v>
      </c>
      <c r="H1" s="52"/>
    </row>
    <row r="2" spans="1:8" ht="30" customHeight="1">
      <c r="B2" s="38"/>
      <c r="C2" s="51" t="s">
        <v>341</v>
      </c>
      <c r="D2" s="51"/>
      <c r="E2" s="51"/>
      <c r="F2" s="51"/>
      <c r="G2" s="51"/>
      <c r="H2" s="51"/>
    </row>
    <row r="3" spans="1:8" ht="30" customHeight="1">
      <c r="B3" s="39"/>
      <c r="C3" s="51" t="s">
        <v>342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6" t="s">
        <v>103</v>
      </c>
      <c r="B5" s="56"/>
      <c r="C5" s="46" t="s">
        <v>42</v>
      </c>
      <c r="D5" s="46" t="s">
        <v>43</v>
      </c>
      <c r="E5" s="46" t="s">
        <v>44</v>
      </c>
      <c r="F5" s="56" t="s">
        <v>39</v>
      </c>
      <c r="G5" s="56" t="s">
        <v>102</v>
      </c>
      <c r="H5" s="56"/>
    </row>
    <row r="6" spans="1:8" ht="20.100000000000001" customHeight="1">
      <c r="A6" s="56"/>
      <c r="B6" s="56"/>
      <c r="C6" s="46" t="s">
        <v>101</v>
      </c>
      <c r="D6" s="46" t="s">
        <v>99</v>
      </c>
      <c r="E6" s="46" t="s">
        <v>100</v>
      </c>
      <c r="F6" s="56"/>
      <c r="G6" s="56"/>
      <c r="H6" s="56"/>
    </row>
    <row r="7" spans="1:8" ht="20.100000000000001" customHeight="1">
      <c r="A7" s="56"/>
      <c r="B7" s="56"/>
      <c r="C7" s="46" t="s">
        <v>96</v>
      </c>
      <c r="D7" s="46" t="s">
        <v>97</v>
      </c>
      <c r="E7" s="46" t="s">
        <v>98</v>
      </c>
      <c r="F7" s="46" t="s">
        <v>54</v>
      </c>
      <c r="G7" s="56"/>
      <c r="H7" s="56"/>
    </row>
    <row r="8" spans="1:8" ht="20.100000000000001" customHeight="1">
      <c r="A8" s="44">
        <v>1</v>
      </c>
      <c r="B8" s="28" t="s">
        <v>104</v>
      </c>
      <c r="C8" s="28">
        <v>282487</v>
      </c>
      <c r="D8" s="28">
        <v>241492</v>
      </c>
      <c r="E8" s="28">
        <v>542867</v>
      </c>
      <c r="F8" s="28">
        <f>SUM(C8:E8)</f>
        <v>1066846</v>
      </c>
      <c r="G8" s="28" t="s">
        <v>117</v>
      </c>
      <c r="H8" s="28">
        <v>1</v>
      </c>
    </row>
    <row r="9" spans="1:8" ht="20.100000000000001" customHeight="1">
      <c r="A9" s="45">
        <v>2</v>
      </c>
      <c r="B9" s="32" t="s">
        <v>105</v>
      </c>
      <c r="C9" s="32">
        <v>277130</v>
      </c>
      <c r="D9" s="32">
        <v>156980</v>
      </c>
      <c r="E9" s="32">
        <v>498899</v>
      </c>
      <c r="F9" s="32">
        <f t="shared" ref="F9:F20" si="0">SUM(C9:E9)</f>
        <v>933009</v>
      </c>
      <c r="G9" s="32" t="s">
        <v>118</v>
      </c>
      <c r="H9" s="32">
        <v>2</v>
      </c>
    </row>
    <row r="10" spans="1:8" ht="20.100000000000001" customHeight="1">
      <c r="A10" s="44">
        <v>3</v>
      </c>
      <c r="B10" s="28" t="s">
        <v>106</v>
      </c>
      <c r="C10" s="28">
        <v>65552</v>
      </c>
      <c r="D10" s="28">
        <v>32651</v>
      </c>
      <c r="E10" s="28">
        <v>55872</v>
      </c>
      <c r="F10" s="28">
        <f t="shared" si="0"/>
        <v>154075</v>
      </c>
      <c r="G10" s="28" t="s">
        <v>119</v>
      </c>
      <c r="H10" s="28">
        <v>3</v>
      </c>
    </row>
    <row r="11" spans="1:8" ht="20.100000000000001" customHeight="1">
      <c r="A11" s="45">
        <v>4</v>
      </c>
      <c r="B11" s="32" t="s">
        <v>107</v>
      </c>
      <c r="C11" s="32">
        <v>60357</v>
      </c>
      <c r="D11" s="32">
        <v>32676</v>
      </c>
      <c r="E11" s="32">
        <v>57964</v>
      </c>
      <c r="F11" s="32">
        <f t="shared" si="0"/>
        <v>150997</v>
      </c>
      <c r="G11" s="32" t="s">
        <v>120</v>
      </c>
      <c r="H11" s="32">
        <v>4</v>
      </c>
    </row>
    <row r="12" spans="1:8" ht="20.100000000000001" customHeight="1">
      <c r="A12" s="44">
        <v>5</v>
      </c>
      <c r="B12" s="28" t="s">
        <v>108</v>
      </c>
      <c r="C12" s="28">
        <v>152007</v>
      </c>
      <c r="D12" s="28">
        <v>128106</v>
      </c>
      <c r="E12" s="28">
        <v>418070</v>
      </c>
      <c r="F12" s="28">
        <f t="shared" si="0"/>
        <v>698183</v>
      </c>
      <c r="G12" s="28" t="s">
        <v>121</v>
      </c>
      <c r="H12" s="28">
        <v>5</v>
      </c>
    </row>
    <row r="13" spans="1:8" ht="20.100000000000001" customHeight="1">
      <c r="A13" s="45">
        <v>6</v>
      </c>
      <c r="B13" s="32" t="s">
        <v>109</v>
      </c>
      <c r="C13" s="32">
        <v>62806</v>
      </c>
      <c r="D13" s="32">
        <v>26283</v>
      </c>
      <c r="E13" s="32">
        <v>38692</v>
      </c>
      <c r="F13" s="32">
        <f t="shared" si="0"/>
        <v>127781</v>
      </c>
      <c r="G13" s="32" t="s">
        <v>122</v>
      </c>
      <c r="H13" s="32">
        <v>6</v>
      </c>
    </row>
    <row r="14" spans="1:8" ht="20.100000000000001" customHeight="1">
      <c r="A14" s="44">
        <v>7</v>
      </c>
      <c r="B14" s="28" t="s">
        <v>110</v>
      </c>
      <c r="C14" s="28">
        <v>28705</v>
      </c>
      <c r="D14" s="28">
        <v>10473</v>
      </c>
      <c r="E14" s="28">
        <v>13037</v>
      </c>
      <c r="F14" s="28">
        <f t="shared" si="0"/>
        <v>52215</v>
      </c>
      <c r="G14" s="28" t="s">
        <v>123</v>
      </c>
      <c r="H14" s="28">
        <v>7</v>
      </c>
    </row>
    <row r="15" spans="1:8" ht="20.100000000000001" customHeight="1">
      <c r="A15" s="45">
        <v>8</v>
      </c>
      <c r="B15" s="32" t="s">
        <v>111</v>
      </c>
      <c r="C15" s="32">
        <v>28563</v>
      </c>
      <c r="D15" s="32">
        <v>12239</v>
      </c>
      <c r="E15" s="32">
        <v>18415</v>
      </c>
      <c r="F15" s="32">
        <f t="shared" si="0"/>
        <v>59217</v>
      </c>
      <c r="G15" s="32" t="s">
        <v>124</v>
      </c>
      <c r="H15" s="32">
        <v>8</v>
      </c>
    </row>
    <row r="16" spans="1:8" ht="20.100000000000001" customHeight="1">
      <c r="A16" s="44">
        <v>9</v>
      </c>
      <c r="B16" s="28" t="s">
        <v>112</v>
      </c>
      <c r="C16" s="28">
        <v>10989</v>
      </c>
      <c r="D16" s="28">
        <v>4747</v>
      </c>
      <c r="E16" s="28">
        <v>6689</v>
      </c>
      <c r="F16" s="28">
        <f t="shared" si="0"/>
        <v>22425</v>
      </c>
      <c r="G16" s="28" t="s">
        <v>125</v>
      </c>
      <c r="H16" s="28">
        <v>9</v>
      </c>
    </row>
    <row r="17" spans="1:8" ht="20.100000000000001" customHeight="1">
      <c r="A17" s="45">
        <v>10</v>
      </c>
      <c r="B17" s="32" t="s">
        <v>113</v>
      </c>
      <c r="C17" s="32">
        <v>38461</v>
      </c>
      <c r="D17" s="32">
        <v>13429</v>
      </c>
      <c r="E17" s="32">
        <v>11299</v>
      </c>
      <c r="F17" s="32">
        <f t="shared" si="0"/>
        <v>63189</v>
      </c>
      <c r="G17" s="32" t="s">
        <v>126</v>
      </c>
      <c r="H17" s="32">
        <v>10</v>
      </c>
    </row>
    <row r="18" spans="1:8" ht="20.100000000000001" customHeight="1">
      <c r="A18" s="44">
        <v>11</v>
      </c>
      <c r="B18" s="28" t="s">
        <v>114</v>
      </c>
      <c r="C18" s="28">
        <v>16311</v>
      </c>
      <c r="D18" s="28">
        <v>9781</v>
      </c>
      <c r="E18" s="28">
        <v>19109</v>
      </c>
      <c r="F18" s="28">
        <f t="shared" si="0"/>
        <v>45201</v>
      </c>
      <c r="G18" s="28" t="s">
        <v>127</v>
      </c>
      <c r="H18" s="28">
        <v>11</v>
      </c>
    </row>
    <row r="19" spans="1:8" ht="20.100000000000001" customHeight="1">
      <c r="A19" s="45">
        <v>12</v>
      </c>
      <c r="B19" s="32" t="s">
        <v>115</v>
      </c>
      <c r="C19" s="32">
        <v>11532</v>
      </c>
      <c r="D19" s="32">
        <v>5732</v>
      </c>
      <c r="E19" s="32">
        <v>7088</v>
      </c>
      <c r="F19" s="32">
        <f t="shared" si="0"/>
        <v>24352</v>
      </c>
      <c r="G19" s="32" t="s">
        <v>128</v>
      </c>
      <c r="H19" s="32">
        <v>12</v>
      </c>
    </row>
    <row r="20" spans="1:8" ht="20.100000000000001" customHeight="1">
      <c r="A20" s="44">
        <v>13</v>
      </c>
      <c r="B20" s="28" t="s">
        <v>116</v>
      </c>
      <c r="C20" s="28">
        <v>21677</v>
      </c>
      <c r="D20" s="28">
        <v>6856</v>
      </c>
      <c r="E20" s="28">
        <v>9028</v>
      </c>
      <c r="F20" s="28">
        <f t="shared" si="0"/>
        <v>37561</v>
      </c>
      <c r="G20" s="28" t="s">
        <v>129</v>
      </c>
      <c r="H20" s="28">
        <v>13</v>
      </c>
    </row>
    <row r="21" spans="1:8" ht="20.100000000000001" customHeight="1">
      <c r="A21" s="53" t="s">
        <v>130</v>
      </c>
      <c r="B21" s="53"/>
      <c r="C21" s="36">
        <f>SUM(C8:C20)</f>
        <v>1056577</v>
      </c>
      <c r="D21" s="36">
        <f>SUM(D8:D20)</f>
        <v>681445</v>
      </c>
      <c r="E21" s="36">
        <f>SUM(E8:E20)</f>
        <v>1697029</v>
      </c>
      <c r="F21" s="36">
        <f>SUM(F8:F20)</f>
        <v>3435051</v>
      </c>
      <c r="G21" s="53" t="s">
        <v>54</v>
      </c>
      <c r="H21" s="53"/>
    </row>
    <row r="22" spans="1:8" ht="20.100000000000001" customHeight="1">
      <c r="A22" s="7"/>
      <c r="B22" s="7"/>
      <c r="C22" s="7"/>
      <c r="D22" s="7"/>
      <c r="E22" s="7"/>
      <c r="F22" s="7"/>
      <c r="G22" s="7"/>
      <c r="H22" s="7"/>
    </row>
    <row r="23" spans="1:8" s="6" customFormat="1" ht="20.100000000000001" customHeight="1">
      <c r="A23" s="8" t="s">
        <v>321</v>
      </c>
      <c r="B23" s="10" t="s">
        <v>332</v>
      </c>
      <c r="C23" s="10"/>
      <c r="D23" s="10"/>
      <c r="E23" s="8"/>
      <c r="F23" s="8"/>
      <c r="G23" s="8"/>
      <c r="H23" s="8"/>
    </row>
  </sheetData>
  <mergeCells count="9">
    <mergeCell ref="A21:B21"/>
    <mergeCell ref="G21:H21"/>
    <mergeCell ref="G1:H1"/>
    <mergeCell ref="A5:B7"/>
    <mergeCell ref="G5:H7"/>
    <mergeCell ref="F5:F6"/>
    <mergeCell ref="C2:H2"/>
    <mergeCell ref="C3:H3"/>
    <mergeCell ref="A1:B1"/>
  </mergeCells>
  <printOptions horizontalCentered="1"/>
  <pageMargins left="0.35433070866141736" right="0.35433070866141736" top="0.74803149606299213" bottom="0.74803149606299213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28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5" customWidth="1"/>
    <col min="2" max="2" width="23.875" style="5" customWidth="1"/>
    <col min="3" max="6" width="13.625" style="5" customWidth="1"/>
    <col min="7" max="7" width="37.625" style="5" customWidth="1"/>
    <col min="8" max="8" width="3.625" style="5" customWidth="1"/>
    <col min="9" max="16384" width="9" style="5"/>
  </cols>
  <sheetData>
    <row r="1" spans="1:8" ht="20.100000000000001" customHeight="1">
      <c r="A1" s="49" t="s">
        <v>353</v>
      </c>
      <c r="B1" s="49"/>
      <c r="C1" s="7"/>
      <c r="D1" s="7"/>
      <c r="E1" s="7"/>
      <c r="F1" s="7"/>
      <c r="G1" s="52" t="s">
        <v>407</v>
      </c>
      <c r="H1" s="52"/>
    </row>
    <row r="2" spans="1:8" ht="30" customHeight="1">
      <c r="B2" s="38"/>
      <c r="C2" s="51" t="s">
        <v>339</v>
      </c>
      <c r="D2" s="51"/>
      <c r="E2" s="51"/>
      <c r="F2" s="51"/>
      <c r="G2" s="51"/>
      <c r="H2" s="51"/>
    </row>
    <row r="3" spans="1:8" ht="30" customHeight="1">
      <c r="B3" s="39"/>
      <c r="C3" s="51" t="s">
        <v>340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6" t="s">
        <v>36</v>
      </c>
      <c r="B5" s="56"/>
      <c r="C5" s="46" t="s">
        <v>43</v>
      </c>
      <c r="D5" s="46" t="s">
        <v>367</v>
      </c>
      <c r="E5" s="46" t="s">
        <v>44</v>
      </c>
      <c r="F5" s="56" t="s">
        <v>39</v>
      </c>
      <c r="G5" s="56" t="s">
        <v>51</v>
      </c>
      <c r="H5" s="56"/>
    </row>
    <row r="6" spans="1:8" ht="20.100000000000001" customHeight="1">
      <c r="A6" s="56"/>
      <c r="B6" s="56"/>
      <c r="C6" s="46" t="s">
        <v>99</v>
      </c>
      <c r="D6" s="46" t="s">
        <v>366</v>
      </c>
      <c r="E6" s="46" t="s">
        <v>100</v>
      </c>
      <c r="F6" s="56"/>
      <c r="G6" s="56"/>
      <c r="H6" s="56"/>
    </row>
    <row r="7" spans="1:8" ht="20.100000000000001" customHeight="1">
      <c r="A7" s="56"/>
      <c r="B7" s="56"/>
      <c r="C7" s="46" t="s">
        <v>96</v>
      </c>
      <c r="D7" s="46" t="s">
        <v>97</v>
      </c>
      <c r="E7" s="46" t="s">
        <v>98</v>
      </c>
      <c r="F7" s="46" t="s">
        <v>54</v>
      </c>
      <c r="G7" s="56"/>
      <c r="H7" s="56"/>
    </row>
    <row r="8" spans="1:8" ht="20.100000000000001" customHeight="1">
      <c r="A8" s="28" t="s">
        <v>0</v>
      </c>
      <c r="B8" s="28" t="s">
        <v>18</v>
      </c>
      <c r="C8" s="28">
        <v>117321</v>
      </c>
      <c r="D8" s="28">
        <v>46867</v>
      </c>
      <c r="E8" s="28">
        <v>52955</v>
      </c>
      <c r="F8" s="28">
        <f>SUM(C8:E8)</f>
        <v>217143</v>
      </c>
      <c r="G8" s="28" t="s">
        <v>74</v>
      </c>
      <c r="H8" s="28" t="s">
        <v>56</v>
      </c>
    </row>
    <row r="9" spans="1:8" ht="20.100000000000001" customHeight="1">
      <c r="A9" s="32" t="s">
        <v>1</v>
      </c>
      <c r="B9" s="32" t="s">
        <v>19</v>
      </c>
      <c r="C9" s="32">
        <v>102</v>
      </c>
      <c r="D9" s="32">
        <v>1842</v>
      </c>
      <c r="E9" s="32">
        <v>28366</v>
      </c>
      <c r="F9" s="32">
        <f t="shared" ref="F9:F25" si="0">SUM(C9:E9)</f>
        <v>30310</v>
      </c>
      <c r="G9" s="32" t="s">
        <v>201</v>
      </c>
      <c r="H9" s="32" t="s">
        <v>57</v>
      </c>
    </row>
    <row r="10" spans="1:8" ht="20.100000000000001" customHeight="1">
      <c r="A10" s="28" t="s">
        <v>2</v>
      </c>
      <c r="B10" s="28" t="s">
        <v>20</v>
      </c>
      <c r="C10" s="28">
        <v>124826</v>
      </c>
      <c r="D10" s="28">
        <v>98823</v>
      </c>
      <c r="E10" s="28">
        <v>349203</v>
      </c>
      <c r="F10" s="28">
        <f t="shared" si="0"/>
        <v>572852</v>
      </c>
      <c r="G10" s="28" t="s">
        <v>76</v>
      </c>
      <c r="H10" s="28" t="s">
        <v>58</v>
      </c>
    </row>
    <row r="11" spans="1:8" ht="20.100000000000001" customHeight="1">
      <c r="A11" s="32" t="s">
        <v>3</v>
      </c>
      <c r="B11" s="32" t="s">
        <v>21</v>
      </c>
      <c r="C11" s="32">
        <v>229</v>
      </c>
      <c r="D11" s="32">
        <v>522</v>
      </c>
      <c r="E11" s="32">
        <v>10712</v>
      </c>
      <c r="F11" s="32">
        <f t="shared" si="0"/>
        <v>11463</v>
      </c>
      <c r="G11" s="32" t="s">
        <v>77</v>
      </c>
      <c r="H11" s="32" t="s">
        <v>59</v>
      </c>
    </row>
    <row r="12" spans="1:8" ht="20.100000000000001" customHeight="1">
      <c r="A12" s="28" t="s">
        <v>4</v>
      </c>
      <c r="B12" s="28" t="s">
        <v>22</v>
      </c>
      <c r="C12" s="28">
        <v>2057</v>
      </c>
      <c r="D12" s="28">
        <v>2413</v>
      </c>
      <c r="E12" s="28">
        <v>19221</v>
      </c>
      <c r="F12" s="28">
        <f t="shared" si="0"/>
        <v>23691</v>
      </c>
      <c r="G12" s="28" t="s">
        <v>89</v>
      </c>
      <c r="H12" s="28" t="s">
        <v>60</v>
      </c>
    </row>
    <row r="13" spans="1:8" ht="20.100000000000001" customHeight="1">
      <c r="A13" s="32" t="s">
        <v>5</v>
      </c>
      <c r="B13" s="32" t="s">
        <v>23</v>
      </c>
      <c r="C13" s="32">
        <v>23205</v>
      </c>
      <c r="D13" s="32">
        <v>61432</v>
      </c>
      <c r="E13" s="32">
        <v>562132</v>
      </c>
      <c r="F13" s="32">
        <f t="shared" si="0"/>
        <v>646769</v>
      </c>
      <c r="G13" s="32" t="s">
        <v>52</v>
      </c>
      <c r="H13" s="32" t="s">
        <v>61</v>
      </c>
    </row>
    <row r="14" spans="1:8" ht="20.100000000000001" customHeight="1">
      <c r="A14" s="28" t="s">
        <v>6</v>
      </c>
      <c r="B14" s="28" t="s">
        <v>24</v>
      </c>
      <c r="C14" s="28">
        <v>536200</v>
      </c>
      <c r="D14" s="28">
        <v>234689</v>
      </c>
      <c r="E14" s="28">
        <v>181078</v>
      </c>
      <c r="F14" s="28">
        <f t="shared" si="0"/>
        <v>951967</v>
      </c>
      <c r="G14" s="28" t="s">
        <v>88</v>
      </c>
      <c r="H14" s="28" t="s">
        <v>62</v>
      </c>
    </row>
    <row r="15" spans="1:8" ht="20.100000000000001" customHeight="1">
      <c r="A15" s="32" t="s">
        <v>7</v>
      </c>
      <c r="B15" s="32" t="s">
        <v>25</v>
      </c>
      <c r="C15" s="32">
        <v>13809</v>
      </c>
      <c r="D15" s="32">
        <v>25156</v>
      </c>
      <c r="E15" s="32">
        <v>81261</v>
      </c>
      <c r="F15" s="32">
        <f t="shared" si="0"/>
        <v>120226</v>
      </c>
      <c r="G15" s="32" t="s">
        <v>55</v>
      </c>
      <c r="H15" s="32" t="s">
        <v>63</v>
      </c>
    </row>
    <row r="16" spans="1:8" ht="20.100000000000001" customHeight="1">
      <c r="A16" s="28" t="s">
        <v>8</v>
      </c>
      <c r="B16" s="28" t="s">
        <v>26</v>
      </c>
      <c r="C16" s="28">
        <v>111000</v>
      </c>
      <c r="D16" s="28">
        <v>119362</v>
      </c>
      <c r="E16" s="28">
        <v>86010</v>
      </c>
      <c r="F16" s="28">
        <f t="shared" si="0"/>
        <v>316372</v>
      </c>
      <c r="G16" s="28" t="s">
        <v>79</v>
      </c>
      <c r="H16" s="28" t="s">
        <v>64</v>
      </c>
    </row>
    <row r="17" spans="1:8" ht="20.100000000000001" customHeight="1">
      <c r="A17" s="32" t="s">
        <v>9</v>
      </c>
      <c r="B17" s="32" t="s">
        <v>27</v>
      </c>
      <c r="C17" s="32">
        <v>3344</v>
      </c>
      <c r="D17" s="32">
        <v>3765</v>
      </c>
      <c r="E17" s="32">
        <v>13715</v>
      </c>
      <c r="F17" s="32">
        <f t="shared" si="0"/>
        <v>20824</v>
      </c>
      <c r="G17" s="32" t="s">
        <v>80</v>
      </c>
      <c r="H17" s="32" t="s">
        <v>65</v>
      </c>
    </row>
    <row r="18" spans="1:8" ht="20.100000000000001" customHeight="1">
      <c r="A18" s="28" t="s">
        <v>10</v>
      </c>
      <c r="B18" s="28" t="s">
        <v>28</v>
      </c>
      <c r="C18" s="28">
        <v>1731</v>
      </c>
      <c r="D18" s="28">
        <v>5902</v>
      </c>
      <c r="E18" s="28">
        <v>14304</v>
      </c>
      <c r="F18" s="28">
        <f t="shared" si="0"/>
        <v>21937</v>
      </c>
      <c r="G18" s="28" t="s">
        <v>87</v>
      </c>
      <c r="H18" s="28" t="s">
        <v>66</v>
      </c>
    </row>
    <row r="19" spans="1:8" ht="20.100000000000001" customHeight="1">
      <c r="A19" s="32" t="s">
        <v>11</v>
      </c>
      <c r="B19" s="32" t="s">
        <v>29</v>
      </c>
      <c r="C19" s="32">
        <v>11171</v>
      </c>
      <c r="D19" s="32">
        <v>7430</v>
      </c>
      <c r="E19" s="32">
        <v>21132</v>
      </c>
      <c r="F19" s="32">
        <f t="shared" si="0"/>
        <v>39733</v>
      </c>
      <c r="G19" s="32" t="s">
        <v>81</v>
      </c>
      <c r="H19" s="32" t="s">
        <v>67</v>
      </c>
    </row>
    <row r="20" spans="1:8" ht="20.100000000000001" customHeight="1">
      <c r="A20" s="28" t="s">
        <v>12</v>
      </c>
      <c r="B20" s="28" t="s">
        <v>30</v>
      </c>
      <c r="C20" s="28">
        <v>9593</v>
      </c>
      <c r="D20" s="28">
        <v>13896</v>
      </c>
      <c r="E20" s="28">
        <v>27837</v>
      </c>
      <c r="F20" s="28">
        <f t="shared" si="0"/>
        <v>51326</v>
      </c>
      <c r="G20" s="28" t="s">
        <v>82</v>
      </c>
      <c r="H20" s="28" t="s">
        <v>68</v>
      </c>
    </row>
    <row r="21" spans="1:8" ht="20.100000000000001" customHeight="1">
      <c r="A21" s="32" t="s">
        <v>13</v>
      </c>
      <c r="B21" s="32" t="s">
        <v>31</v>
      </c>
      <c r="C21" s="32">
        <v>15327</v>
      </c>
      <c r="D21" s="32">
        <v>14054</v>
      </c>
      <c r="E21" s="32">
        <v>98687</v>
      </c>
      <c r="F21" s="32">
        <f t="shared" si="0"/>
        <v>128068</v>
      </c>
      <c r="G21" s="32" t="s">
        <v>86</v>
      </c>
      <c r="H21" s="32" t="s">
        <v>69</v>
      </c>
    </row>
    <row r="22" spans="1:8" ht="20.100000000000001" customHeight="1">
      <c r="A22" s="28" t="s">
        <v>15</v>
      </c>
      <c r="B22" s="28" t="s">
        <v>32</v>
      </c>
      <c r="C22" s="28">
        <v>1773</v>
      </c>
      <c r="D22" s="28">
        <v>13924</v>
      </c>
      <c r="E22" s="28">
        <v>48921</v>
      </c>
      <c r="F22" s="28">
        <f t="shared" si="0"/>
        <v>64618</v>
      </c>
      <c r="G22" s="28" t="s">
        <v>53</v>
      </c>
      <c r="H22" s="28" t="s">
        <v>70</v>
      </c>
    </row>
    <row r="23" spans="1:8" ht="20.100000000000001" customHeight="1">
      <c r="A23" s="32" t="s">
        <v>16</v>
      </c>
      <c r="B23" s="32" t="s">
        <v>33</v>
      </c>
      <c r="C23" s="32">
        <v>1060</v>
      </c>
      <c r="D23" s="32">
        <v>11700</v>
      </c>
      <c r="E23" s="32">
        <v>77316</v>
      </c>
      <c r="F23" s="32">
        <f t="shared" si="0"/>
        <v>90076</v>
      </c>
      <c r="G23" s="32" t="s">
        <v>85</v>
      </c>
      <c r="H23" s="32" t="s">
        <v>71</v>
      </c>
    </row>
    <row r="24" spans="1:8" ht="20.100000000000001" customHeight="1">
      <c r="A24" s="28" t="s">
        <v>17</v>
      </c>
      <c r="B24" s="28" t="s">
        <v>34</v>
      </c>
      <c r="C24" s="28">
        <v>1699</v>
      </c>
      <c r="D24" s="28">
        <v>3117</v>
      </c>
      <c r="E24" s="28">
        <v>14066</v>
      </c>
      <c r="F24" s="28">
        <f t="shared" si="0"/>
        <v>18882</v>
      </c>
      <c r="G24" s="28" t="s">
        <v>84</v>
      </c>
      <c r="H24" s="28" t="s">
        <v>72</v>
      </c>
    </row>
    <row r="25" spans="1:8" ht="20.100000000000001" customHeight="1">
      <c r="A25" s="32" t="s">
        <v>196</v>
      </c>
      <c r="B25" s="32" t="s">
        <v>45</v>
      </c>
      <c r="C25" s="32">
        <v>82130</v>
      </c>
      <c r="D25" s="32">
        <v>16551</v>
      </c>
      <c r="E25" s="32">
        <v>10113</v>
      </c>
      <c r="F25" s="32">
        <f t="shared" si="0"/>
        <v>108794</v>
      </c>
      <c r="G25" s="32" t="s">
        <v>198</v>
      </c>
      <c r="H25" s="32" t="s">
        <v>73</v>
      </c>
    </row>
    <row r="26" spans="1:8" ht="20.100000000000001" customHeight="1">
      <c r="A26" s="53" t="s">
        <v>40</v>
      </c>
      <c r="B26" s="53"/>
      <c r="C26" s="36">
        <f>SUM(C8:C25)</f>
        <v>1056577</v>
      </c>
      <c r="D26" s="36">
        <f>SUM(D8:D25)</f>
        <v>681445</v>
      </c>
      <c r="E26" s="36">
        <f>SUM(E8:E25)</f>
        <v>1697029</v>
      </c>
      <c r="F26" s="36">
        <f>SUM(F8:F25)</f>
        <v>3435051</v>
      </c>
      <c r="G26" s="53" t="s">
        <v>54</v>
      </c>
      <c r="H26" s="53"/>
    </row>
    <row r="27" spans="1:8" ht="20.100000000000001" customHeight="1">
      <c r="A27" s="7"/>
      <c r="B27" s="7"/>
      <c r="C27" s="7"/>
      <c r="D27" s="7"/>
      <c r="E27" s="7"/>
      <c r="F27" s="7"/>
      <c r="G27" s="7"/>
      <c r="H27" s="7"/>
    </row>
    <row r="28" spans="1:8" s="6" customFormat="1" ht="20.100000000000001" customHeight="1">
      <c r="A28" s="8" t="s">
        <v>321</v>
      </c>
      <c r="B28" s="10" t="s">
        <v>332</v>
      </c>
      <c r="C28" s="10"/>
      <c r="D28" s="10"/>
      <c r="E28" s="8"/>
      <c r="F28" s="8"/>
      <c r="G28" s="8"/>
      <c r="H28" s="8"/>
    </row>
  </sheetData>
  <mergeCells count="9">
    <mergeCell ref="A26:B26"/>
    <mergeCell ref="G26:H26"/>
    <mergeCell ref="G1:H1"/>
    <mergeCell ref="A5:B7"/>
    <mergeCell ref="G5:H7"/>
    <mergeCell ref="F5:F6"/>
    <mergeCell ref="C2:H2"/>
    <mergeCell ref="C3:H3"/>
    <mergeCell ref="A1:B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23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0.625" style="2" customWidth="1"/>
    <col min="3" max="4" width="15.625" style="2" customWidth="1"/>
    <col min="5" max="5" width="25" style="2" customWidth="1"/>
    <col min="6" max="6" width="20.62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354</v>
      </c>
      <c r="B1" s="49"/>
      <c r="C1" s="7"/>
      <c r="D1" s="7"/>
      <c r="E1" s="7"/>
      <c r="F1" s="52" t="s">
        <v>408</v>
      </c>
      <c r="G1" s="52"/>
    </row>
    <row r="2" spans="1:7" ht="30" customHeight="1">
      <c r="B2" s="38"/>
      <c r="C2" s="51" t="s">
        <v>139</v>
      </c>
      <c r="D2" s="51"/>
      <c r="E2" s="51"/>
      <c r="F2" s="51"/>
      <c r="G2" s="51"/>
    </row>
    <row r="3" spans="1:7" ht="30" customHeight="1">
      <c r="B3" s="39"/>
      <c r="C3" s="51" t="s">
        <v>137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103</v>
      </c>
      <c r="B5" s="56"/>
      <c r="C5" s="56" t="s">
        <v>46</v>
      </c>
      <c r="D5" s="56"/>
      <c r="E5" s="46" t="s">
        <v>140</v>
      </c>
      <c r="F5" s="56" t="s">
        <v>102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104</v>
      </c>
      <c r="C8" s="28">
        <v>1032436</v>
      </c>
      <c r="D8" s="28">
        <v>34410</v>
      </c>
      <c r="E8" s="28">
        <f t="shared" ref="E8:E20" si="0">SUM(C8:D8)</f>
        <v>1066846</v>
      </c>
      <c r="F8" s="28" t="s">
        <v>117</v>
      </c>
      <c r="G8" s="28">
        <v>1</v>
      </c>
    </row>
    <row r="9" spans="1:7" ht="20.100000000000001" customHeight="1">
      <c r="A9" s="45">
        <v>2</v>
      </c>
      <c r="B9" s="32" t="s">
        <v>105</v>
      </c>
      <c r="C9" s="32">
        <v>902837</v>
      </c>
      <c r="D9" s="32">
        <v>30172</v>
      </c>
      <c r="E9" s="32">
        <f t="shared" si="0"/>
        <v>933009</v>
      </c>
      <c r="F9" s="32" t="s">
        <v>118</v>
      </c>
      <c r="G9" s="32">
        <v>2</v>
      </c>
    </row>
    <row r="10" spans="1:7" ht="20.100000000000001" customHeight="1">
      <c r="A10" s="44">
        <v>3</v>
      </c>
      <c r="B10" s="28" t="s">
        <v>106</v>
      </c>
      <c r="C10" s="28">
        <v>149162</v>
      </c>
      <c r="D10" s="28">
        <v>4913</v>
      </c>
      <c r="E10" s="28">
        <f t="shared" si="0"/>
        <v>154075</v>
      </c>
      <c r="F10" s="28" t="s">
        <v>119</v>
      </c>
      <c r="G10" s="28">
        <v>3</v>
      </c>
    </row>
    <row r="11" spans="1:7" ht="20.100000000000001" customHeight="1">
      <c r="A11" s="45">
        <v>4</v>
      </c>
      <c r="B11" s="32" t="s">
        <v>107</v>
      </c>
      <c r="C11" s="32">
        <v>146485</v>
      </c>
      <c r="D11" s="32">
        <v>4512</v>
      </c>
      <c r="E11" s="32">
        <f t="shared" si="0"/>
        <v>150997</v>
      </c>
      <c r="F11" s="32" t="s">
        <v>120</v>
      </c>
      <c r="G11" s="32">
        <v>4</v>
      </c>
    </row>
    <row r="12" spans="1:7" ht="20.100000000000001" customHeight="1">
      <c r="A12" s="44">
        <v>5</v>
      </c>
      <c r="B12" s="28" t="s">
        <v>108</v>
      </c>
      <c r="C12" s="28">
        <v>681754</v>
      </c>
      <c r="D12" s="28">
        <v>16429</v>
      </c>
      <c r="E12" s="28">
        <f t="shared" si="0"/>
        <v>698183</v>
      </c>
      <c r="F12" s="28" t="s">
        <v>121</v>
      </c>
      <c r="G12" s="28">
        <v>5</v>
      </c>
    </row>
    <row r="13" spans="1:7" ht="20.100000000000001" customHeight="1">
      <c r="A13" s="45">
        <v>6</v>
      </c>
      <c r="B13" s="32" t="s">
        <v>109</v>
      </c>
      <c r="C13" s="32">
        <v>124035</v>
      </c>
      <c r="D13" s="32">
        <v>3746</v>
      </c>
      <c r="E13" s="32">
        <f t="shared" si="0"/>
        <v>127781</v>
      </c>
      <c r="F13" s="32" t="s">
        <v>122</v>
      </c>
      <c r="G13" s="32">
        <v>6</v>
      </c>
    </row>
    <row r="14" spans="1:7" ht="20.100000000000001" customHeight="1">
      <c r="A14" s="44">
        <v>7</v>
      </c>
      <c r="B14" s="28" t="s">
        <v>110</v>
      </c>
      <c r="C14" s="28">
        <v>50966</v>
      </c>
      <c r="D14" s="28">
        <v>1249</v>
      </c>
      <c r="E14" s="28">
        <f t="shared" si="0"/>
        <v>52215</v>
      </c>
      <c r="F14" s="28" t="s">
        <v>123</v>
      </c>
      <c r="G14" s="28">
        <v>7</v>
      </c>
    </row>
    <row r="15" spans="1:7" ht="20.100000000000001" customHeight="1">
      <c r="A15" s="45">
        <v>8</v>
      </c>
      <c r="B15" s="32" t="s">
        <v>111</v>
      </c>
      <c r="C15" s="32">
        <v>57884</v>
      </c>
      <c r="D15" s="32">
        <v>1333</v>
      </c>
      <c r="E15" s="32">
        <f t="shared" si="0"/>
        <v>59217</v>
      </c>
      <c r="F15" s="32" t="s">
        <v>124</v>
      </c>
      <c r="G15" s="32">
        <v>8</v>
      </c>
    </row>
    <row r="16" spans="1:7" ht="20.100000000000001" customHeight="1">
      <c r="A16" s="44">
        <v>9</v>
      </c>
      <c r="B16" s="28" t="s">
        <v>112</v>
      </c>
      <c r="C16" s="28">
        <v>22085</v>
      </c>
      <c r="D16" s="28">
        <v>340</v>
      </c>
      <c r="E16" s="28">
        <f t="shared" si="0"/>
        <v>22425</v>
      </c>
      <c r="F16" s="28" t="s">
        <v>125</v>
      </c>
      <c r="G16" s="28">
        <v>9</v>
      </c>
    </row>
    <row r="17" spans="1:7" ht="20.100000000000001" customHeight="1">
      <c r="A17" s="45">
        <v>10</v>
      </c>
      <c r="B17" s="32" t="s">
        <v>113</v>
      </c>
      <c r="C17" s="32">
        <v>61669</v>
      </c>
      <c r="D17" s="32">
        <v>1520</v>
      </c>
      <c r="E17" s="32">
        <f t="shared" si="0"/>
        <v>63189</v>
      </c>
      <c r="F17" s="32" t="s">
        <v>126</v>
      </c>
      <c r="G17" s="32">
        <v>10</v>
      </c>
    </row>
    <row r="18" spans="1:7" ht="20.100000000000001" customHeight="1">
      <c r="A18" s="44">
        <v>11</v>
      </c>
      <c r="B18" s="28" t="s">
        <v>114</v>
      </c>
      <c r="C18" s="28">
        <v>44343</v>
      </c>
      <c r="D18" s="28">
        <v>858</v>
      </c>
      <c r="E18" s="28">
        <f t="shared" si="0"/>
        <v>45201</v>
      </c>
      <c r="F18" s="28" t="s">
        <v>127</v>
      </c>
      <c r="G18" s="28">
        <v>11</v>
      </c>
    </row>
    <row r="19" spans="1:7" ht="20.100000000000001" customHeight="1">
      <c r="A19" s="45">
        <v>12</v>
      </c>
      <c r="B19" s="32" t="s">
        <v>115</v>
      </c>
      <c r="C19" s="32">
        <v>23230</v>
      </c>
      <c r="D19" s="32">
        <v>1122</v>
      </c>
      <c r="E19" s="32">
        <f t="shared" si="0"/>
        <v>24352</v>
      </c>
      <c r="F19" s="32" t="s">
        <v>128</v>
      </c>
      <c r="G19" s="32">
        <v>12</v>
      </c>
    </row>
    <row r="20" spans="1:7" ht="20.100000000000001" customHeight="1">
      <c r="A20" s="44">
        <v>13</v>
      </c>
      <c r="B20" s="28" t="s">
        <v>116</v>
      </c>
      <c r="C20" s="28">
        <v>36811</v>
      </c>
      <c r="D20" s="28">
        <v>750</v>
      </c>
      <c r="E20" s="28">
        <f t="shared" si="0"/>
        <v>37561</v>
      </c>
      <c r="F20" s="28" t="s">
        <v>129</v>
      </c>
      <c r="G20" s="28">
        <v>13</v>
      </c>
    </row>
    <row r="21" spans="1:7" ht="20.100000000000001" customHeight="1">
      <c r="A21" s="53" t="s">
        <v>130</v>
      </c>
      <c r="B21" s="53"/>
      <c r="C21" s="36">
        <f>SUM(C8:C20)</f>
        <v>3333697</v>
      </c>
      <c r="D21" s="36">
        <f>SUM(D8:D20)</f>
        <v>101354</v>
      </c>
      <c r="E21" s="36">
        <f>SUM(E8:E20)</f>
        <v>3435051</v>
      </c>
      <c r="F21" s="36" t="s">
        <v>54</v>
      </c>
      <c r="G21" s="36"/>
    </row>
    <row r="22" spans="1:7" ht="20.100000000000001" customHeight="1">
      <c r="A22" s="7"/>
      <c r="B22" s="7"/>
      <c r="C22" s="7"/>
      <c r="D22" s="7"/>
      <c r="E22" s="7"/>
      <c r="F22" s="7"/>
      <c r="G22" s="7"/>
    </row>
    <row r="23" spans="1:7" s="6" customFormat="1" ht="20.100000000000001" customHeight="1">
      <c r="A23" s="8" t="s">
        <v>321</v>
      </c>
      <c r="B23" s="10" t="s">
        <v>332</v>
      </c>
      <c r="C23" s="10"/>
      <c r="D23" s="10"/>
      <c r="E23" s="8"/>
      <c r="F23" s="8"/>
      <c r="G23" s="8"/>
    </row>
  </sheetData>
  <mergeCells count="8">
    <mergeCell ref="A21:B21"/>
    <mergeCell ref="F1:G1"/>
    <mergeCell ref="A5:B7"/>
    <mergeCell ref="F5:G7"/>
    <mergeCell ref="C5:D5"/>
    <mergeCell ref="C2:G2"/>
    <mergeCell ref="C3:G3"/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28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2" customWidth="1"/>
    <col min="2" max="2" width="22.625" style="2" customWidth="1"/>
    <col min="3" max="4" width="13.625" style="2" customWidth="1"/>
    <col min="5" max="5" width="24.25" style="2" customWidth="1"/>
    <col min="6" max="6" width="36.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355</v>
      </c>
      <c r="B1" s="49"/>
      <c r="C1" s="7"/>
      <c r="D1" s="7"/>
      <c r="E1" s="7"/>
      <c r="F1" s="52" t="s">
        <v>409</v>
      </c>
      <c r="G1" s="52"/>
    </row>
    <row r="2" spans="1:7" ht="30" customHeight="1">
      <c r="B2" s="38"/>
      <c r="C2" s="51" t="s">
        <v>262</v>
      </c>
      <c r="D2" s="51"/>
      <c r="E2" s="51"/>
      <c r="F2" s="51"/>
      <c r="G2" s="51"/>
    </row>
    <row r="3" spans="1:7" ht="30" customHeight="1">
      <c r="B3" s="39"/>
      <c r="C3" s="51" t="s">
        <v>263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36</v>
      </c>
      <c r="B5" s="56"/>
      <c r="C5" s="56" t="s">
        <v>264</v>
      </c>
      <c r="D5" s="56"/>
      <c r="E5" s="46" t="s">
        <v>265</v>
      </c>
      <c r="F5" s="56" t="s">
        <v>51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28" t="s">
        <v>0</v>
      </c>
      <c r="B8" s="28" t="s">
        <v>18</v>
      </c>
      <c r="C8" s="28">
        <v>217041</v>
      </c>
      <c r="D8" s="28">
        <v>102</v>
      </c>
      <c r="E8" s="28">
        <f>SUM(C8:D8)</f>
        <v>217143</v>
      </c>
      <c r="F8" s="28" t="s">
        <v>222</v>
      </c>
      <c r="G8" s="28" t="s">
        <v>56</v>
      </c>
    </row>
    <row r="9" spans="1:7" ht="20.100000000000001" customHeight="1">
      <c r="A9" s="32" t="s">
        <v>1</v>
      </c>
      <c r="B9" s="32" t="s">
        <v>19</v>
      </c>
      <c r="C9" s="32">
        <v>30191</v>
      </c>
      <c r="D9" s="32">
        <v>119</v>
      </c>
      <c r="E9" s="32">
        <f t="shared" ref="E9:E25" si="0">SUM(C9:D9)</f>
        <v>30310</v>
      </c>
      <c r="F9" s="32" t="s">
        <v>201</v>
      </c>
      <c r="G9" s="32" t="s">
        <v>57</v>
      </c>
    </row>
    <row r="10" spans="1:7" ht="20.100000000000001" customHeight="1">
      <c r="A10" s="28" t="s">
        <v>2</v>
      </c>
      <c r="B10" s="28" t="s">
        <v>20</v>
      </c>
      <c r="C10" s="28">
        <v>566956</v>
      </c>
      <c r="D10" s="28">
        <v>5896</v>
      </c>
      <c r="E10" s="28">
        <f t="shared" si="0"/>
        <v>572852</v>
      </c>
      <c r="F10" s="28" t="s">
        <v>76</v>
      </c>
      <c r="G10" s="28" t="s">
        <v>58</v>
      </c>
    </row>
    <row r="11" spans="1:7" ht="20.100000000000001" customHeight="1">
      <c r="A11" s="32" t="s">
        <v>3</v>
      </c>
      <c r="B11" s="32" t="s">
        <v>21</v>
      </c>
      <c r="C11" s="32">
        <v>11459</v>
      </c>
      <c r="D11" s="32">
        <v>4</v>
      </c>
      <c r="E11" s="32">
        <f t="shared" si="0"/>
        <v>11463</v>
      </c>
      <c r="F11" s="32" t="s">
        <v>223</v>
      </c>
      <c r="G11" s="32" t="s">
        <v>59</v>
      </c>
    </row>
    <row r="12" spans="1:7" ht="20.100000000000001" customHeight="1">
      <c r="A12" s="28" t="s">
        <v>4</v>
      </c>
      <c r="B12" s="28" t="s">
        <v>22</v>
      </c>
      <c r="C12" s="28">
        <v>23689</v>
      </c>
      <c r="D12" s="28">
        <v>2</v>
      </c>
      <c r="E12" s="28">
        <f t="shared" si="0"/>
        <v>23691</v>
      </c>
      <c r="F12" s="28" t="s">
        <v>89</v>
      </c>
      <c r="G12" s="28" t="s">
        <v>60</v>
      </c>
    </row>
    <row r="13" spans="1:7" ht="20.100000000000001" customHeight="1">
      <c r="A13" s="32" t="s">
        <v>5</v>
      </c>
      <c r="B13" s="32" t="s">
        <v>23</v>
      </c>
      <c r="C13" s="32">
        <v>645702</v>
      </c>
      <c r="D13" s="32">
        <v>1067</v>
      </c>
      <c r="E13" s="32">
        <f t="shared" si="0"/>
        <v>646769</v>
      </c>
      <c r="F13" s="32" t="s">
        <v>52</v>
      </c>
      <c r="G13" s="32" t="s">
        <v>61</v>
      </c>
    </row>
    <row r="14" spans="1:7" ht="20.100000000000001" customHeight="1">
      <c r="A14" s="28" t="s">
        <v>6</v>
      </c>
      <c r="B14" s="28" t="s">
        <v>24</v>
      </c>
      <c r="C14" s="28">
        <v>949055</v>
      </c>
      <c r="D14" s="28">
        <v>2912</v>
      </c>
      <c r="E14" s="28">
        <f t="shared" si="0"/>
        <v>951967</v>
      </c>
      <c r="F14" s="28" t="s">
        <v>255</v>
      </c>
      <c r="G14" s="28" t="s">
        <v>62</v>
      </c>
    </row>
    <row r="15" spans="1:7" ht="20.100000000000001" customHeight="1">
      <c r="A15" s="32" t="s">
        <v>7</v>
      </c>
      <c r="B15" s="32" t="s">
        <v>25</v>
      </c>
      <c r="C15" s="32">
        <v>117405</v>
      </c>
      <c r="D15" s="32">
        <v>2821</v>
      </c>
      <c r="E15" s="32">
        <f t="shared" si="0"/>
        <v>120226</v>
      </c>
      <c r="F15" s="32" t="s">
        <v>256</v>
      </c>
      <c r="G15" s="32" t="s">
        <v>63</v>
      </c>
    </row>
    <row r="16" spans="1:7" ht="20.100000000000001" customHeight="1">
      <c r="A16" s="28" t="s">
        <v>8</v>
      </c>
      <c r="B16" s="28" t="s">
        <v>26</v>
      </c>
      <c r="C16" s="28">
        <v>310431</v>
      </c>
      <c r="D16" s="28">
        <v>5941</v>
      </c>
      <c r="E16" s="28">
        <f t="shared" si="0"/>
        <v>316372</v>
      </c>
      <c r="F16" s="28" t="s">
        <v>224</v>
      </c>
      <c r="G16" s="28" t="s">
        <v>64</v>
      </c>
    </row>
    <row r="17" spans="1:7" ht="20.100000000000001" customHeight="1">
      <c r="A17" s="32" t="s">
        <v>9</v>
      </c>
      <c r="B17" s="32" t="s">
        <v>27</v>
      </c>
      <c r="C17" s="32">
        <v>20709</v>
      </c>
      <c r="D17" s="32">
        <v>115</v>
      </c>
      <c r="E17" s="32">
        <f t="shared" si="0"/>
        <v>20824</v>
      </c>
      <c r="F17" s="32" t="s">
        <v>220</v>
      </c>
      <c r="G17" s="32" t="s">
        <v>65</v>
      </c>
    </row>
    <row r="18" spans="1:7" ht="20.100000000000001" customHeight="1">
      <c r="A18" s="28" t="s">
        <v>10</v>
      </c>
      <c r="B18" s="28" t="s">
        <v>28</v>
      </c>
      <c r="C18" s="28">
        <v>21435</v>
      </c>
      <c r="D18" s="28">
        <v>502</v>
      </c>
      <c r="E18" s="28">
        <f t="shared" si="0"/>
        <v>21937</v>
      </c>
      <c r="F18" s="28" t="s">
        <v>200</v>
      </c>
      <c r="G18" s="28" t="s">
        <v>66</v>
      </c>
    </row>
    <row r="19" spans="1:7" ht="20.100000000000001" customHeight="1">
      <c r="A19" s="32" t="s">
        <v>11</v>
      </c>
      <c r="B19" s="32" t="s">
        <v>29</v>
      </c>
      <c r="C19" s="32">
        <v>39563</v>
      </c>
      <c r="D19" s="32">
        <v>170</v>
      </c>
      <c r="E19" s="32">
        <f t="shared" si="0"/>
        <v>39733</v>
      </c>
      <c r="F19" s="32" t="s">
        <v>81</v>
      </c>
      <c r="G19" s="32" t="s">
        <v>67</v>
      </c>
    </row>
    <row r="20" spans="1:7" ht="20.100000000000001" customHeight="1">
      <c r="A20" s="28" t="s">
        <v>12</v>
      </c>
      <c r="B20" s="28" t="s">
        <v>30</v>
      </c>
      <c r="C20" s="28">
        <v>50145</v>
      </c>
      <c r="D20" s="28">
        <v>1181</v>
      </c>
      <c r="E20" s="28">
        <f t="shared" si="0"/>
        <v>51326</v>
      </c>
      <c r="F20" s="28" t="s">
        <v>219</v>
      </c>
      <c r="G20" s="28" t="s">
        <v>68</v>
      </c>
    </row>
    <row r="21" spans="1:7" ht="20.100000000000001" customHeight="1">
      <c r="A21" s="32" t="s">
        <v>13</v>
      </c>
      <c r="B21" s="32" t="s">
        <v>31</v>
      </c>
      <c r="C21" s="32">
        <v>125323</v>
      </c>
      <c r="D21" s="32">
        <v>2745</v>
      </c>
      <c r="E21" s="32">
        <f t="shared" si="0"/>
        <v>128068</v>
      </c>
      <c r="F21" s="32" t="s">
        <v>86</v>
      </c>
      <c r="G21" s="32" t="s">
        <v>69</v>
      </c>
    </row>
    <row r="22" spans="1:7" ht="20.100000000000001" customHeight="1">
      <c r="A22" s="28" t="s">
        <v>15</v>
      </c>
      <c r="B22" s="28" t="s">
        <v>32</v>
      </c>
      <c r="C22" s="28">
        <v>42664</v>
      </c>
      <c r="D22" s="28">
        <v>21954</v>
      </c>
      <c r="E22" s="28">
        <f t="shared" si="0"/>
        <v>64618</v>
      </c>
      <c r="F22" s="28" t="s">
        <v>53</v>
      </c>
      <c r="G22" s="28" t="s">
        <v>70</v>
      </c>
    </row>
    <row r="23" spans="1:7" ht="20.100000000000001" customHeight="1">
      <c r="A23" s="32" t="s">
        <v>16</v>
      </c>
      <c r="B23" s="32" t="s">
        <v>33</v>
      </c>
      <c r="C23" s="32">
        <v>47214</v>
      </c>
      <c r="D23" s="32">
        <v>42862</v>
      </c>
      <c r="E23" s="32">
        <f t="shared" si="0"/>
        <v>90076</v>
      </c>
      <c r="F23" s="32" t="s">
        <v>257</v>
      </c>
      <c r="G23" s="32" t="s">
        <v>71</v>
      </c>
    </row>
    <row r="24" spans="1:7" ht="20.100000000000001" customHeight="1">
      <c r="A24" s="28" t="s">
        <v>17</v>
      </c>
      <c r="B24" s="28" t="s">
        <v>34</v>
      </c>
      <c r="C24" s="28">
        <v>18395</v>
      </c>
      <c r="D24" s="28">
        <v>487</v>
      </c>
      <c r="E24" s="28">
        <f t="shared" si="0"/>
        <v>18882</v>
      </c>
      <c r="F24" s="28" t="s">
        <v>216</v>
      </c>
      <c r="G24" s="28" t="s">
        <v>72</v>
      </c>
    </row>
    <row r="25" spans="1:7" ht="20.100000000000001" customHeight="1">
      <c r="A25" s="32" t="s">
        <v>196</v>
      </c>
      <c r="B25" s="32" t="s">
        <v>45</v>
      </c>
      <c r="C25" s="32">
        <v>96320</v>
      </c>
      <c r="D25" s="32">
        <v>12474</v>
      </c>
      <c r="E25" s="32">
        <f t="shared" si="0"/>
        <v>108794</v>
      </c>
      <c r="F25" s="32" t="s">
        <v>198</v>
      </c>
      <c r="G25" s="32" t="s">
        <v>73</v>
      </c>
    </row>
    <row r="26" spans="1:7" ht="20.100000000000001" customHeight="1">
      <c r="A26" s="53" t="s">
        <v>40</v>
      </c>
      <c r="B26" s="53"/>
      <c r="C26" s="36">
        <f>SUM(C8:C25)</f>
        <v>3333697</v>
      </c>
      <c r="D26" s="36">
        <f>SUM(D8:D25)</f>
        <v>101354</v>
      </c>
      <c r="E26" s="36">
        <f>SUM(E8:E25)</f>
        <v>3435051</v>
      </c>
      <c r="F26" s="36" t="s">
        <v>54</v>
      </c>
      <c r="G26" s="36"/>
    </row>
    <row r="27" spans="1:7" ht="20.100000000000001" customHeight="1">
      <c r="A27" s="7"/>
      <c r="B27" s="7"/>
      <c r="C27" s="7"/>
      <c r="D27" s="11"/>
      <c r="E27" s="7"/>
      <c r="F27" s="7"/>
      <c r="G27" s="7"/>
    </row>
    <row r="28" spans="1:7" s="6" customFormat="1" ht="20.100000000000001" customHeight="1">
      <c r="A28" s="8" t="s">
        <v>321</v>
      </c>
      <c r="B28" s="10" t="s">
        <v>332</v>
      </c>
      <c r="C28" s="10"/>
      <c r="D28" s="10"/>
      <c r="E28" s="8"/>
      <c r="F28" s="8"/>
      <c r="G28" s="8"/>
    </row>
  </sheetData>
  <mergeCells count="8">
    <mergeCell ref="A26:B26"/>
    <mergeCell ref="F1:G1"/>
    <mergeCell ref="C5:D5"/>
    <mergeCell ref="A5:B7"/>
    <mergeCell ref="F5:G7"/>
    <mergeCell ref="C2:G2"/>
    <mergeCell ref="C3:G3"/>
    <mergeCell ref="A1:B1"/>
  </mergeCells>
  <printOptions horizontalCentered="1"/>
  <pageMargins left="0.35433070866141736" right="0.35433070866141736" top="0.74803149606299213" bottom="0.74803149606299213" header="0.31496062992125984" footer="0.3149606299212598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14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2" customWidth="1"/>
    <col min="2" max="2" width="21.375" style="2" customWidth="1"/>
    <col min="3" max="4" width="13.625" style="2" customWidth="1"/>
    <col min="5" max="5" width="25.125" style="2" customWidth="1"/>
    <col min="6" max="6" width="26" style="2" bestFit="1" customWidth="1"/>
    <col min="7" max="7" width="3.625" style="2" customWidth="1"/>
    <col min="8" max="16384" width="9" style="2"/>
  </cols>
  <sheetData>
    <row r="1" spans="1:7" ht="20.100000000000001" customHeight="1">
      <c r="A1" s="49" t="s">
        <v>356</v>
      </c>
      <c r="B1" s="49"/>
      <c r="C1" s="7"/>
      <c r="D1" s="7"/>
      <c r="E1" s="7"/>
      <c r="F1" s="52" t="s">
        <v>410</v>
      </c>
      <c r="G1" s="52"/>
    </row>
    <row r="2" spans="1:7" ht="30" customHeight="1">
      <c r="B2" s="38"/>
      <c r="C2" s="51" t="s">
        <v>303</v>
      </c>
      <c r="D2" s="51"/>
      <c r="E2" s="51"/>
      <c r="F2" s="51"/>
      <c r="G2" s="51"/>
    </row>
    <row r="3" spans="1:7" ht="30" customHeight="1">
      <c r="B3" s="39"/>
      <c r="C3" s="51" t="s">
        <v>304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246</v>
      </c>
      <c r="B5" s="56"/>
      <c r="C5" s="56" t="s">
        <v>264</v>
      </c>
      <c r="D5" s="56"/>
      <c r="E5" s="46" t="s">
        <v>265</v>
      </c>
      <c r="F5" s="56" t="s">
        <v>247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164</v>
      </c>
      <c r="C8" s="28">
        <v>1882150</v>
      </c>
      <c r="D8" s="28">
        <v>61891</v>
      </c>
      <c r="E8" s="28">
        <f>SUM(C8:D8)</f>
        <v>1944041</v>
      </c>
      <c r="F8" s="28" t="s">
        <v>206</v>
      </c>
      <c r="G8" s="28">
        <v>1</v>
      </c>
    </row>
    <row r="9" spans="1:7" ht="20.100000000000001" customHeight="1">
      <c r="A9" s="45">
        <v>2</v>
      </c>
      <c r="B9" s="32" t="s">
        <v>165</v>
      </c>
      <c r="C9" s="32">
        <v>457160</v>
      </c>
      <c r="D9" s="32">
        <v>11496</v>
      </c>
      <c r="E9" s="32">
        <f t="shared" ref="E9:E11" si="0">SUM(C9:D9)</f>
        <v>468656</v>
      </c>
      <c r="F9" s="32" t="s">
        <v>207</v>
      </c>
      <c r="G9" s="32">
        <v>2</v>
      </c>
    </row>
    <row r="10" spans="1:7" ht="20.100000000000001" customHeight="1">
      <c r="A10" s="44">
        <v>3</v>
      </c>
      <c r="B10" s="28" t="s">
        <v>166</v>
      </c>
      <c r="C10" s="28">
        <v>353292</v>
      </c>
      <c r="D10" s="28">
        <v>12634</v>
      </c>
      <c r="E10" s="28">
        <f t="shared" si="0"/>
        <v>365926</v>
      </c>
      <c r="F10" s="28" t="s">
        <v>168</v>
      </c>
      <c r="G10" s="28">
        <v>3</v>
      </c>
    </row>
    <row r="11" spans="1:7" ht="20.100000000000001" customHeight="1">
      <c r="A11" s="45">
        <v>4</v>
      </c>
      <c r="B11" s="32" t="s">
        <v>167</v>
      </c>
      <c r="C11" s="32">
        <v>641095</v>
      </c>
      <c r="D11" s="32">
        <v>15333</v>
      </c>
      <c r="E11" s="32">
        <f t="shared" si="0"/>
        <v>656428</v>
      </c>
      <c r="F11" s="32" t="s">
        <v>169</v>
      </c>
      <c r="G11" s="32">
        <v>4</v>
      </c>
    </row>
    <row r="12" spans="1:7" ht="20.100000000000001" customHeight="1">
      <c r="A12" s="53" t="s">
        <v>40</v>
      </c>
      <c r="B12" s="53"/>
      <c r="C12" s="36">
        <f>SUM(C8:C11)</f>
        <v>3333697</v>
      </c>
      <c r="D12" s="36">
        <f>SUM(D8:D11)</f>
        <v>101354</v>
      </c>
      <c r="E12" s="36">
        <f>SUM(E8:E11)</f>
        <v>3435051</v>
      </c>
      <c r="F12" s="36" t="s">
        <v>54</v>
      </c>
      <c r="G12" s="36"/>
    </row>
    <row r="13" spans="1:7" ht="20.100000000000001" customHeight="1">
      <c r="A13" s="7"/>
      <c r="B13" s="7"/>
      <c r="C13" s="7"/>
      <c r="D13" s="7"/>
      <c r="E13" s="7"/>
      <c r="F13" s="7"/>
      <c r="G13" s="7"/>
    </row>
    <row r="14" spans="1:7" s="6" customFormat="1" ht="20.100000000000001" customHeight="1">
      <c r="A14" s="8" t="s">
        <v>321</v>
      </c>
      <c r="B14" s="10" t="s">
        <v>332</v>
      </c>
      <c r="C14" s="10"/>
      <c r="D14" s="10"/>
      <c r="E14" s="8"/>
      <c r="F14" s="8"/>
      <c r="G14" s="8"/>
    </row>
  </sheetData>
  <mergeCells count="8">
    <mergeCell ref="A12:B12"/>
    <mergeCell ref="F1:G1"/>
    <mergeCell ref="C5:D5"/>
    <mergeCell ref="A5:B7"/>
    <mergeCell ref="F5:G7"/>
    <mergeCell ref="C2:G2"/>
    <mergeCell ref="C3:G3"/>
    <mergeCell ref="A1:B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13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2" customWidth="1"/>
    <col min="2" max="2" width="19.625" style="2" customWidth="1"/>
    <col min="3" max="4" width="15.75" style="2" customWidth="1"/>
    <col min="5" max="5" width="24.75" style="2" bestFit="1" customWidth="1"/>
    <col min="6" max="6" width="19.625" style="2" customWidth="1"/>
    <col min="7" max="7" width="3.625" style="2" customWidth="1"/>
    <col min="8" max="16384" width="9" style="2"/>
  </cols>
  <sheetData>
    <row r="1" spans="1:7" ht="20.100000000000001" customHeight="1">
      <c r="A1" s="49" t="s">
        <v>357</v>
      </c>
      <c r="B1" s="49"/>
      <c r="C1" s="7"/>
      <c r="D1" s="7"/>
      <c r="E1" s="7"/>
      <c r="F1" s="52" t="s">
        <v>411</v>
      </c>
      <c r="G1" s="52"/>
    </row>
    <row r="2" spans="1:7" ht="30" customHeight="1">
      <c r="B2" s="38"/>
      <c r="C2" s="51" t="s">
        <v>301</v>
      </c>
      <c r="D2" s="51"/>
      <c r="E2" s="51"/>
      <c r="F2" s="51"/>
      <c r="G2" s="51"/>
    </row>
    <row r="3" spans="1:7" ht="30" customHeight="1">
      <c r="B3" s="39"/>
      <c r="C3" s="51" t="s">
        <v>302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246</v>
      </c>
      <c r="B5" s="56"/>
      <c r="C5" s="56" t="s">
        <v>264</v>
      </c>
      <c r="D5" s="56"/>
      <c r="E5" s="46" t="s">
        <v>265</v>
      </c>
      <c r="F5" s="56" t="s">
        <v>279</v>
      </c>
      <c r="G5" s="56"/>
    </row>
    <row r="6" spans="1:7" ht="20.100000000000001" customHeight="1">
      <c r="A6" s="56"/>
      <c r="B6" s="56"/>
      <c r="C6" s="46" t="s">
        <v>37</v>
      </c>
      <c r="D6" s="46" t="s">
        <v>38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92</v>
      </c>
      <c r="D7" s="46" t="s">
        <v>93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153</v>
      </c>
      <c r="C8" s="28">
        <v>3303652</v>
      </c>
      <c r="D8" s="28">
        <v>93155</v>
      </c>
      <c r="E8" s="28">
        <f>SUM(C8:D8)</f>
        <v>3396807</v>
      </c>
      <c r="F8" s="28" t="s">
        <v>158</v>
      </c>
      <c r="G8" s="28">
        <v>1</v>
      </c>
    </row>
    <row r="9" spans="1:7" ht="20.100000000000001" customHeight="1">
      <c r="A9" s="45">
        <v>2</v>
      </c>
      <c r="B9" s="32" t="s">
        <v>154</v>
      </c>
      <c r="C9" s="32">
        <v>20540</v>
      </c>
      <c r="D9" s="32">
        <v>2902</v>
      </c>
      <c r="E9" s="32">
        <f t="shared" ref="E9:E10" si="0">SUM(C9:D9)</f>
        <v>23442</v>
      </c>
      <c r="F9" s="32" t="s">
        <v>159</v>
      </c>
      <c r="G9" s="32">
        <v>2</v>
      </c>
    </row>
    <row r="10" spans="1:7" ht="20.100000000000001" customHeight="1">
      <c r="A10" s="44">
        <v>3</v>
      </c>
      <c r="B10" s="28" t="s">
        <v>156</v>
      </c>
      <c r="C10" s="28">
        <v>9505</v>
      </c>
      <c r="D10" s="28">
        <v>5297</v>
      </c>
      <c r="E10" s="28">
        <f t="shared" si="0"/>
        <v>14802</v>
      </c>
      <c r="F10" s="28" t="s">
        <v>280</v>
      </c>
      <c r="G10" s="28">
        <v>3</v>
      </c>
    </row>
    <row r="11" spans="1:7" ht="20.100000000000001" customHeight="1">
      <c r="A11" s="53" t="s">
        <v>40</v>
      </c>
      <c r="B11" s="53"/>
      <c r="C11" s="36">
        <f>SUM(C8:C10)</f>
        <v>3333697</v>
      </c>
      <c r="D11" s="36">
        <f>SUM(D8:D10)</f>
        <v>101354</v>
      </c>
      <c r="E11" s="36">
        <f>SUM(E8:E10)</f>
        <v>3435051</v>
      </c>
      <c r="F11" s="36" t="s">
        <v>54</v>
      </c>
      <c r="G11" s="36"/>
    </row>
    <row r="12" spans="1:7" ht="20.100000000000001" customHeight="1">
      <c r="A12" s="7"/>
      <c r="B12" s="7"/>
      <c r="C12" s="7"/>
      <c r="D12" s="7"/>
      <c r="E12" s="7"/>
      <c r="F12" s="7"/>
      <c r="G12" s="7"/>
    </row>
    <row r="13" spans="1:7" s="6" customFormat="1" ht="20.100000000000001" customHeight="1">
      <c r="A13" s="8" t="s">
        <v>321</v>
      </c>
      <c r="B13" s="10" t="s">
        <v>332</v>
      </c>
      <c r="C13" s="10"/>
      <c r="D13" s="10"/>
      <c r="E13" s="8"/>
      <c r="F13" s="8"/>
      <c r="G13" s="8"/>
    </row>
  </sheetData>
  <mergeCells count="8">
    <mergeCell ref="A11:B11"/>
    <mergeCell ref="F1:G1"/>
    <mergeCell ref="A5:B7"/>
    <mergeCell ref="F5:G7"/>
    <mergeCell ref="C5:D5"/>
    <mergeCell ref="A1:B1"/>
    <mergeCell ref="C2:G2"/>
    <mergeCell ref="C3:G3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14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2" customWidth="1"/>
    <col min="2" max="2" width="18.125" style="2" customWidth="1"/>
    <col min="3" max="6" width="16.5" style="2" customWidth="1"/>
    <col min="7" max="7" width="30" style="2" bestFit="1" customWidth="1"/>
    <col min="8" max="8" width="3.625" style="2" customWidth="1"/>
    <col min="9" max="9" width="9" style="2"/>
    <col min="10" max="10" width="7.875" style="2" bestFit="1" customWidth="1"/>
    <col min="11" max="16384" width="9" style="2"/>
  </cols>
  <sheetData>
    <row r="1" spans="1:9" ht="20.100000000000001" customHeight="1">
      <c r="A1" s="49" t="s">
        <v>365</v>
      </c>
      <c r="B1" s="49"/>
      <c r="C1" s="7"/>
      <c r="D1" s="7"/>
      <c r="E1" s="7"/>
      <c r="F1" s="7"/>
      <c r="G1" s="52" t="s">
        <v>412</v>
      </c>
      <c r="H1" s="52"/>
    </row>
    <row r="2" spans="1:9" ht="30" customHeight="1">
      <c r="B2" s="38"/>
      <c r="C2" s="51" t="s">
        <v>292</v>
      </c>
      <c r="D2" s="51"/>
      <c r="E2" s="51"/>
      <c r="F2" s="51"/>
      <c r="G2" s="51"/>
      <c r="H2" s="35"/>
    </row>
    <row r="3" spans="1:9" ht="30" customHeight="1">
      <c r="B3" s="39"/>
      <c r="C3" s="51" t="s">
        <v>293</v>
      </c>
      <c r="D3" s="51"/>
      <c r="E3" s="51"/>
      <c r="F3" s="51"/>
      <c r="G3" s="51"/>
      <c r="H3" s="51"/>
    </row>
    <row r="4" spans="1:9" ht="20.100000000000001" customHeight="1">
      <c r="A4" s="7"/>
      <c r="B4" s="7"/>
      <c r="C4" s="7"/>
      <c r="D4" s="7"/>
      <c r="E4" s="7"/>
      <c r="F4" s="7"/>
      <c r="G4" s="7"/>
      <c r="H4" s="7"/>
    </row>
    <row r="5" spans="1:9" ht="20.100000000000001" customHeight="1">
      <c r="A5" s="56" t="s">
        <v>246</v>
      </c>
      <c r="B5" s="56"/>
      <c r="C5" s="56" t="s">
        <v>294</v>
      </c>
      <c r="D5" s="56"/>
      <c r="E5" s="56" t="s">
        <v>295</v>
      </c>
      <c r="F5" s="56"/>
      <c r="G5" s="56" t="s">
        <v>247</v>
      </c>
      <c r="H5" s="56"/>
    </row>
    <row r="6" spans="1:9" ht="20.100000000000001" customHeight="1">
      <c r="A6" s="56"/>
      <c r="B6" s="56"/>
      <c r="C6" s="46" t="s">
        <v>48</v>
      </c>
      <c r="D6" s="46" t="s">
        <v>157</v>
      </c>
      <c r="E6" s="46" t="s">
        <v>175</v>
      </c>
      <c r="F6" s="46" t="s">
        <v>39</v>
      </c>
      <c r="G6" s="56"/>
      <c r="H6" s="56"/>
    </row>
    <row r="7" spans="1:9" ht="20.100000000000001" customHeight="1">
      <c r="A7" s="56"/>
      <c r="B7" s="56"/>
      <c r="C7" s="46" t="s">
        <v>90</v>
      </c>
      <c r="D7" s="46" t="s">
        <v>176</v>
      </c>
      <c r="E7" s="46" t="s">
        <v>177</v>
      </c>
      <c r="F7" s="46" t="s">
        <v>54</v>
      </c>
      <c r="G7" s="56"/>
      <c r="H7" s="56"/>
    </row>
    <row r="8" spans="1:9" ht="20.100000000000001" customHeight="1">
      <c r="A8" s="44">
        <v>1</v>
      </c>
      <c r="B8" s="28" t="s">
        <v>164</v>
      </c>
      <c r="C8" s="28">
        <v>1880769</v>
      </c>
      <c r="D8" s="28">
        <v>28281</v>
      </c>
      <c r="E8" s="28">
        <v>34991</v>
      </c>
      <c r="F8" s="28">
        <f>SUM(C8:E8)</f>
        <v>1944041</v>
      </c>
      <c r="G8" s="28" t="s">
        <v>206</v>
      </c>
      <c r="H8" s="28">
        <v>1</v>
      </c>
      <c r="I8" s="3"/>
    </row>
    <row r="9" spans="1:9" ht="20.100000000000001" customHeight="1">
      <c r="A9" s="45">
        <v>2</v>
      </c>
      <c r="B9" s="32" t="s">
        <v>165</v>
      </c>
      <c r="C9" s="32">
        <v>434689</v>
      </c>
      <c r="D9" s="32">
        <v>10308</v>
      </c>
      <c r="E9" s="32">
        <v>23659</v>
      </c>
      <c r="F9" s="32">
        <f>SUM(C9:E9)</f>
        <v>468656</v>
      </c>
      <c r="G9" s="32" t="s">
        <v>207</v>
      </c>
      <c r="H9" s="32">
        <v>2</v>
      </c>
      <c r="I9" s="3"/>
    </row>
    <row r="10" spans="1:9" ht="20.100000000000001" customHeight="1">
      <c r="A10" s="44">
        <v>3</v>
      </c>
      <c r="B10" s="28" t="s">
        <v>166</v>
      </c>
      <c r="C10" s="28">
        <v>348655</v>
      </c>
      <c r="D10" s="28">
        <v>6273</v>
      </c>
      <c r="E10" s="28">
        <v>10998</v>
      </c>
      <c r="F10" s="28">
        <f>SUM(C10:E10)</f>
        <v>365926</v>
      </c>
      <c r="G10" s="28" t="s">
        <v>248</v>
      </c>
      <c r="H10" s="28">
        <v>3</v>
      </c>
      <c r="I10" s="3"/>
    </row>
    <row r="11" spans="1:9" ht="20.100000000000001" customHeight="1">
      <c r="A11" s="53" t="s">
        <v>40</v>
      </c>
      <c r="B11" s="53"/>
      <c r="C11" s="36">
        <f>SUM(C8:C10)</f>
        <v>2664113</v>
      </c>
      <c r="D11" s="36">
        <f>SUM(D8:D10)</f>
        <v>44862</v>
      </c>
      <c r="E11" s="36">
        <f>SUM(E8:E10)</f>
        <v>69648</v>
      </c>
      <c r="F11" s="36">
        <f>SUM(F8:F10)</f>
        <v>2778623</v>
      </c>
      <c r="G11" s="53" t="s">
        <v>54</v>
      </c>
      <c r="H11" s="53"/>
    </row>
    <row r="12" spans="1:9" ht="20.100000000000001" customHeight="1">
      <c r="A12" s="7"/>
      <c r="B12" s="7"/>
      <c r="C12" s="7"/>
      <c r="D12" s="7"/>
      <c r="E12" s="7" t="s">
        <v>50</v>
      </c>
      <c r="F12" s="7"/>
      <c r="G12" s="7"/>
      <c r="H12" s="7"/>
    </row>
    <row r="13" spans="1:9" s="5" customFormat="1" ht="20.100000000000001" customHeight="1">
      <c r="A13" s="8" t="s">
        <v>321</v>
      </c>
      <c r="B13" s="54" t="s">
        <v>272</v>
      </c>
      <c r="C13" s="54"/>
      <c r="D13" s="54"/>
      <c r="E13" s="54"/>
      <c r="F13" s="7"/>
      <c r="G13" s="7"/>
      <c r="H13" s="7"/>
    </row>
    <row r="14" spans="1:9" ht="20.100000000000001" customHeight="1">
      <c r="F14" s="3"/>
    </row>
  </sheetData>
  <mergeCells count="11">
    <mergeCell ref="A1:B1"/>
    <mergeCell ref="C2:G2"/>
    <mergeCell ref="C3:G3"/>
    <mergeCell ref="B13:E13"/>
    <mergeCell ref="A11:B11"/>
    <mergeCell ref="G11:H11"/>
    <mergeCell ref="G1:H1"/>
    <mergeCell ref="C5:D5"/>
    <mergeCell ref="E5:F5"/>
    <mergeCell ref="A5:B7"/>
    <mergeCell ref="G5:H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G24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4" customWidth="1"/>
    <col min="2" max="2" width="18.625" style="4" customWidth="1"/>
    <col min="3" max="4" width="15.625" style="4" customWidth="1"/>
    <col min="5" max="5" width="23.25" style="4" bestFit="1" customWidth="1"/>
    <col min="6" max="6" width="18.625" style="4" customWidth="1"/>
    <col min="7" max="7" width="3.625" style="4" customWidth="1"/>
    <col min="8" max="16384" width="9" style="4"/>
  </cols>
  <sheetData>
    <row r="1" spans="1:7" ht="20.100000000000001" customHeight="1">
      <c r="A1" s="49" t="s">
        <v>348</v>
      </c>
      <c r="B1" s="49"/>
      <c r="C1" s="7"/>
      <c r="D1" s="7"/>
      <c r="E1" s="7"/>
      <c r="F1" s="52" t="s">
        <v>413</v>
      </c>
      <c r="G1" s="52"/>
    </row>
    <row r="2" spans="1:7" ht="30" customHeight="1">
      <c r="B2" s="38"/>
      <c r="C2" s="51" t="s">
        <v>314</v>
      </c>
      <c r="D2" s="51"/>
      <c r="E2" s="51"/>
      <c r="F2" s="51"/>
      <c r="G2" s="51"/>
    </row>
    <row r="3" spans="1:7" ht="30" customHeight="1">
      <c r="B3" s="39"/>
      <c r="C3" s="51" t="s">
        <v>315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103</v>
      </c>
      <c r="B5" s="56"/>
      <c r="C5" s="56" t="s">
        <v>308</v>
      </c>
      <c r="D5" s="56"/>
      <c r="E5" s="46" t="s">
        <v>309</v>
      </c>
      <c r="F5" s="56" t="s">
        <v>102</v>
      </c>
      <c r="G5" s="56"/>
    </row>
    <row r="6" spans="1:7" ht="20.100000000000001" customHeight="1">
      <c r="A6" s="56"/>
      <c r="B6" s="56"/>
      <c r="C6" s="46" t="s">
        <v>48</v>
      </c>
      <c r="D6" s="46" t="s">
        <v>49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104</v>
      </c>
      <c r="C8" s="28">
        <f>'3-3'!C8</f>
        <v>262073</v>
      </c>
      <c r="D8" s="28">
        <f>'4-3'!C8</f>
        <v>1032436</v>
      </c>
      <c r="E8" s="28">
        <f t="shared" ref="E8:E20" si="0">SUM(C8:D8)</f>
        <v>1294509</v>
      </c>
      <c r="F8" s="28" t="s">
        <v>117</v>
      </c>
      <c r="G8" s="28">
        <v>1</v>
      </c>
    </row>
    <row r="9" spans="1:7" ht="20.100000000000001" customHeight="1">
      <c r="A9" s="45">
        <v>2</v>
      </c>
      <c r="B9" s="32" t="s">
        <v>105</v>
      </c>
      <c r="C9" s="32">
        <f>'3-3'!C9</f>
        <v>227593</v>
      </c>
      <c r="D9" s="32">
        <f>'4-3'!C9</f>
        <v>902837</v>
      </c>
      <c r="E9" s="32">
        <f t="shared" si="0"/>
        <v>1130430</v>
      </c>
      <c r="F9" s="32" t="s">
        <v>118</v>
      </c>
      <c r="G9" s="32">
        <v>2</v>
      </c>
    </row>
    <row r="10" spans="1:7" ht="20.100000000000001" customHeight="1">
      <c r="A10" s="44">
        <v>3</v>
      </c>
      <c r="B10" s="28" t="s">
        <v>106</v>
      </c>
      <c r="C10" s="28">
        <f>'3-3'!C10</f>
        <v>42509</v>
      </c>
      <c r="D10" s="28">
        <f>'4-3'!C10</f>
        <v>149162</v>
      </c>
      <c r="E10" s="28">
        <f t="shared" si="0"/>
        <v>191671</v>
      </c>
      <c r="F10" s="28" t="s">
        <v>119</v>
      </c>
      <c r="G10" s="28">
        <v>3</v>
      </c>
    </row>
    <row r="11" spans="1:7" ht="20.100000000000001" customHeight="1">
      <c r="A11" s="45">
        <v>4</v>
      </c>
      <c r="B11" s="32" t="s">
        <v>107</v>
      </c>
      <c r="C11" s="32">
        <f>'3-3'!C11</f>
        <v>34576</v>
      </c>
      <c r="D11" s="32">
        <f>'4-3'!C11</f>
        <v>146485</v>
      </c>
      <c r="E11" s="32">
        <f t="shared" si="0"/>
        <v>181061</v>
      </c>
      <c r="F11" s="32" t="s">
        <v>120</v>
      </c>
      <c r="G11" s="32">
        <v>4</v>
      </c>
    </row>
    <row r="12" spans="1:7" ht="20.100000000000001" customHeight="1">
      <c r="A12" s="44">
        <v>5</v>
      </c>
      <c r="B12" s="28" t="s">
        <v>108</v>
      </c>
      <c r="C12" s="28">
        <f>'3-3'!C12</f>
        <v>257936</v>
      </c>
      <c r="D12" s="28">
        <f>'4-3'!C12</f>
        <v>681754</v>
      </c>
      <c r="E12" s="28">
        <f t="shared" si="0"/>
        <v>939690</v>
      </c>
      <c r="F12" s="28" t="s">
        <v>121</v>
      </c>
      <c r="G12" s="28">
        <v>5</v>
      </c>
    </row>
    <row r="13" spans="1:7" ht="20.100000000000001" customHeight="1">
      <c r="A13" s="45">
        <v>6</v>
      </c>
      <c r="B13" s="32" t="s">
        <v>109</v>
      </c>
      <c r="C13" s="32">
        <f>'3-3'!C13</f>
        <v>29206</v>
      </c>
      <c r="D13" s="32">
        <f>'4-3'!C13</f>
        <v>124035</v>
      </c>
      <c r="E13" s="32">
        <f t="shared" si="0"/>
        <v>153241</v>
      </c>
      <c r="F13" s="32" t="s">
        <v>122</v>
      </c>
      <c r="G13" s="32">
        <v>6</v>
      </c>
    </row>
    <row r="14" spans="1:7" ht="20.100000000000001" customHeight="1">
      <c r="A14" s="44">
        <v>7</v>
      </c>
      <c r="B14" s="28" t="s">
        <v>110</v>
      </c>
      <c r="C14" s="28">
        <f>'3-3'!C14</f>
        <v>16494</v>
      </c>
      <c r="D14" s="28">
        <f>'4-3'!C14</f>
        <v>50966</v>
      </c>
      <c r="E14" s="28">
        <f t="shared" si="0"/>
        <v>67460</v>
      </c>
      <c r="F14" s="28" t="s">
        <v>123</v>
      </c>
      <c r="G14" s="28">
        <v>7</v>
      </c>
    </row>
    <row r="15" spans="1:7" ht="20.100000000000001" customHeight="1">
      <c r="A15" s="45">
        <v>8</v>
      </c>
      <c r="B15" s="32" t="s">
        <v>111</v>
      </c>
      <c r="C15" s="32">
        <f>'3-3'!C15</f>
        <v>15057</v>
      </c>
      <c r="D15" s="32">
        <f>'4-3'!C15</f>
        <v>57884</v>
      </c>
      <c r="E15" s="32">
        <f t="shared" si="0"/>
        <v>72941</v>
      </c>
      <c r="F15" s="32" t="s">
        <v>124</v>
      </c>
      <c r="G15" s="32">
        <v>8</v>
      </c>
    </row>
    <row r="16" spans="1:7" ht="20.100000000000001" customHeight="1">
      <c r="A16" s="44">
        <v>9</v>
      </c>
      <c r="B16" s="28" t="s">
        <v>112</v>
      </c>
      <c r="C16" s="28">
        <f>'3-3'!C16</f>
        <v>4659</v>
      </c>
      <c r="D16" s="28">
        <f>'4-3'!C16</f>
        <v>22085</v>
      </c>
      <c r="E16" s="28">
        <f t="shared" si="0"/>
        <v>26744</v>
      </c>
      <c r="F16" s="28" t="s">
        <v>125</v>
      </c>
      <c r="G16" s="28">
        <v>9</v>
      </c>
    </row>
    <row r="17" spans="1:7" ht="20.100000000000001" customHeight="1">
      <c r="A17" s="45">
        <v>10</v>
      </c>
      <c r="B17" s="32" t="s">
        <v>113</v>
      </c>
      <c r="C17" s="32">
        <f>'3-3'!C17</f>
        <v>16556</v>
      </c>
      <c r="D17" s="32">
        <f>'4-3'!C17</f>
        <v>61669</v>
      </c>
      <c r="E17" s="32">
        <f t="shared" si="0"/>
        <v>78225</v>
      </c>
      <c r="F17" s="32" t="s">
        <v>126</v>
      </c>
      <c r="G17" s="32">
        <v>10</v>
      </c>
    </row>
    <row r="18" spans="1:7" ht="20.100000000000001" customHeight="1">
      <c r="A18" s="44">
        <v>11</v>
      </c>
      <c r="B18" s="28" t="s">
        <v>114</v>
      </c>
      <c r="C18" s="28">
        <f>'3-3'!C18</f>
        <v>14214</v>
      </c>
      <c r="D18" s="28">
        <f>'4-3'!C18</f>
        <v>44343</v>
      </c>
      <c r="E18" s="28">
        <f t="shared" si="0"/>
        <v>58557</v>
      </c>
      <c r="F18" s="28" t="s">
        <v>127</v>
      </c>
      <c r="G18" s="28">
        <v>11</v>
      </c>
    </row>
    <row r="19" spans="1:7" ht="20.100000000000001" customHeight="1">
      <c r="A19" s="45">
        <v>12</v>
      </c>
      <c r="B19" s="32" t="s">
        <v>115</v>
      </c>
      <c r="C19" s="32">
        <f>'3-3'!C19</f>
        <v>6399</v>
      </c>
      <c r="D19" s="32">
        <f>'4-3'!C19</f>
        <v>23230</v>
      </c>
      <c r="E19" s="32">
        <f t="shared" si="0"/>
        <v>29629</v>
      </c>
      <c r="F19" s="32" t="s">
        <v>128</v>
      </c>
      <c r="G19" s="32">
        <v>12</v>
      </c>
    </row>
    <row r="20" spans="1:7" ht="20.100000000000001" customHeight="1">
      <c r="A20" s="44">
        <v>13</v>
      </c>
      <c r="B20" s="28" t="s">
        <v>116</v>
      </c>
      <c r="C20" s="28">
        <f>'3-3'!C20</f>
        <v>4937</v>
      </c>
      <c r="D20" s="28">
        <f>'4-3'!C20</f>
        <v>36811</v>
      </c>
      <c r="E20" s="28">
        <f t="shared" si="0"/>
        <v>41748</v>
      </c>
      <c r="F20" s="28" t="s">
        <v>129</v>
      </c>
      <c r="G20" s="28">
        <v>13</v>
      </c>
    </row>
    <row r="21" spans="1:7" ht="20.100000000000001" customHeight="1">
      <c r="A21" s="53" t="s">
        <v>130</v>
      </c>
      <c r="B21" s="53"/>
      <c r="C21" s="36">
        <f>SUM(C8:C20)</f>
        <v>932209</v>
      </c>
      <c r="D21" s="36">
        <f>SUM(D8:D20)</f>
        <v>3333697</v>
      </c>
      <c r="E21" s="36">
        <f>SUM(E8:E20)</f>
        <v>4265906</v>
      </c>
      <c r="F21" s="36" t="s">
        <v>54</v>
      </c>
      <c r="G21" s="36"/>
    </row>
    <row r="22" spans="1:7" ht="20.100000000000001" customHeight="1">
      <c r="A22" s="7"/>
      <c r="B22" s="7"/>
      <c r="C22" s="7"/>
      <c r="D22" s="7"/>
      <c r="E22" s="7"/>
      <c r="F22" s="7"/>
      <c r="G22" s="7"/>
    </row>
    <row r="23" spans="1:7" s="6" customFormat="1" ht="20.100000000000001" customHeight="1">
      <c r="A23" s="8" t="s">
        <v>321</v>
      </c>
      <c r="B23" s="10" t="s">
        <v>332</v>
      </c>
      <c r="C23" s="10"/>
      <c r="D23" s="10"/>
      <c r="E23" s="8"/>
      <c r="F23" s="8"/>
      <c r="G23" s="8"/>
    </row>
    <row r="24" spans="1:7" ht="20.100000000000001" customHeight="1">
      <c r="A24" s="7"/>
      <c r="B24" s="7"/>
      <c r="C24" s="7"/>
      <c r="D24" s="7"/>
      <c r="E24" s="7"/>
      <c r="F24" s="7"/>
      <c r="G24" s="7"/>
    </row>
  </sheetData>
  <mergeCells count="8">
    <mergeCell ref="A21:B21"/>
    <mergeCell ref="F1:G1"/>
    <mergeCell ref="C5:D5"/>
    <mergeCell ref="A5:B7"/>
    <mergeCell ref="F5:G7"/>
    <mergeCell ref="C2:G2"/>
    <mergeCell ref="C3:G3"/>
    <mergeCell ref="A1:B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rightToLeft="1" workbookViewId="0">
      <selection activeCell="K2" sqref="K2"/>
    </sheetView>
  </sheetViews>
  <sheetFormatPr defaultColWidth="12.625" defaultRowHeight="20.100000000000001" customHeight="1"/>
  <cols>
    <col min="1" max="1" width="4.625" style="19" customWidth="1"/>
    <col min="2" max="2" width="23.875" style="19" customWidth="1"/>
    <col min="3" max="8" width="12.625" style="19"/>
    <col min="9" max="9" width="40" style="19" customWidth="1"/>
    <col min="10" max="10" width="4.625" style="19" customWidth="1"/>
    <col min="11" max="16384" width="12.625" style="19"/>
  </cols>
  <sheetData>
    <row r="1" spans="1:12" ht="20.100000000000001" customHeight="1">
      <c r="A1" s="49" t="s">
        <v>240</v>
      </c>
      <c r="B1" s="49"/>
      <c r="I1" s="52" t="s">
        <v>379</v>
      </c>
      <c r="J1" s="52"/>
    </row>
    <row r="2" spans="1:12" ht="30" customHeight="1">
      <c r="B2" s="37"/>
      <c r="C2" s="51" t="s">
        <v>237</v>
      </c>
      <c r="D2" s="51"/>
      <c r="E2" s="51"/>
      <c r="F2" s="51"/>
      <c r="G2" s="51"/>
      <c r="H2" s="51"/>
      <c r="I2" s="51"/>
      <c r="J2" s="34"/>
    </row>
    <row r="3" spans="1:12" ht="30" customHeight="1">
      <c r="B3" s="37"/>
      <c r="C3" s="51" t="s">
        <v>238</v>
      </c>
      <c r="D3" s="51"/>
      <c r="E3" s="51"/>
      <c r="F3" s="51"/>
      <c r="G3" s="51"/>
      <c r="H3" s="51"/>
      <c r="I3" s="51"/>
      <c r="J3" s="35"/>
    </row>
    <row r="5" spans="1:12" ht="20.100000000000001" customHeight="1">
      <c r="A5" s="53" t="s">
        <v>36</v>
      </c>
      <c r="B5" s="53"/>
      <c r="C5" s="53" t="s">
        <v>226</v>
      </c>
      <c r="D5" s="53"/>
      <c r="E5" s="53"/>
      <c r="F5" s="53" t="s">
        <v>239</v>
      </c>
      <c r="G5" s="53"/>
      <c r="H5" s="53"/>
      <c r="I5" s="53" t="s">
        <v>51</v>
      </c>
      <c r="J5" s="53"/>
    </row>
    <row r="6" spans="1:12" ht="20.100000000000001" customHeight="1">
      <c r="A6" s="53"/>
      <c r="B6" s="53"/>
      <c r="C6" s="22" t="s">
        <v>153</v>
      </c>
      <c r="D6" s="22" t="s">
        <v>154</v>
      </c>
      <c r="E6" s="22" t="s">
        <v>155</v>
      </c>
      <c r="F6" s="22" t="s">
        <v>156</v>
      </c>
      <c r="G6" s="22" t="s">
        <v>157</v>
      </c>
      <c r="H6" s="22" t="s">
        <v>40</v>
      </c>
      <c r="I6" s="53"/>
      <c r="J6" s="53"/>
    </row>
    <row r="7" spans="1:12" ht="20.100000000000001" customHeight="1">
      <c r="A7" s="53"/>
      <c r="B7" s="53"/>
      <c r="C7" s="22" t="s">
        <v>158</v>
      </c>
      <c r="D7" s="22" t="s">
        <v>159</v>
      </c>
      <c r="E7" s="22" t="s">
        <v>161</v>
      </c>
      <c r="F7" s="22" t="s">
        <v>160</v>
      </c>
      <c r="G7" s="22" t="s">
        <v>162</v>
      </c>
      <c r="H7" s="22" t="s">
        <v>54</v>
      </c>
      <c r="I7" s="53"/>
      <c r="J7" s="53"/>
    </row>
    <row r="8" spans="1:12" ht="20.100000000000001" customHeight="1">
      <c r="A8" s="28" t="s">
        <v>0</v>
      </c>
      <c r="B8" s="28" t="s">
        <v>18</v>
      </c>
      <c r="C8" s="28">
        <v>80188</v>
      </c>
      <c r="D8" s="28">
        <v>4</v>
      </c>
      <c r="E8" s="28">
        <v>41</v>
      </c>
      <c r="F8" s="28">
        <v>4</v>
      </c>
      <c r="G8" s="28">
        <v>0</v>
      </c>
      <c r="H8" s="28">
        <f>SUM(C8:G8)</f>
        <v>80237</v>
      </c>
      <c r="I8" s="28" t="s">
        <v>74</v>
      </c>
      <c r="J8" s="28" t="s">
        <v>56</v>
      </c>
      <c r="K8" s="20"/>
      <c r="L8" s="20"/>
    </row>
    <row r="9" spans="1:12" ht="20.100000000000001" customHeight="1">
      <c r="A9" s="32" t="s">
        <v>1</v>
      </c>
      <c r="B9" s="32" t="s">
        <v>202</v>
      </c>
      <c r="C9" s="32">
        <v>426</v>
      </c>
      <c r="D9" s="32">
        <v>68</v>
      </c>
      <c r="E9" s="32">
        <v>0</v>
      </c>
      <c r="F9" s="32">
        <v>0</v>
      </c>
      <c r="G9" s="32">
        <v>0</v>
      </c>
      <c r="H9" s="32">
        <f t="shared" ref="H9:H25" si="0">SUM(C9:G9)</f>
        <v>494</v>
      </c>
      <c r="I9" s="32" t="s">
        <v>201</v>
      </c>
      <c r="J9" s="32" t="s">
        <v>57</v>
      </c>
      <c r="K9" s="20"/>
      <c r="L9" s="20"/>
    </row>
    <row r="10" spans="1:12" ht="20.100000000000001" customHeight="1">
      <c r="A10" s="28" t="s">
        <v>2</v>
      </c>
      <c r="B10" s="28" t="s">
        <v>20</v>
      </c>
      <c r="C10" s="28">
        <v>88224</v>
      </c>
      <c r="D10" s="28">
        <v>15</v>
      </c>
      <c r="E10" s="28">
        <v>30</v>
      </c>
      <c r="F10" s="28">
        <v>8</v>
      </c>
      <c r="G10" s="28">
        <v>0</v>
      </c>
      <c r="H10" s="28">
        <f t="shared" si="0"/>
        <v>88277</v>
      </c>
      <c r="I10" s="28" t="s">
        <v>76</v>
      </c>
      <c r="J10" s="28" t="s">
        <v>58</v>
      </c>
      <c r="K10" s="20"/>
      <c r="L10" s="20"/>
    </row>
    <row r="11" spans="1:12" ht="20.100000000000001" customHeight="1">
      <c r="A11" s="32" t="s">
        <v>3</v>
      </c>
      <c r="B11" s="32" t="s">
        <v>21</v>
      </c>
      <c r="C11" s="32">
        <v>581</v>
      </c>
      <c r="D11" s="32">
        <v>16</v>
      </c>
      <c r="E11" s="32">
        <v>5</v>
      </c>
      <c r="F11" s="32">
        <v>0</v>
      </c>
      <c r="G11" s="32">
        <v>0</v>
      </c>
      <c r="H11" s="32">
        <f t="shared" si="0"/>
        <v>602</v>
      </c>
      <c r="I11" s="32" t="s">
        <v>77</v>
      </c>
      <c r="J11" s="32" t="s">
        <v>59</v>
      </c>
      <c r="K11" s="20"/>
      <c r="L11" s="20"/>
    </row>
    <row r="12" spans="1:12" ht="20.100000000000001" customHeight="1">
      <c r="A12" s="28" t="s">
        <v>4</v>
      </c>
      <c r="B12" s="28" t="s">
        <v>22</v>
      </c>
      <c r="C12" s="28">
        <v>1853</v>
      </c>
      <c r="D12" s="28">
        <v>21</v>
      </c>
      <c r="E12" s="28">
        <v>490</v>
      </c>
      <c r="F12" s="28">
        <v>13</v>
      </c>
      <c r="G12" s="28">
        <v>0</v>
      </c>
      <c r="H12" s="28">
        <f t="shared" si="0"/>
        <v>2377</v>
      </c>
      <c r="I12" s="28" t="s">
        <v>89</v>
      </c>
      <c r="J12" s="28" t="s">
        <v>60</v>
      </c>
      <c r="K12" s="20"/>
      <c r="L12" s="20"/>
    </row>
    <row r="13" spans="1:12" ht="20.100000000000001" customHeight="1">
      <c r="A13" s="32" t="s">
        <v>5</v>
      </c>
      <c r="B13" s="32" t="s">
        <v>23</v>
      </c>
      <c r="C13" s="32">
        <v>26467</v>
      </c>
      <c r="D13" s="32">
        <v>8</v>
      </c>
      <c r="E13" s="32">
        <v>28</v>
      </c>
      <c r="F13" s="32">
        <v>0</v>
      </c>
      <c r="G13" s="32">
        <v>0</v>
      </c>
      <c r="H13" s="32">
        <f t="shared" si="0"/>
        <v>26503</v>
      </c>
      <c r="I13" s="32" t="s">
        <v>52</v>
      </c>
      <c r="J13" s="32" t="s">
        <v>61</v>
      </c>
      <c r="K13" s="20"/>
      <c r="L13" s="20"/>
    </row>
    <row r="14" spans="1:12" ht="20.100000000000001" customHeight="1">
      <c r="A14" s="28" t="s">
        <v>6</v>
      </c>
      <c r="B14" s="28" t="s">
        <v>24</v>
      </c>
      <c r="C14" s="28">
        <v>383899</v>
      </c>
      <c r="D14" s="28">
        <v>14</v>
      </c>
      <c r="E14" s="28">
        <v>212</v>
      </c>
      <c r="F14" s="28">
        <v>49</v>
      </c>
      <c r="G14" s="28">
        <v>0</v>
      </c>
      <c r="H14" s="28">
        <f t="shared" si="0"/>
        <v>384174</v>
      </c>
      <c r="I14" s="28" t="s">
        <v>88</v>
      </c>
      <c r="J14" s="28" t="s">
        <v>62</v>
      </c>
      <c r="K14" s="20"/>
      <c r="L14" s="20"/>
    </row>
    <row r="15" spans="1:12" ht="20.100000000000001" customHeight="1">
      <c r="A15" s="32" t="s">
        <v>7</v>
      </c>
      <c r="B15" s="32" t="s">
        <v>25</v>
      </c>
      <c r="C15" s="32">
        <v>12986</v>
      </c>
      <c r="D15" s="32">
        <v>92</v>
      </c>
      <c r="E15" s="32">
        <v>1325</v>
      </c>
      <c r="F15" s="32">
        <v>61</v>
      </c>
      <c r="G15" s="32">
        <v>0</v>
      </c>
      <c r="H15" s="32">
        <f t="shared" si="0"/>
        <v>14464</v>
      </c>
      <c r="I15" s="32" t="s">
        <v>55</v>
      </c>
      <c r="J15" s="32" t="s">
        <v>63</v>
      </c>
      <c r="K15" s="20"/>
      <c r="L15" s="20"/>
    </row>
    <row r="16" spans="1:12" ht="20.100000000000001" customHeight="1">
      <c r="A16" s="28" t="s">
        <v>8</v>
      </c>
      <c r="B16" s="28" t="s">
        <v>26</v>
      </c>
      <c r="C16" s="28">
        <v>85024</v>
      </c>
      <c r="D16" s="28">
        <v>4</v>
      </c>
      <c r="E16" s="28">
        <v>262</v>
      </c>
      <c r="F16" s="28">
        <v>12</v>
      </c>
      <c r="G16" s="28">
        <v>2</v>
      </c>
      <c r="H16" s="28">
        <f t="shared" si="0"/>
        <v>85304</v>
      </c>
      <c r="I16" s="28" t="s">
        <v>79</v>
      </c>
      <c r="J16" s="28" t="s">
        <v>64</v>
      </c>
      <c r="K16" s="20"/>
      <c r="L16" s="20"/>
    </row>
    <row r="17" spans="1:12" ht="20.100000000000001" customHeight="1">
      <c r="A17" s="32" t="s">
        <v>9</v>
      </c>
      <c r="B17" s="32" t="s">
        <v>27</v>
      </c>
      <c r="C17" s="32">
        <v>3929</v>
      </c>
      <c r="D17" s="32">
        <v>8</v>
      </c>
      <c r="E17" s="32">
        <v>161</v>
      </c>
      <c r="F17" s="32">
        <v>4</v>
      </c>
      <c r="G17" s="32">
        <v>0</v>
      </c>
      <c r="H17" s="32">
        <f t="shared" si="0"/>
        <v>4102</v>
      </c>
      <c r="I17" s="32" t="s">
        <v>80</v>
      </c>
      <c r="J17" s="32" t="s">
        <v>65</v>
      </c>
      <c r="K17" s="20"/>
      <c r="L17" s="20"/>
    </row>
    <row r="18" spans="1:12" ht="20.100000000000001" customHeight="1">
      <c r="A18" s="28" t="s">
        <v>10</v>
      </c>
      <c r="B18" s="28" t="s">
        <v>28</v>
      </c>
      <c r="C18" s="28">
        <v>4533</v>
      </c>
      <c r="D18" s="28">
        <v>6</v>
      </c>
      <c r="E18" s="28">
        <v>155</v>
      </c>
      <c r="F18" s="28">
        <v>3</v>
      </c>
      <c r="G18" s="28">
        <v>0</v>
      </c>
      <c r="H18" s="28">
        <f t="shared" si="0"/>
        <v>4697</v>
      </c>
      <c r="I18" s="28" t="s">
        <v>200</v>
      </c>
      <c r="J18" s="28" t="s">
        <v>66</v>
      </c>
      <c r="K18" s="20"/>
      <c r="L18" s="20"/>
    </row>
    <row r="19" spans="1:12" ht="20.100000000000001" customHeight="1">
      <c r="A19" s="32" t="s">
        <v>11</v>
      </c>
      <c r="B19" s="32" t="s">
        <v>29</v>
      </c>
      <c r="C19" s="32">
        <v>23806</v>
      </c>
      <c r="D19" s="32">
        <v>0</v>
      </c>
      <c r="E19" s="32">
        <v>18</v>
      </c>
      <c r="F19" s="32">
        <v>3</v>
      </c>
      <c r="G19" s="32">
        <v>0</v>
      </c>
      <c r="H19" s="32">
        <f t="shared" si="0"/>
        <v>23827</v>
      </c>
      <c r="I19" s="32" t="s">
        <v>81</v>
      </c>
      <c r="J19" s="32" t="s">
        <v>67</v>
      </c>
      <c r="K19" s="20"/>
      <c r="L19" s="20"/>
    </row>
    <row r="20" spans="1:12" ht="20.100000000000001" customHeight="1">
      <c r="A20" s="28" t="s">
        <v>12</v>
      </c>
      <c r="B20" s="28" t="s">
        <v>30</v>
      </c>
      <c r="C20" s="28">
        <v>9326</v>
      </c>
      <c r="D20" s="28">
        <v>7</v>
      </c>
      <c r="E20" s="28">
        <v>123</v>
      </c>
      <c r="F20" s="28">
        <v>5</v>
      </c>
      <c r="G20" s="28">
        <v>0</v>
      </c>
      <c r="H20" s="28">
        <f t="shared" si="0"/>
        <v>9461</v>
      </c>
      <c r="I20" s="28" t="s">
        <v>82</v>
      </c>
      <c r="J20" s="28" t="s">
        <v>68</v>
      </c>
      <c r="K20" s="20"/>
      <c r="L20" s="20"/>
    </row>
    <row r="21" spans="1:12" ht="20.100000000000001" customHeight="1">
      <c r="A21" s="32" t="s">
        <v>13</v>
      </c>
      <c r="B21" s="32" t="s">
        <v>31</v>
      </c>
      <c r="C21" s="32">
        <v>15187</v>
      </c>
      <c r="D21" s="32">
        <v>47</v>
      </c>
      <c r="E21" s="32">
        <v>564</v>
      </c>
      <c r="F21" s="32">
        <v>9</v>
      </c>
      <c r="G21" s="32">
        <v>0</v>
      </c>
      <c r="H21" s="32">
        <f t="shared" si="0"/>
        <v>15807</v>
      </c>
      <c r="I21" s="32" t="s">
        <v>86</v>
      </c>
      <c r="J21" s="32" t="s">
        <v>69</v>
      </c>
      <c r="K21" s="20"/>
      <c r="L21" s="20"/>
    </row>
    <row r="22" spans="1:12" ht="20.100000000000001" customHeight="1">
      <c r="A22" s="28" t="s">
        <v>14</v>
      </c>
      <c r="B22" s="28" t="s">
        <v>194</v>
      </c>
      <c r="C22" s="28">
        <v>0</v>
      </c>
      <c r="D22" s="28">
        <v>0</v>
      </c>
      <c r="E22" s="28">
        <v>8684</v>
      </c>
      <c r="F22" s="28">
        <v>0</v>
      </c>
      <c r="G22" s="28">
        <v>0</v>
      </c>
      <c r="H22" s="28">
        <f t="shared" si="0"/>
        <v>8684</v>
      </c>
      <c r="I22" s="28" t="s">
        <v>193</v>
      </c>
      <c r="J22" s="28" t="s">
        <v>192</v>
      </c>
      <c r="L22" s="20"/>
    </row>
    <row r="23" spans="1:12" ht="20.100000000000001" customHeight="1">
      <c r="A23" s="32" t="s">
        <v>15</v>
      </c>
      <c r="B23" s="32" t="s">
        <v>32</v>
      </c>
      <c r="C23" s="32">
        <v>4575</v>
      </c>
      <c r="D23" s="32">
        <v>17</v>
      </c>
      <c r="E23" s="32">
        <v>21206</v>
      </c>
      <c r="F23" s="32">
        <v>1996</v>
      </c>
      <c r="G23" s="32">
        <v>0</v>
      </c>
      <c r="H23" s="32">
        <f t="shared" si="0"/>
        <v>27794</v>
      </c>
      <c r="I23" s="32" t="s">
        <v>53</v>
      </c>
      <c r="J23" s="32" t="s">
        <v>70</v>
      </c>
      <c r="K23" s="20"/>
      <c r="L23" s="20"/>
    </row>
    <row r="24" spans="1:12" ht="20.100000000000001" customHeight="1">
      <c r="A24" s="28" t="s">
        <v>16</v>
      </c>
      <c r="B24" s="28" t="s">
        <v>33</v>
      </c>
      <c r="C24" s="28">
        <v>2952</v>
      </c>
      <c r="D24" s="28">
        <v>7</v>
      </c>
      <c r="E24" s="28">
        <v>3415</v>
      </c>
      <c r="F24" s="28">
        <v>1001</v>
      </c>
      <c r="G24" s="28">
        <v>2</v>
      </c>
      <c r="H24" s="28">
        <f t="shared" si="0"/>
        <v>7377</v>
      </c>
      <c r="I24" s="28" t="s">
        <v>85</v>
      </c>
      <c r="J24" s="28" t="s">
        <v>71</v>
      </c>
      <c r="K24" s="20"/>
      <c r="L24" s="20"/>
    </row>
    <row r="25" spans="1:12" ht="20.100000000000001" customHeight="1">
      <c r="A25" s="32" t="s">
        <v>17</v>
      </c>
      <c r="B25" s="32" t="s">
        <v>34</v>
      </c>
      <c r="C25" s="32">
        <v>1800</v>
      </c>
      <c r="D25" s="32">
        <v>0</v>
      </c>
      <c r="E25" s="32">
        <v>758</v>
      </c>
      <c r="F25" s="32">
        <v>25</v>
      </c>
      <c r="G25" s="32">
        <v>0</v>
      </c>
      <c r="H25" s="32">
        <f t="shared" si="0"/>
        <v>2583</v>
      </c>
      <c r="I25" s="32" t="s">
        <v>84</v>
      </c>
      <c r="J25" s="32" t="s">
        <v>72</v>
      </c>
      <c r="K25" s="20"/>
      <c r="L25" s="20"/>
    </row>
    <row r="26" spans="1:12" ht="20.100000000000001" customHeight="1">
      <c r="A26" s="28" t="s">
        <v>195</v>
      </c>
      <c r="B26" s="28" t="s">
        <v>45</v>
      </c>
      <c r="C26" s="28">
        <v>55666</v>
      </c>
      <c r="D26" s="28">
        <v>17</v>
      </c>
      <c r="E26" s="28">
        <v>75017</v>
      </c>
      <c r="F26" s="28">
        <v>1411</v>
      </c>
      <c r="G26" s="28">
        <v>0</v>
      </c>
      <c r="H26" s="28">
        <f>SUM(C26:G26)</f>
        <v>132111</v>
      </c>
      <c r="I26" s="28" t="s">
        <v>198</v>
      </c>
      <c r="J26" s="28" t="s">
        <v>73</v>
      </c>
      <c r="K26" s="20"/>
      <c r="L26" s="20"/>
    </row>
    <row r="27" spans="1:12" ht="20.100000000000001" customHeight="1">
      <c r="A27" s="32" t="s">
        <v>196</v>
      </c>
      <c r="B27" s="32" t="s">
        <v>197</v>
      </c>
      <c r="C27" s="32">
        <v>0</v>
      </c>
      <c r="D27" s="32">
        <v>0</v>
      </c>
      <c r="E27" s="32">
        <v>0</v>
      </c>
      <c r="F27" s="32">
        <v>0</v>
      </c>
      <c r="G27" s="32">
        <v>203</v>
      </c>
      <c r="H27" s="32">
        <f>SUM(C27:G27)</f>
        <v>203</v>
      </c>
      <c r="I27" s="32" t="s">
        <v>199</v>
      </c>
      <c r="J27" s="32" t="s">
        <v>215</v>
      </c>
      <c r="K27" s="20"/>
      <c r="L27" s="20"/>
    </row>
    <row r="28" spans="1:12" ht="20.100000000000001" customHeight="1">
      <c r="A28" s="50" t="s">
        <v>40</v>
      </c>
      <c r="B28" s="50"/>
      <c r="C28" s="33">
        <f t="shared" ref="C28:H28" si="1">SUM(C8:C27)</f>
        <v>801422</v>
      </c>
      <c r="D28" s="33">
        <f t="shared" si="1"/>
        <v>351</v>
      </c>
      <c r="E28" s="33">
        <f t="shared" si="1"/>
        <v>112494</v>
      </c>
      <c r="F28" s="33">
        <f t="shared" si="1"/>
        <v>4604</v>
      </c>
      <c r="G28" s="33">
        <f t="shared" si="1"/>
        <v>207</v>
      </c>
      <c r="H28" s="33">
        <f t="shared" si="1"/>
        <v>919078</v>
      </c>
      <c r="I28" s="50" t="s">
        <v>54</v>
      </c>
      <c r="J28" s="50"/>
      <c r="K28" s="20"/>
      <c r="L28" s="20"/>
    </row>
    <row r="29" spans="1:12" ht="20.100000000000001" customHeight="1">
      <c r="G29" s="20"/>
    </row>
    <row r="30" spans="1:12" ht="20.100000000000001" customHeight="1">
      <c r="E30" s="20"/>
    </row>
    <row r="31" spans="1:12" ht="20.100000000000001" customHeight="1">
      <c r="E31" s="20"/>
    </row>
  </sheetData>
  <mergeCells count="10">
    <mergeCell ref="I5:J7"/>
    <mergeCell ref="C2:I2"/>
    <mergeCell ref="C3:I3"/>
    <mergeCell ref="A1:B1"/>
    <mergeCell ref="A28:B28"/>
    <mergeCell ref="I28:J28"/>
    <mergeCell ref="I1:J1"/>
    <mergeCell ref="F5:H5"/>
    <mergeCell ref="C5:E5"/>
    <mergeCell ref="A5:B7"/>
  </mergeCells>
  <printOptions horizontalCentered="1"/>
  <pageMargins left="0.31496062992125984" right="0.31496062992125984" top="0.74803149606299213" bottom="0.55118110236220474" header="0.31496062992125984" footer="0.31496062992125984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2" customWidth="1"/>
    <col min="2" max="2" width="24.625" style="2" customWidth="1"/>
    <col min="3" max="4" width="15.625" style="2" customWidth="1"/>
    <col min="5" max="5" width="24.5" style="2" customWidth="1"/>
    <col min="6" max="6" width="36.25" style="2" bestFit="1" customWidth="1"/>
    <col min="7" max="7" width="3.625" style="2" customWidth="1"/>
    <col min="8" max="16384" width="9" style="2"/>
  </cols>
  <sheetData>
    <row r="1" spans="1:7" ht="20.100000000000001" customHeight="1">
      <c r="A1" s="49" t="s">
        <v>349</v>
      </c>
      <c r="B1" s="49"/>
      <c r="C1" s="7"/>
      <c r="D1" s="7"/>
      <c r="E1" s="7"/>
      <c r="F1" s="52" t="s">
        <v>414</v>
      </c>
      <c r="G1" s="52"/>
    </row>
    <row r="2" spans="1:7" ht="30" customHeight="1">
      <c r="B2" s="38"/>
      <c r="C2" s="51" t="s">
        <v>306</v>
      </c>
      <c r="D2" s="51"/>
      <c r="E2" s="51"/>
      <c r="F2" s="51"/>
      <c r="G2" s="51"/>
    </row>
    <row r="3" spans="1:7" ht="30" customHeight="1">
      <c r="B3" s="39"/>
      <c r="C3" s="51" t="s">
        <v>307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36</v>
      </c>
      <c r="B5" s="56"/>
      <c r="C5" s="56" t="s">
        <v>308</v>
      </c>
      <c r="D5" s="56"/>
      <c r="E5" s="46" t="s">
        <v>309</v>
      </c>
      <c r="F5" s="56" t="s">
        <v>51</v>
      </c>
      <c r="G5" s="56"/>
    </row>
    <row r="6" spans="1:7" ht="20.100000000000001" customHeight="1">
      <c r="A6" s="56"/>
      <c r="B6" s="56"/>
      <c r="C6" s="46" t="s">
        <v>48</v>
      </c>
      <c r="D6" s="46" t="s">
        <v>49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</row>
    <row r="8" spans="1:7" ht="20.100000000000001" customHeight="1">
      <c r="A8" s="28" t="s">
        <v>0</v>
      </c>
      <c r="B8" s="28" t="s">
        <v>18</v>
      </c>
      <c r="C8" s="28">
        <f>'3-4'!C8</f>
        <v>36173</v>
      </c>
      <c r="D8" s="28">
        <f>'4-4'!C8</f>
        <v>217041</v>
      </c>
      <c r="E8" s="28">
        <f>SUM(C8:D8)</f>
        <v>253214</v>
      </c>
      <c r="F8" s="28" t="s">
        <v>222</v>
      </c>
      <c r="G8" s="28" t="s">
        <v>56</v>
      </c>
    </row>
    <row r="9" spans="1:7" ht="20.100000000000001" customHeight="1">
      <c r="A9" s="32" t="s">
        <v>1</v>
      </c>
      <c r="B9" s="32" t="s">
        <v>19</v>
      </c>
      <c r="C9" s="32">
        <f>'3-4'!C9</f>
        <v>56665</v>
      </c>
      <c r="D9" s="32">
        <f>'4-4'!C9</f>
        <v>30191</v>
      </c>
      <c r="E9" s="32">
        <f t="shared" ref="E9:E25" si="0">SUM(C9:D9)</f>
        <v>86856</v>
      </c>
      <c r="F9" s="32" t="s">
        <v>201</v>
      </c>
      <c r="G9" s="32" t="s">
        <v>57</v>
      </c>
    </row>
    <row r="10" spans="1:7" ht="20.100000000000001" customHeight="1">
      <c r="A10" s="28" t="s">
        <v>2</v>
      </c>
      <c r="B10" s="28" t="s">
        <v>20</v>
      </c>
      <c r="C10" s="28">
        <f>'3-4'!C10</f>
        <v>137254</v>
      </c>
      <c r="D10" s="28">
        <f>'4-4'!C10</f>
        <v>566956</v>
      </c>
      <c r="E10" s="28">
        <f t="shared" si="0"/>
        <v>704210</v>
      </c>
      <c r="F10" s="28" t="s">
        <v>76</v>
      </c>
      <c r="G10" s="28" t="s">
        <v>58</v>
      </c>
    </row>
    <row r="11" spans="1:7" ht="20.100000000000001" customHeight="1">
      <c r="A11" s="32" t="s">
        <v>3</v>
      </c>
      <c r="B11" s="32" t="s">
        <v>21</v>
      </c>
      <c r="C11" s="32">
        <f>'3-4'!C11</f>
        <v>35335</v>
      </c>
      <c r="D11" s="32">
        <f>'4-4'!C11</f>
        <v>11459</v>
      </c>
      <c r="E11" s="32">
        <f t="shared" si="0"/>
        <v>46794</v>
      </c>
      <c r="F11" s="32" t="s">
        <v>223</v>
      </c>
      <c r="G11" s="32" t="s">
        <v>59</v>
      </c>
    </row>
    <row r="12" spans="1:7" ht="20.100000000000001" customHeight="1">
      <c r="A12" s="28" t="s">
        <v>4</v>
      </c>
      <c r="B12" s="28" t="s">
        <v>22</v>
      </c>
      <c r="C12" s="28">
        <f>'3-4'!C12</f>
        <v>5932</v>
      </c>
      <c r="D12" s="28">
        <f>'4-4'!C12</f>
        <v>23689</v>
      </c>
      <c r="E12" s="28">
        <f t="shared" si="0"/>
        <v>29621</v>
      </c>
      <c r="F12" s="28" t="s">
        <v>89</v>
      </c>
      <c r="G12" s="28" t="s">
        <v>60</v>
      </c>
    </row>
    <row r="13" spans="1:7" ht="20.100000000000001" customHeight="1">
      <c r="A13" s="32" t="s">
        <v>5</v>
      </c>
      <c r="B13" s="32" t="s">
        <v>23</v>
      </c>
      <c r="C13" s="32">
        <f>'3-4'!C13</f>
        <v>82427</v>
      </c>
      <c r="D13" s="32">
        <f>'4-4'!C13</f>
        <v>645702</v>
      </c>
      <c r="E13" s="32">
        <f t="shared" si="0"/>
        <v>728129</v>
      </c>
      <c r="F13" s="32" t="s">
        <v>52</v>
      </c>
      <c r="G13" s="32" t="s">
        <v>61</v>
      </c>
    </row>
    <row r="14" spans="1:7" ht="20.100000000000001" customHeight="1">
      <c r="A14" s="28" t="s">
        <v>6</v>
      </c>
      <c r="B14" s="28" t="s">
        <v>24</v>
      </c>
      <c r="C14" s="28">
        <f>'3-4'!C14</f>
        <v>239520</v>
      </c>
      <c r="D14" s="28">
        <f>'4-4'!C14</f>
        <v>949055</v>
      </c>
      <c r="E14" s="28">
        <f t="shared" si="0"/>
        <v>1188575</v>
      </c>
      <c r="F14" s="28" t="s">
        <v>255</v>
      </c>
      <c r="G14" s="28" t="s">
        <v>62</v>
      </c>
    </row>
    <row r="15" spans="1:7" ht="20.100000000000001" customHeight="1">
      <c r="A15" s="32" t="s">
        <v>7</v>
      </c>
      <c r="B15" s="32" t="s">
        <v>25</v>
      </c>
      <c r="C15" s="32">
        <f>'3-4'!C15</f>
        <v>52931</v>
      </c>
      <c r="D15" s="32">
        <f>'4-4'!C15</f>
        <v>117405</v>
      </c>
      <c r="E15" s="32">
        <f t="shared" si="0"/>
        <v>170336</v>
      </c>
      <c r="F15" s="32" t="s">
        <v>256</v>
      </c>
      <c r="G15" s="32" t="s">
        <v>63</v>
      </c>
    </row>
    <row r="16" spans="1:7" ht="20.100000000000001" customHeight="1">
      <c r="A16" s="28" t="s">
        <v>8</v>
      </c>
      <c r="B16" s="28" t="s">
        <v>26</v>
      </c>
      <c r="C16" s="28">
        <f>'3-4'!C16</f>
        <v>46650</v>
      </c>
      <c r="D16" s="28">
        <f>'4-4'!C16</f>
        <v>310431</v>
      </c>
      <c r="E16" s="28">
        <f t="shared" si="0"/>
        <v>357081</v>
      </c>
      <c r="F16" s="28" t="s">
        <v>224</v>
      </c>
      <c r="G16" s="28" t="s">
        <v>64</v>
      </c>
    </row>
    <row r="17" spans="1:7" ht="20.100000000000001" customHeight="1">
      <c r="A17" s="32" t="s">
        <v>9</v>
      </c>
      <c r="B17" s="32" t="s">
        <v>27</v>
      </c>
      <c r="C17" s="32">
        <f>'3-4'!C17</f>
        <v>41580</v>
      </c>
      <c r="D17" s="32">
        <f>'4-4'!C17</f>
        <v>20709</v>
      </c>
      <c r="E17" s="32">
        <f t="shared" si="0"/>
        <v>62289</v>
      </c>
      <c r="F17" s="32" t="s">
        <v>220</v>
      </c>
      <c r="G17" s="32" t="s">
        <v>65</v>
      </c>
    </row>
    <row r="18" spans="1:7" ht="20.100000000000001" customHeight="1">
      <c r="A18" s="28" t="s">
        <v>10</v>
      </c>
      <c r="B18" s="28" t="s">
        <v>28</v>
      </c>
      <c r="C18" s="28">
        <f>'3-4'!C18</f>
        <v>41979</v>
      </c>
      <c r="D18" s="28">
        <f>'4-4'!C18</f>
        <v>21435</v>
      </c>
      <c r="E18" s="28">
        <f t="shared" si="0"/>
        <v>63414</v>
      </c>
      <c r="F18" s="28" t="s">
        <v>200</v>
      </c>
      <c r="G18" s="28" t="s">
        <v>66</v>
      </c>
    </row>
    <row r="19" spans="1:7" ht="20.100000000000001" customHeight="1">
      <c r="A19" s="32" t="s">
        <v>11</v>
      </c>
      <c r="B19" s="32" t="s">
        <v>29</v>
      </c>
      <c r="C19" s="32">
        <f>'3-4'!C19</f>
        <v>36834</v>
      </c>
      <c r="D19" s="32">
        <f>'4-4'!C19</f>
        <v>39563</v>
      </c>
      <c r="E19" s="32">
        <f t="shared" si="0"/>
        <v>76397</v>
      </c>
      <c r="F19" s="32" t="s">
        <v>81</v>
      </c>
      <c r="G19" s="32" t="s">
        <v>67</v>
      </c>
    </row>
    <row r="20" spans="1:7" ht="20.100000000000001" customHeight="1">
      <c r="A20" s="28" t="s">
        <v>12</v>
      </c>
      <c r="B20" s="28" t="s">
        <v>30</v>
      </c>
      <c r="C20" s="28">
        <f>'3-4'!C20</f>
        <v>17012</v>
      </c>
      <c r="D20" s="28">
        <f>'4-4'!C20</f>
        <v>50145</v>
      </c>
      <c r="E20" s="28">
        <f t="shared" si="0"/>
        <v>67157</v>
      </c>
      <c r="F20" s="28" t="s">
        <v>219</v>
      </c>
      <c r="G20" s="28" t="s">
        <v>68</v>
      </c>
    </row>
    <row r="21" spans="1:7" ht="20.100000000000001" customHeight="1">
      <c r="A21" s="32" t="s">
        <v>13</v>
      </c>
      <c r="B21" s="32" t="s">
        <v>31</v>
      </c>
      <c r="C21" s="32">
        <f>'3-4'!C21</f>
        <v>44507</v>
      </c>
      <c r="D21" s="32">
        <f>'4-4'!C21</f>
        <v>125323</v>
      </c>
      <c r="E21" s="32">
        <f t="shared" si="0"/>
        <v>169830</v>
      </c>
      <c r="F21" s="32" t="s">
        <v>86</v>
      </c>
      <c r="G21" s="32" t="s">
        <v>69</v>
      </c>
    </row>
    <row r="22" spans="1:7" ht="20.100000000000001" customHeight="1">
      <c r="A22" s="28" t="s">
        <v>15</v>
      </c>
      <c r="B22" s="28" t="s">
        <v>32</v>
      </c>
      <c r="C22" s="28">
        <f>'3-4'!C22</f>
        <v>18226</v>
      </c>
      <c r="D22" s="28">
        <f>'4-4'!C22</f>
        <v>42664</v>
      </c>
      <c r="E22" s="28">
        <f t="shared" si="0"/>
        <v>60890</v>
      </c>
      <c r="F22" s="28" t="s">
        <v>53</v>
      </c>
      <c r="G22" s="28" t="s">
        <v>70</v>
      </c>
    </row>
    <row r="23" spans="1:7" ht="20.100000000000001" customHeight="1">
      <c r="A23" s="32" t="s">
        <v>16</v>
      </c>
      <c r="B23" s="32" t="s">
        <v>33</v>
      </c>
      <c r="C23" s="32">
        <f>'3-4'!C23</f>
        <v>18941</v>
      </c>
      <c r="D23" s="32">
        <f>'4-4'!C23</f>
        <v>47214</v>
      </c>
      <c r="E23" s="32">
        <f t="shared" si="0"/>
        <v>66155</v>
      </c>
      <c r="F23" s="32" t="s">
        <v>257</v>
      </c>
      <c r="G23" s="32" t="s">
        <v>71</v>
      </c>
    </row>
    <row r="24" spans="1:7" ht="20.100000000000001" customHeight="1">
      <c r="A24" s="28" t="s">
        <v>17</v>
      </c>
      <c r="B24" s="28" t="s">
        <v>34</v>
      </c>
      <c r="C24" s="28">
        <f>'3-4'!C24</f>
        <v>2891</v>
      </c>
      <c r="D24" s="28">
        <f>'4-4'!C24</f>
        <v>18395</v>
      </c>
      <c r="E24" s="28">
        <f t="shared" si="0"/>
        <v>21286</v>
      </c>
      <c r="F24" s="28" t="s">
        <v>216</v>
      </c>
      <c r="G24" s="28" t="s">
        <v>72</v>
      </c>
    </row>
    <row r="25" spans="1:7" ht="20.100000000000001" customHeight="1">
      <c r="A25" s="32" t="s">
        <v>196</v>
      </c>
      <c r="B25" s="32" t="s">
        <v>45</v>
      </c>
      <c r="C25" s="32">
        <f>'3-4'!C25</f>
        <v>17352</v>
      </c>
      <c r="D25" s="32">
        <f>'4-4'!C25</f>
        <v>96320</v>
      </c>
      <c r="E25" s="32">
        <f t="shared" si="0"/>
        <v>113672</v>
      </c>
      <c r="F25" s="32" t="s">
        <v>198</v>
      </c>
      <c r="G25" s="32" t="s">
        <v>73</v>
      </c>
    </row>
    <row r="26" spans="1:7" ht="20.100000000000001" customHeight="1">
      <c r="A26" s="53" t="s">
        <v>40</v>
      </c>
      <c r="B26" s="53"/>
      <c r="C26" s="36">
        <f>SUM(C8:C25)</f>
        <v>932209</v>
      </c>
      <c r="D26" s="36">
        <f>SUM(D8:D25)</f>
        <v>3333697</v>
      </c>
      <c r="E26" s="36">
        <f>SUM(E8:E25)</f>
        <v>4265906</v>
      </c>
      <c r="F26" s="36" t="s">
        <v>54</v>
      </c>
      <c r="G26" s="36"/>
    </row>
    <row r="27" spans="1:7" ht="20.100000000000001" customHeight="1">
      <c r="A27" s="7"/>
      <c r="B27" s="7"/>
      <c r="C27" s="7"/>
      <c r="D27" s="7"/>
      <c r="E27" s="7"/>
      <c r="F27" s="7"/>
      <c r="G27" s="7"/>
    </row>
    <row r="28" spans="1:7" s="6" customFormat="1" ht="20.100000000000001" customHeight="1">
      <c r="A28" s="8" t="s">
        <v>321</v>
      </c>
      <c r="B28" s="10" t="s">
        <v>332</v>
      </c>
      <c r="C28" s="10"/>
      <c r="D28" s="10"/>
      <c r="E28" s="8"/>
      <c r="F28" s="8"/>
      <c r="G28" s="8"/>
    </row>
    <row r="29" spans="1:7" ht="20.100000000000001" customHeight="1">
      <c r="A29" s="7"/>
      <c r="B29" s="7"/>
      <c r="C29" s="7"/>
      <c r="D29" s="7"/>
      <c r="E29" s="7"/>
      <c r="F29" s="7"/>
      <c r="G29" s="7"/>
    </row>
  </sheetData>
  <mergeCells count="8">
    <mergeCell ref="A26:B26"/>
    <mergeCell ref="F1:G1"/>
    <mergeCell ref="C5:D5"/>
    <mergeCell ref="A5:B7"/>
    <mergeCell ref="F5:G7"/>
    <mergeCell ref="C3:G3"/>
    <mergeCell ref="C2:G2"/>
    <mergeCell ref="A1:B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14"/>
  <sheetViews>
    <sheetView rightToLeft="1" workbookViewId="0">
      <selection sqref="A1:B1"/>
    </sheetView>
  </sheetViews>
  <sheetFormatPr defaultColWidth="9" defaultRowHeight="20.100000000000001" customHeight="1"/>
  <cols>
    <col min="1" max="1" width="3.625" style="4" customWidth="1"/>
    <col min="2" max="2" width="20.625" style="4" customWidth="1"/>
    <col min="3" max="4" width="15.625" style="4" customWidth="1"/>
    <col min="5" max="5" width="23.25" style="4" bestFit="1" customWidth="1"/>
    <col min="6" max="6" width="26" style="4" bestFit="1" customWidth="1"/>
    <col min="7" max="7" width="3.625" style="4" customWidth="1"/>
    <col min="8" max="16384" width="9" style="4"/>
  </cols>
  <sheetData>
    <row r="1" spans="1:7" s="7" customFormat="1" ht="20.100000000000001" customHeight="1">
      <c r="A1" s="49" t="s">
        <v>351</v>
      </c>
      <c r="B1" s="49"/>
      <c r="F1" s="52" t="s">
        <v>415</v>
      </c>
      <c r="G1" s="52"/>
    </row>
    <row r="2" spans="1:7" s="7" customFormat="1" ht="30" customHeight="1">
      <c r="B2" s="38"/>
      <c r="C2" s="51" t="s">
        <v>330</v>
      </c>
      <c r="D2" s="51"/>
      <c r="E2" s="51"/>
      <c r="F2" s="51"/>
      <c r="G2" s="51"/>
    </row>
    <row r="3" spans="1:7" s="7" customFormat="1" ht="30" customHeight="1">
      <c r="B3" s="39"/>
      <c r="C3" s="51" t="s">
        <v>323</v>
      </c>
      <c r="D3" s="51"/>
      <c r="E3" s="51"/>
      <c r="F3" s="51"/>
      <c r="G3" s="51"/>
    </row>
    <row r="4" spans="1:7" s="7" customFormat="1" ht="20.100000000000001" customHeight="1"/>
    <row r="5" spans="1:7" s="7" customFormat="1" ht="20.100000000000001" customHeight="1">
      <c r="A5" s="56" t="s">
        <v>246</v>
      </c>
      <c r="B5" s="56"/>
      <c r="C5" s="56" t="s">
        <v>308</v>
      </c>
      <c r="D5" s="56"/>
      <c r="E5" s="46" t="s">
        <v>309</v>
      </c>
      <c r="F5" s="56" t="s">
        <v>247</v>
      </c>
      <c r="G5" s="56"/>
    </row>
    <row r="6" spans="1:7" s="7" customFormat="1" ht="20.100000000000001" customHeight="1">
      <c r="A6" s="56"/>
      <c r="B6" s="56"/>
      <c r="C6" s="46" t="s">
        <v>48</v>
      </c>
      <c r="D6" s="46" t="s">
        <v>49</v>
      </c>
      <c r="E6" s="46" t="s">
        <v>39</v>
      </c>
      <c r="F6" s="56"/>
      <c r="G6" s="56"/>
    </row>
    <row r="7" spans="1:7" s="7" customFormat="1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</row>
    <row r="8" spans="1:7" s="7" customFormat="1" ht="20.100000000000001" customHeight="1">
      <c r="A8" s="44">
        <v>1</v>
      </c>
      <c r="B8" s="28" t="s">
        <v>164</v>
      </c>
      <c r="C8" s="28">
        <f>'3-5'!C8</f>
        <v>416318</v>
      </c>
      <c r="D8" s="28">
        <f>'4-5'!C8</f>
        <v>1882150</v>
      </c>
      <c r="E8" s="28">
        <f>SUM(C8:D8)</f>
        <v>2298468</v>
      </c>
      <c r="F8" s="28" t="s">
        <v>206</v>
      </c>
      <c r="G8" s="28">
        <v>1</v>
      </c>
    </row>
    <row r="9" spans="1:7" s="7" customFormat="1" ht="20.100000000000001" customHeight="1">
      <c r="A9" s="45">
        <v>2</v>
      </c>
      <c r="B9" s="32" t="s">
        <v>165</v>
      </c>
      <c r="C9" s="32">
        <f>'3-5'!C9</f>
        <v>191586</v>
      </c>
      <c r="D9" s="32">
        <f>'4-5'!C9</f>
        <v>457160</v>
      </c>
      <c r="E9" s="32">
        <f t="shared" ref="E9:E11" si="0">SUM(C9:D9)</f>
        <v>648746</v>
      </c>
      <c r="F9" s="32" t="s">
        <v>207</v>
      </c>
      <c r="G9" s="32">
        <v>2</v>
      </c>
    </row>
    <row r="10" spans="1:7" s="7" customFormat="1" ht="20.100000000000001" customHeight="1">
      <c r="A10" s="44">
        <v>3</v>
      </c>
      <c r="B10" s="28" t="s">
        <v>166</v>
      </c>
      <c r="C10" s="28">
        <f>'3-5'!C10</f>
        <v>100488</v>
      </c>
      <c r="D10" s="28">
        <f>'4-5'!C10</f>
        <v>353292</v>
      </c>
      <c r="E10" s="28">
        <f t="shared" si="0"/>
        <v>453780</v>
      </c>
      <c r="F10" s="28" t="s">
        <v>168</v>
      </c>
      <c r="G10" s="28">
        <v>3</v>
      </c>
    </row>
    <row r="11" spans="1:7" s="7" customFormat="1" ht="20.100000000000001" customHeight="1">
      <c r="A11" s="45">
        <v>4</v>
      </c>
      <c r="B11" s="32" t="s">
        <v>167</v>
      </c>
      <c r="C11" s="32">
        <f>'3-5'!C11</f>
        <v>223817</v>
      </c>
      <c r="D11" s="32">
        <f>'4-5'!C11</f>
        <v>641095</v>
      </c>
      <c r="E11" s="32">
        <f t="shared" si="0"/>
        <v>864912</v>
      </c>
      <c r="F11" s="32" t="s">
        <v>169</v>
      </c>
      <c r="G11" s="32">
        <v>4</v>
      </c>
    </row>
    <row r="12" spans="1:7" s="7" customFormat="1" ht="20.100000000000001" customHeight="1">
      <c r="A12" s="53" t="s">
        <v>40</v>
      </c>
      <c r="B12" s="53"/>
      <c r="C12" s="36">
        <f>SUM(C8:C11)</f>
        <v>932209</v>
      </c>
      <c r="D12" s="36">
        <f>SUM(D8:D11)</f>
        <v>3333697</v>
      </c>
      <c r="E12" s="36">
        <f>SUM(E8:E11)</f>
        <v>4265906</v>
      </c>
      <c r="F12" s="36" t="s">
        <v>54</v>
      </c>
      <c r="G12" s="36"/>
    </row>
    <row r="13" spans="1:7" s="7" customFormat="1" ht="20.100000000000001" customHeight="1"/>
    <row r="14" spans="1:7" s="8" customFormat="1" ht="20.100000000000001" customHeight="1">
      <c r="A14" s="8" t="s">
        <v>321</v>
      </c>
      <c r="B14" s="10" t="s">
        <v>332</v>
      </c>
      <c r="C14" s="10"/>
      <c r="D14" s="10"/>
    </row>
  </sheetData>
  <mergeCells count="8">
    <mergeCell ref="A12:B12"/>
    <mergeCell ref="F1:G1"/>
    <mergeCell ref="C5:D5"/>
    <mergeCell ref="A5:B7"/>
    <mergeCell ref="F5:G7"/>
    <mergeCell ref="C3:G3"/>
    <mergeCell ref="C2:G2"/>
    <mergeCell ref="A1:B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G13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4" customWidth="1"/>
    <col min="2" max="2" width="19.625" style="4" customWidth="1"/>
    <col min="3" max="4" width="15.625" style="4" customWidth="1"/>
    <col min="5" max="5" width="23.25" style="4" bestFit="1" customWidth="1"/>
    <col min="6" max="6" width="19.625" style="4" customWidth="1"/>
    <col min="7" max="7" width="3.625" style="4" customWidth="1"/>
    <col min="8" max="16384" width="9" style="4"/>
  </cols>
  <sheetData>
    <row r="1" spans="1:7" ht="20.100000000000001" customHeight="1">
      <c r="A1" s="49" t="s">
        <v>350</v>
      </c>
      <c r="B1" s="49"/>
      <c r="C1" s="7"/>
      <c r="D1" s="7"/>
      <c r="E1" s="7"/>
      <c r="F1" s="52" t="s">
        <v>416</v>
      </c>
      <c r="G1" s="52"/>
    </row>
    <row r="2" spans="1:7" ht="30" customHeight="1">
      <c r="B2" s="38"/>
      <c r="C2" s="51" t="s">
        <v>325</v>
      </c>
      <c r="D2" s="51"/>
      <c r="E2" s="51"/>
      <c r="F2" s="51"/>
      <c r="G2" s="51"/>
    </row>
    <row r="3" spans="1:7" ht="30" customHeight="1">
      <c r="B3" s="39"/>
      <c r="C3" s="51" t="s">
        <v>326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246</v>
      </c>
      <c r="B5" s="56"/>
      <c r="C5" s="56" t="s">
        <v>308</v>
      </c>
      <c r="D5" s="56"/>
      <c r="E5" s="46" t="s">
        <v>309</v>
      </c>
      <c r="F5" s="56" t="s">
        <v>279</v>
      </c>
      <c r="G5" s="56"/>
    </row>
    <row r="6" spans="1:7" ht="20.100000000000001" customHeight="1">
      <c r="A6" s="56"/>
      <c r="B6" s="56"/>
      <c r="C6" s="46" t="s">
        <v>48</v>
      </c>
      <c r="D6" s="46" t="s">
        <v>49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153</v>
      </c>
      <c r="C8" s="28">
        <f>'3-6'!C8</f>
        <v>838074</v>
      </c>
      <c r="D8" s="28">
        <f>'4-6'!C8</f>
        <v>3303652</v>
      </c>
      <c r="E8" s="28">
        <f>SUM(C8:D8)</f>
        <v>4141726</v>
      </c>
      <c r="F8" s="28" t="s">
        <v>298</v>
      </c>
      <c r="G8" s="28">
        <v>1</v>
      </c>
    </row>
    <row r="9" spans="1:7" ht="20.100000000000001" customHeight="1">
      <c r="A9" s="45">
        <v>2</v>
      </c>
      <c r="B9" s="32" t="s">
        <v>154</v>
      </c>
      <c r="C9" s="32">
        <f>'3-6'!C9</f>
        <v>81145</v>
      </c>
      <c r="D9" s="32">
        <f>'4-6'!C9</f>
        <v>20540</v>
      </c>
      <c r="E9" s="32">
        <f t="shared" ref="E9:E10" si="0">SUM(C9:D9)</f>
        <v>101685</v>
      </c>
      <c r="F9" s="32" t="s">
        <v>299</v>
      </c>
      <c r="G9" s="32">
        <v>2</v>
      </c>
    </row>
    <row r="10" spans="1:7" ht="20.100000000000001" customHeight="1">
      <c r="A10" s="44">
        <v>3</v>
      </c>
      <c r="B10" s="28" t="s">
        <v>156</v>
      </c>
      <c r="C10" s="28">
        <f>'3-6'!C10</f>
        <v>12990</v>
      </c>
      <c r="D10" s="28">
        <f>'4-6'!C10</f>
        <v>9505</v>
      </c>
      <c r="E10" s="28">
        <f t="shared" si="0"/>
        <v>22495</v>
      </c>
      <c r="F10" s="28" t="s">
        <v>300</v>
      </c>
      <c r="G10" s="28">
        <v>3</v>
      </c>
    </row>
    <row r="11" spans="1:7" ht="20.100000000000001" customHeight="1">
      <c r="A11" s="53" t="s">
        <v>40</v>
      </c>
      <c r="B11" s="53"/>
      <c r="C11" s="36">
        <f>SUM(C8:C10)</f>
        <v>932209</v>
      </c>
      <c r="D11" s="36">
        <f>SUM(D8:D10)</f>
        <v>3333697</v>
      </c>
      <c r="E11" s="36">
        <f>SUM(E8:E10)</f>
        <v>4265906</v>
      </c>
      <c r="F11" s="36" t="s">
        <v>54</v>
      </c>
      <c r="G11" s="36"/>
    </row>
    <row r="12" spans="1:7" ht="20.100000000000001" customHeight="1">
      <c r="A12" s="7"/>
      <c r="B12" s="7"/>
      <c r="C12" s="7"/>
      <c r="D12" s="7"/>
      <c r="E12" s="7"/>
      <c r="F12" s="7"/>
      <c r="G12" s="7"/>
    </row>
    <row r="13" spans="1:7" s="6" customFormat="1" ht="20.100000000000001" customHeight="1">
      <c r="A13" s="8" t="s">
        <v>321</v>
      </c>
      <c r="B13" s="10" t="s">
        <v>332</v>
      </c>
      <c r="C13" s="10"/>
      <c r="D13" s="10"/>
      <c r="E13" s="8"/>
      <c r="F13" s="8"/>
      <c r="G13" s="8"/>
    </row>
  </sheetData>
  <mergeCells count="8">
    <mergeCell ref="A11:B11"/>
    <mergeCell ref="F1:G1"/>
    <mergeCell ref="C5:D5"/>
    <mergeCell ref="A5:B7"/>
    <mergeCell ref="F5:G7"/>
    <mergeCell ref="C2:G2"/>
    <mergeCell ref="C3:G3"/>
    <mergeCell ref="A1:B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G23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4" customWidth="1"/>
    <col min="2" max="2" width="20.625" style="4" customWidth="1"/>
    <col min="3" max="4" width="13.625" style="4" customWidth="1"/>
    <col min="5" max="5" width="25.125" style="4" bestFit="1" customWidth="1"/>
    <col min="6" max="6" width="20.625" style="4" customWidth="1"/>
    <col min="7" max="7" width="3.625" style="4" customWidth="1"/>
    <col min="8" max="16384" width="9" style="4"/>
  </cols>
  <sheetData>
    <row r="1" spans="1:7" ht="20.100000000000001" customHeight="1">
      <c r="A1" s="49" t="s">
        <v>347</v>
      </c>
      <c r="B1" s="49"/>
      <c r="C1" s="7"/>
      <c r="D1" s="7"/>
      <c r="E1" s="7"/>
      <c r="F1" s="52" t="s">
        <v>417</v>
      </c>
      <c r="G1" s="52"/>
    </row>
    <row r="2" spans="1:7" ht="30" customHeight="1">
      <c r="B2" s="38"/>
      <c r="C2" s="51" t="s">
        <v>319</v>
      </c>
      <c r="D2" s="51"/>
      <c r="E2" s="51"/>
      <c r="F2" s="51"/>
      <c r="G2" s="51"/>
    </row>
    <row r="3" spans="1:7" ht="30" customHeight="1">
      <c r="B3" s="39"/>
      <c r="C3" s="51" t="s">
        <v>320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103</v>
      </c>
      <c r="B5" s="56"/>
      <c r="C5" s="56" t="s">
        <v>312</v>
      </c>
      <c r="D5" s="56"/>
      <c r="E5" s="46" t="s">
        <v>313</v>
      </c>
      <c r="F5" s="56" t="s">
        <v>102</v>
      </c>
      <c r="G5" s="56"/>
    </row>
    <row r="6" spans="1:7" ht="20.100000000000001" customHeight="1">
      <c r="A6" s="56"/>
      <c r="B6" s="56"/>
      <c r="C6" s="46" t="s">
        <v>48</v>
      </c>
      <c r="D6" s="46" t="s">
        <v>49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104</v>
      </c>
      <c r="C8" s="28">
        <f>'3-3'!D8</f>
        <v>33185</v>
      </c>
      <c r="D8" s="28">
        <f>'4-3'!D8</f>
        <v>34410</v>
      </c>
      <c r="E8" s="28">
        <f t="shared" ref="E8:E20" si="0">SUM(C8:D8)</f>
        <v>67595</v>
      </c>
      <c r="F8" s="28" t="s">
        <v>117</v>
      </c>
      <c r="G8" s="28">
        <v>1</v>
      </c>
    </row>
    <row r="9" spans="1:7" ht="20.100000000000001" customHeight="1">
      <c r="A9" s="45">
        <v>2</v>
      </c>
      <c r="B9" s="32" t="s">
        <v>105</v>
      </c>
      <c r="C9" s="32">
        <f>'3-3'!D9</f>
        <v>29778</v>
      </c>
      <c r="D9" s="32">
        <f>'4-3'!D9</f>
        <v>30172</v>
      </c>
      <c r="E9" s="32">
        <f t="shared" si="0"/>
        <v>59950</v>
      </c>
      <c r="F9" s="32" t="s">
        <v>118</v>
      </c>
      <c r="G9" s="32">
        <v>2</v>
      </c>
    </row>
    <row r="10" spans="1:7" ht="20.100000000000001" customHeight="1">
      <c r="A10" s="44">
        <v>3</v>
      </c>
      <c r="B10" s="28" t="s">
        <v>106</v>
      </c>
      <c r="C10" s="28">
        <f>'3-3'!D10</f>
        <v>5110</v>
      </c>
      <c r="D10" s="28">
        <f>'4-3'!D10</f>
        <v>4913</v>
      </c>
      <c r="E10" s="28">
        <f t="shared" si="0"/>
        <v>10023</v>
      </c>
      <c r="F10" s="28" t="s">
        <v>119</v>
      </c>
      <c r="G10" s="28">
        <v>3</v>
      </c>
    </row>
    <row r="11" spans="1:7" ht="20.100000000000001" customHeight="1">
      <c r="A11" s="45">
        <v>4</v>
      </c>
      <c r="B11" s="32" t="s">
        <v>107</v>
      </c>
      <c r="C11" s="32">
        <f>'3-3'!D11</f>
        <v>3410</v>
      </c>
      <c r="D11" s="32">
        <f>'4-3'!D11</f>
        <v>4512</v>
      </c>
      <c r="E11" s="32">
        <f t="shared" si="0"/>
        <v>7922</v>
      </c>
      <c r="F11" s="32" t="s">
        <v>120</v>
      </c>
      <c r="G11" s="32">
        <v>4</v>
      </c>
    </row>
    <row r="12" spans="1:7" ht="20.100000000000001" customHeight="1">
      <c r="A12" s="44">
        <v>5</v>
      </c>
      <c r="B12" s="28" t="s">
        <v>108</v>
      </c>
      <c r="C12" s="28">
        <f>'3-3'!D12</f>
        <v>19142</v>
      </c>
      <c r="D12" s="28">
        <f>'4-3'!D12</f>
        <v>16429</v>
      </c>
      <c r="E12" s="28">
        <f t="shared" si="0"/>
        <v>35571</v>
      </c>
      <c r="F12" s="28" t="s">
        <v>121</v>
      </c>
      <c r="G12" s="28">
        <v>5</v>
      </c>
    </row>
    <row r="13" spans="1:7" ht="20.100000000000001" customHeight="1">
      <c r="A13" s="45">
        <v>6</v>
      </c>
      <c r="B13" s="32" t="s">
        <v>109</v>
      </c>
      <c r="C13" s="32">
        <f>'3-3'!D13</f>
        <v>3826</v>
      </c>
      <c r="D13" s="32">
        <f>'4-3'!D13</f>
        <v>3746</v>
      </c>
      <c r="E13" s="32">
        <f t="shared" si="0"/>
        <v>7572</v>
      </c>
      <c r="F13" s="32" t="s">
        <v>122</v>
      </c>
      <c r="G13" s="32">
        <v>6</v>
      </c>
    </row>
    <row r="14" spans="1:7" ht="20.100000000000001" customHeight="1">
      <c r="A14" s="44">
        <v>7</v>
      </c>
      <c r="B14" s="28" t="s">
        <v>110</v>
      </c>
      <c r="C14" s="28">
        <f>'3-3'!D14</f>
        <v>1570</v>
      </c>
      <c r="D14" s="28">
        <f>'4-3'!D14</f>
        <v>1249</v>
      </c>
      <c r="E14" s="28">
        <f t="shared" si="0"/>
        <v>2819</v>
      </c>
      <c r="F14" s="28" t="s">
        <v>123</v>
      </c>
      <c r="G14" s="28">
        <v>7</v>
      </c>
    </row>
    <row r="15" spans="1:7" ht="20.100000000000001" customHeight="1">
      <c r="A15" s="45">
        <v>8</v>
      </c>
      <c r="B15" s="32" t="s">
        <v>111</v>
      </c>
      <c r="C15" s="32">
        <f>'3-3'!D15</f>
        <v>1306</v>
      </c>
      <c r="D15" s="32">
        <f>'4-3'!D15</f>
        <v>1333</v>
      </c>
      <c r="E15" s="32">
        <f t="shared" si="0"/>
        <v>2639</v>
      </c>
      <c r="F15" s="32" t="s">
        <v>124</v>
      </c>
      <c r="G15" s="32">
        <v>8</v>
      </c>
    </row>
    <row r="16" spans="1:7" ht="20.100000000000001" customHeight="1">
      <c r="A16" s="44">
        <v>9</v>
      </c>
      <c r="B16" s="28" t="s">
        <v>112</v>
      </c>
      <c r="C16" s="28">
        <f>'3-3'!D16</f>
        <v>424</v>
      </c>
      <c r="D16" s="28">
        <f>'4-3'!D16</f>
        <v>340</v>
      </c>
      <c r="E16" s="28">
        <f t="shared" si="0"/>
        <v>764</v>
      </c>
      <c r="F16" s="28" t="s">
        <v>125</v>
      </c>
      <c r="G16" s="28">
        <v>9</v>
      </c>
    </row>
    <row r="17" spans="1:7" ht="20.100000000000001" customHeight="1">
      <c r="A17" s="45">
        <v>10</v>
      </c>
      <c r="B17" s="32" t="s">
        <v>113</v>
      </c>
      <c r="C17" s="32">
        <f>'3-3'!D17</f>
        <v>2650</v>
      </c>
      <c r="D17" s="32">
        <f>'4-3'!D17</f>
        <v>1520</v>
      </c>
      <c r="E17" s="32">
        <f t="shared" si="0"/>
        <v>4170</v>
      </c>
      <c r="F17" s="32" t="s">
        <v>126</v>
      </c>
      <c r="G17" s="32">
        <v>10</v>
      </c>
    </row>
    <row r="18" spans="1:7" ht="20.100000000000001" customHeight="1">
      <c r="A18" s="44">
        <v>11</v>
      </c>
      <c r="B18" s="28" t="s">
        <v>114</v>
      </c>
      <c r="C18" s="28">
        <f>'3-3'!D18</f>
        <v>795</v>
      </c>
      <c r="D18" s="28">
        <f>'4-3'!D18</f>
        <v>858</v>
      </c>
      <c r="E18" s="28">
        <f t="shared" si="0"/>
        <v>1653</v>
      </c>
      <c r="F18" s="28" t="s">
        <v>127</v>
      </c>
      <c r="G18" s="28">
        <v>11</v>
      </c>
    </row>
    <row r="19" spans="1:7" ht="20.100000000000001" customHeight="1">
      <c r="A19" s="45">
        <v>12</v>
      </c>
      <c r="B19" s="32" t="s">
        <v>115</v>
      </c>
      <c r="C19" s="32">
        <f>'3-3'!D19</f>
        <v>1025</v>
      </c>
      <c r="D19" s="32">
        <f>'4-3'!D19</f>
        <v>1122</v>
      </c>
      <c r="E19" s="32">
        <f t="shared" si="0"/>
        <v>2147</v>
      </c>
      <c r="F19" s="32" t="s">
        <v>128</v>
      </c>
      <c r="G19" s="32">
        <v>12</v>
      </c>
    </row>
    <row r="20" spans="1:7" ht="20.100000000000001" customHeight="1">
      <c r="A20" s="44">
        <v>13</v>
      </c>
      <c r="B20" s="28" t="s">
        <v>116</v>
      </c>
      <c r="C20" s="28">
        <f>'3-3'!D20</f>
        <v>562</v>
      </c>
      <c r="D20" s="28">
        <f>'4-3'!D20</f>
        <v>750</v>
      </c>
      <c r="E20" s="28">
        <f t="shared" si="0"/>
        <v>1312</v>
      </c>
      <c r="F20" s="28" t="s">
        <v>129</v>
      </c>
      <c r="G20" s="28">
        <v>13</v>
      </c>
    </row>
    <row r="21" spans="1:7" ht="20.100000000000001" customHeight="1">
      <c r="A21" s="53" t="s">
        <v>130</v>
      </c>
      <c r="B21" s="53"/>
      <c r="C21" s="36">
        <f>SUM(C8:C20)</f>
        <v>102783</v>
      </c>
      <c r="D21" s="36">
        <f>SUM(D8:D20)</f>
        <v>101354</v>
      </c>
      <c r="E21" s="36">
        <f>SUM(E8:E20)</f>
        <v>204137</v>
      </c>
      <c r="F21" s="36" t="s">
        <v>54</v>
      </c>
      <c r="G21" s="36"/>
    </row>
    <row r="22" spans="1:7" ht="20.100000000000001" customHeight="1">
      <c r="A22" s="7"/>
      <c r="B22" s="7"/>
      <c r="C22" s="7"/>
      <c r="D22" s="7"/>
      <c r="E22" s="7"/>
      <c r="F22" s="7"/>
      <c r="G22" s="7"/>
    </row>
    <row r="23" spans="1:7" s="6" customFormat="1" ht="20.100000000000001" customHeight="1">
      <c r="A23" s="8" t="s">
        <v>321</v>
      </c>
      <c r="B23" s="10" t="s">
        <v>332</v>
      </c>
      <c r="C23" s="10"/>
      <c r="D23" s="10"/>
      <c r="E23" s="8"/>
      <c r="F23" s="8"/>
      <c r="G23" s="8"/>
    </row>
  </sheetData>
  <mergeCells count="8">
    <mergeCell ref="A21:B21"/>
    <mergeCell ref="F1:G1"/>
    <mergeCell ref="C5:D5"/>
    <mergeCell ref="A5:B7"/>
    <mergeCell ref="F5:G7"/>
    <mergeCell ref="C2:G2"/>
    <mergeCell ref="C3:G3"/>
    <mergeCell ref="A1:B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G28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2" customWidth="1"/>
    <col min="2" max="2" width="24.375" style="2" customWidth="1"/>
    <col min="3" max="4" width="15.625" style="2" customWidth="1"/>
    <col min="5" max="5" width="25.125" style="2" bestFit="1" customWidth="1"/>
    <col min="6" max="6" width="36.25" style="2" bestFit="1" customWidth="1"/>
    <col min="7" max="7" width="3.625" style="2" customWidth="1"/>
    <col min="8" max="16384" width="9" style="2"/>
  </cols>
  <sheetData>
    <row r="1" spans="1:7" ht="20.100000000000001" customHeight="1">
      <c r="A1" s="49" t="s">
        <v>346</v>
      </c>
      <c r="B1" s="49"/>
      <c r="C1" s="7"/>
      <c r="D1" s="7"/>
      <c r="E1" s="7"/>
      <c r="F1" s="52" t="s">
        <v>418</v>
      </c>
      <c r="G1" s="52"/>
    </row>
    <row r="2" spans="1:7" ht="30" customHeight="1">
      <c r="B2" s="38"/>
      <c r="C2" s="51" t="s">
        <v>310</v>
      </c>
      <c r="D2" s="51"/>
      <c r="E2" s="51"/>
      <c r="F2" s="51"/>
      <c r="G2" s="51"/>
    </row>
    <row r="3" spans="1:7" ht="30" customHeight="1">
      <c r="B3" s="39"/>
      <c r="C3" s="51" t="s">
        <v>311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36</v>
      </c>
      <c r="B5" s="56"/>
      <c r="C5" s="56" t="s">
        <v>312</v>
      </c>
      <c r="D5" s="56"/>
      <c r="E5" s="46" t="s">
        <v>313</v>
      </c>
      <c r="F5" s="56" t="s">
        <v>51</v>
      </c>
      <c r="G5" s="56"/>
    </row>
    <row r="6" spans="1:7" ht="20.100000000000001" customHeight="1">
      <c r="A6" s="56"/>
      <c r="B6" s="56"/>
      <c r="C6" s="46" t="s">
        <v>48</v>
      </c>
      <c r="D6" s="46" t="s">
        <v>49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</row>
    <row r="8" spans="1:7" ht="20.100000000000001" customHeight="1">
      <c r="A8" s="28" t="s">
        <v>0</v>
      </c>
      <c r="B8" s="28" t="s">
        <v>18</v>
      </c>
      <c r="C8" s="28">
        <f>'3-4'!D8</f>
        <v>592</v>
      </c>
      <c r="D8" s="28">
        <f>'4-4'!D8</f>
        <v>102</v>
      </c>
      <c r="E8" s="28">
        <f>SUM(C8:D8)</f>
        <v>694</v>
      </c>
      <c r="F8" s="28" t="s">
        <v>222</v>
      </c>
      <c r="G8" s="28" t="s">
        <v>56</v>
      </c>
    </row>
    <row r="9" spans="1:7" ht="20.100000000000001" customHeight="1">
      <c r="A9" s="32" t="s">
        <v>1</v>
      </c>
      <c r="B9" s="32" t="s">
        <v>19</v>
      </c>
      <c r="C9" s="32">
        <f>'3-4'!D9</f>
        <v>289</v>
      </c>
      <c r="D9" s="32">
        <f>'4-4'!D9</f>
        <v>119</v>
      </c>
      <c r="E9" s="32">
        <f t="shared" ref="E9:E25" si="0">SUM(C9:D9)</f>
        <v>408</v>
      </c>
      <c r="F9" s="32" t="s">
        <v>201</v>
      </c>
      <c r="G9" s="32" t="s">
        <v>57</v>
      </c>
    </row>
    <row r="10" spans="1:7" ht="20.100000000000001" customHeight="1">
      <c r="A10" s="28" t="s">
        <v>2</v>
      </c>
      <c r="B10" s="28" t="s">
        <v>20</v>
      </c>
      <c r="C10" s="28">
        <f>'3-4'!D10</f>
        <v>6716</v>
      </c>
      <c r="D10" s="28">
        <f>'4-4'!D10</f>
        <v>5896</v>
      </c>
      <c r="E10" s="28">
        <f t="shared" si="0"/>
        <v>12612</v>
      </c>
      <c r="F10" s="28" t="s">
        <v>76</v>
      </c>
      <c r="G10" s="28" t="s">
        <v>58</v>
      </c>
    </row>
    <row r="11" spans="1:7" ht="20.100000000000001" customHeight="1">
      <c r="A11" s="32" t="s">
        <v>3</v>
      </c>
      <c r="B11" s="32" t="s">
        <v>21</v>
      </c>
      <c r="C11" s="32">
        <f>'3-4'!D11</f>
        <v>16</v>
      </c>
      <c r="D11" s="32">
        <f>'4-4'!D11</f>
        <v>4</v>
      </c>
      <c r="E11" s="32">
        <f t="shared" si="0"/>
        <v>20</v>
      </c>
      <c r="F11" s="32" t="s">
        <v>223</v>
      </c>
      <c r="G11" s="32" t="s">
        <v>59</v>
      </c>
    </row>
    <row r="12" spans="1:7" ht="20.100000000000001" customHeight="1">
      <c r="A12" s="28" t="s">
        <v>4</v>
      </c>
      <c r="B12" s="28" t="s">
        <v>22</v>
      </c>
      <c r="C12" s="28">
        <f>'3-4'!D12</f>
        <v>34</v>
      </c>
      <c r="D12" s="28">
        <f>'4-4'!D12</f>
        <v>2</v>
      </c>
      <c r="E12" s="28">
        <f t="shared" si="0"/>
        <v>36</v>
      </c>
      <c r="F12" s="28" t="s">
        <v>89</v>
      </c>
      <c r="G12" s="28" t="s">
        <v>60</v>
      </c>
    </row>
    <row r="13" spans="1:7" ht="20.100000000000001" customHeight="1">
      <c r="A13" s="32" t="s">
        <v>5</v>
      </c>
      <c r="B13" s="32" t="s">
        <v>23</v>
      </c>
      <c r="C13" s="32">
        <f>'3-4'!D13</f>
        <v>1361</v>
      </c>
      <c r="D13" s="32">
        <f>'4-4'!D13</f>
        <v>1067</v>
      </c>
      <c r="E13" s="32">
        <f t="shared" si="0"/>
        <v>2428</v>
      </c>
      <c r="F13" s="32" t="s">
        <v>52</v>
      </c>
      <c r="G13" s="32" t="s">
        <v>61</v>
      </c>
    </row>
    <row r="14" spans="1:7" ht="20.100000000000001" customHeight="1">
      <c r="A14" s="28" t="s">
        <v>6</v>
      </c>
      <c r="B14" s="28" t="s">
        <v>24</v>
      </c>
      <c r="C14" s="28">
        <f>'3-4'!D14</f>
        <v>9408</v>
      </c>
      <c r="D14" s="28">
        <f>'4-4'!D14</f>
        <v>2912</v>
      </c>
      <c r="E14" s="28">
        <f t="shared" si="0"/>
        <v>12320</v>
      </c>
      <c r="F14" s="28" t="s">
        <v>255</v>
      </c>
      <c r="G14" s="28" t="s">
        <v>62</v>
      </c>
    </row>
    <row r="15" spans="1:7" ht="20.100000000000001" customHeight="1">
      <c r="A15" s="32" t="s">
        <v>7</v>
      </c>
      <c r="B15" s="32" t="s">
        <v>25</v>
      </c>
      <c r="C15" s="32">
        <f>'3-4'!D15</f>
        <v>394</v>
      </c>
      <c r="D15" s="32">
        <f>'4-4'!D15</f>
        <v>2821</v>
      </c>
      <c r="E15" s="32">
        <f t="shared" si="0"/>
        <v>3215</v>
      </c>
      <c r="F15" s="32" t="s">
        <v>256</v>
      </c>
      <c r="G15" s="32" t="s">
        <v>63</v>
      </c>
    </row>
    <row r="16" spans="1:7" ht="20.100000000000001" customHeight="1">
      <c r="A16" s="28" t="s">
        <v>8</v>
      </c>
      <c r="B16" s="28" t="s">
        <v>26</v>
      </c>
      <c r="C16" s="28">
        <f>'3-4'!D16</f>
        <v>8581</v>
      </c>
      <c r="D16" s="28">
        <f>'4-4'!D16</f>
        <v>5941</v>
      </c>
      <c r="E16" s="28">
        <f t="shared" si="0"/>
        <v>14522</v>
      </c>
      <c r="F16" s="28" t="s">
        <v>224</v>
      </c>
      <c r="G16" s="28" t="s">
        <v>64</v>
      </c>
    </row>
    <row r="17" spans="1:7" ht="20.100000000000001" customHeight="1">
      <c r="A17" s="32" t="s">
        <v>9</v>
      </c>
      <c r="B17" s="32" t="s">
        <v>27</v>
      </c>
      <c r="C17" s="32">
        <f>'3-4'!D17</f>
        <v>1094</v>
      </c>
      <c r="D17" s="32">
        <f>'4-4'!D17</f>
        <v>115</v>
      </c>
      <c r="E17" s="32">
        <f t="shared" si="0"/>
        <v>1209</v>
      </c>
      <c r="F17" s="32" t="s">
        <v>220</v>
      </c>
      <c r="G17" s="32" t="s">
        <v>65</v>
      </c>
    </row>
    <row r="18" spans="1:7" ht="20.100000000000001" customHeight="1">
      <c r="A18" s="28" t="s">
        <v>10</v>
      </c>
      <c r="B18" s="28" t="s">
        <v>28</v>
      </c>
      <c r="C18" s="28">
        <f>'3-4'!D18</f>
        <v>5236</v>
      </c>
      <c r="D18" s="28">
        <f>'4-4'!D18</f>
        <v>502</v>
      </c>
      <c r="E18" s="28">
        <f t="shared" si="0"/>
        <v>5738</v>
      </c>
      <c r="F18" s="28" t="s">
        <v>200</v>
      </c>
      <c r="G18" s="28" t="s">
        <v>66</v>
      </c>
    </row>
    <row r="19" spans="1:7" ht="20.100000000000001" customHeight="1">
      <c r="A19" s="32" t="s">
        <v>11</v>
      </c>
      <c r="B19" s="32" t="s">
        <v>29</v>
      </c>
      <c r="C19" s="32">
        <f>'3-4'!D19</f>
        <v>360</v>
      </c>
      <c r="D19" s="32">
        <f>'4-4'!D19</f>
        <v>170</v>
      </c>
      <c r="E19" s="32">
        <f t="shared" si="0"/>
        <v>530</v>
      </c>
      <c r="F19" s="32" t="s">
        <v>81</v>
      </c>
      <c r="G19" s="32" t="s">
        <v>67</v>
      </c>
    </row>
    <row r="20" spans="1:7" ht="20.100000000000001" customHeight="1">
      <c r="A20" s="28" t="s">
        <v>12</v>
      </c>
      <c r="B20" s="28" t="s">
        <v>30</v>
      </c>
      <c r="C20" s="28">
        <f>'3-4'!D20</f>
        <v>1648</v>
      </c>
      <c r="D20" s="28">
        <f>'4-4'!D20</f>
        <v>1181</v>
      </c>
      <c r="E20" s="28">
        <f t="shared" si="0"/>
        <v>2829</v>
      </c>
      <c r="F20" s="28" t="s">
        <v>219</v>
      </c>
      <c r="G20" s="28" t="s">
        <v>68</v>
      </c>
    </row>
    <row r="21" spans="1:7" ht="20.100000000000001" customHeight="1">
      <c r="A21" s="32" t="s">
        <v>13</v>
      </c>
      <c r="B21" s="32" t="s">
        <v>31</v>
      </c>
      <c r="C21" s="32">
        <f>'3-4'!D21</f>
        <v>1469</v>
      </c>
      <c r="D21" s="32">
        <f>'4-4'!D21</f>
        <v>2745</v>
      </c>
      <c r="E21" s="32">
        <f t="shared" si="0"/>
        <v>4214</v>
      </c>
      <c r="F21" s="32" t="s">
        <v>86</v>
      </c>
      <c r="G21" s="32" t="s">
        <v>69</v>
      </c>
    </row>
    <row r="22" spans="1:7" ht="20.100000000000001" customHeight="1">
      <c r="A22" s="28" t="s">
        <v>15</v>
      </c>
      <c r="B22" s="28" t="s">
        <v>32</v>
      </c>
      <c r="C22" s="28">
        <f>'3-4'!D22</f>
        <v>39666</v>
      </c>
      <c r="D22" s="28">
        <f>'4-4'!D22</f>
        <v>21954</v>
      </c>
      <c r="E22" s="28">
        <f t="shared" si="0"/>
        <v>61620</v>
      </c>
      <c r="F22" s="28" t="s">
        <v>53</v>
      </c>
      <c r="G22" s="28" t="s">
        <v>70</v>
      </c>
    </row>
    <row r="23" spans="1:7" ht="20.100000000000001" customHeight="1">
      <c r="A23" s="32" t="s">
        <v>16</v>
      </c>
      <c r="B23" s="32" t="s">
        <v>33</v>
      </c>
      <c r="C23" s="32">
        <f>'3-4'!D23</f>
        <v>14889</v>
      </c>
      <c r="D23" s="32">
        <f>'4-4'!D23</f>
        <v>42862</v>
      </c>
      <c r="E23" s="32">
        <f t="shared" si="0"/>
        <v>57751</v>
      </c>
      <c r="F23" s="32" t="s">
        <v>257</v>
      </c>
      <c r="G23" s="32" t="s">
        <v>71</v>
      </c>
    </row>
    <row r="24" spans="1:7" ht="20.100000000000001" customHeight="1">
      <c r="A24" s="28" t="s">
        <v>17</v>
      </c>
      <c r="B24" s="28" t="s">
        <v>34</v>
      </c>
      <c r="C24" s="28">
        <f>'3-4'!D24</f>
        <v>713</v>
      </c>
      <c r="D24" s="28">
        <f>'4-4'!D24</f>
        <v>487</v>
      </c>
      <c r="E24" s="28">
        <f t="shared" si="0"/>
        <v>1200</v>
      </c>
      <c r="F24" s="28" t="s">
        <v>216</v>
      </c>
      <c r="G24" s="28" t="s">
        <v>72</v>
      </c>
    </row>
    <row r="25" spans="1:7" ht="20.100000000000001" customHeight="1">
      <c r="A25" s="32" t="s">
        <v>196</v>
      </c>
      <c r="B25" s="32" t="s">
        <v>45</v>
      </c>
      <c r="C25" s="32">
        <f>'3-4'!D25</f>
        <v>10317</v>
      </c>
      <c r="D25" s="32">
        <f>'4-4'!D25</f>
        <v>12474</v>
      </c>
      <c r="E25" s="32">
        <f t="shared" si="0"/>
        <v>22791</v>
      </c>
      <c r="F25" s="32" t="s">
        <v>198</v>
      </c>
      <c r="G25" s="32" t="s">
        <v>73</v>
      </c>
    </row>
    <row r="26" spans="1:7" ht="20.100000000000001" customHeight="1">
      <c r="A26" s="53" t="s">
        <v>40</v>
      </c>
      <c r="B26" s="53"/>
      <c r="C26" s="36">
        <f>SUM(C8:C25)</f>
        <v>102783</v>
      </c>
      <c r="D26" s="36">
        <f>SUM(D8:D25)</f>
        <v>101354</v>
      </c>
      <c r="E26" s="36">
        <v>13</v>
      </c>
      <c r="F26" s="36" t="s">
        <v>54</v>
      </c>
      <c r="G26" s="36"/>
    </row>
    <row r="27" spans="1:7" ht="20.100000000000001" customHeight="1">
      <c r="A27" s="7"/>
      <c r="B27" s="7"/>
      <c r="C27" s="7"/>
      <c r="D27" s="7"/>
      <c r="E27" s="7"/>
      <c r="F27" s="7"/>
      <c r="G27" s="7"/>
    </row>
    <row r="28" spans="1:7" s="6" customFormat="1" ht="20.100000000000001" customHeight="1">
      <c r="A28" s="8" t="s">
        <v>321</v>
      </c>
      <c r="B28" s="10" t="s">
        <v>332</v>
      </c>
      <c r="C28" s="10"/>
      <c r="D28" s="10"/>
      <c r="E28" s="8"/>
      <c r="F28" s="8"/>
      <c r="G28" s="8"/>
    </row>
  </sheetData>
  <mergeCells count="8">
    <mergeCell ref="A26:B26"/>
    <mergeCell ref="F1:G1"/>
    <mergeCell ref="C2:G2"/>
    <mergeCell ref="C3:G3"/>
    <mergeCell ref="A1:B1"/>
    <mergeCell ref="C5:D5"/>
    <mergeCell ref="A5:B7"/>
    <mergeCell ref="F5:G7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G14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5" customWidth="1"/>
    <col min="2" max="2" width="20.625" style="5" customWidth="1"/>
    <col min="3" max="4" width="14.625" style="5" customWidth="1"/>
    <col min="5" max="5" width="25.125" style="5" bestFit="1" customWidth="1"/>
    <col min="6" max="6" width="25.5" style="5" customWidth="1"/>
    <col min="7" max="7" width="3.625" style="5" customWidth="1"/>
    <col min="8" max="16384" width="9" style="5"/>
  </cols>
  <sheetData>
    <row r="1" spans="1:7" ht="20.100000000000001" customHeight="1">
      <c r="A1" s="49" t="s">
        <v>345</v>
      </c>
      <c r="B1" s="49"/>
      <c r="C1" s="7"/>
      <c r="D1" s="7"/>
      <c r="E1" s="7"/>
      <c r="F1" s="52" t="s">
        <v>419</v>
      </c>
      <c r="G1" s="52"/>
    </row>
    <row r="2" spans="1:7" ht="30" customHeight="1">
      <c r="B2" s="38"/>
      <c r="C2" s="51" t="s">
        <v>333</v>
      </c>
      <c r="D2" s="51"/>
      <c r="E2" s="51"/>
      <c r="F2" s="51"/>
      <c r="G2" s="51"/>
    </row>
    <row r="3" spans="1:7" ht="30" customHeight="1">
      <c r="B3" s="39"/>
      <c r="C3" s="51" t="s">
        <v>324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246</v>
      </c>
      <c r="B5" s="56"/>
      <c r="C5" s="56" t="s">
        <v>312</v>
      </c>
      <c r="D5" s="56"/>
      <c r="E5" s="46" t="s">
        <v>313</v>
      </c>
      <c r="F5" s="56" t="s">
        <v>247</v>
      </c>
      <c r="G5" s="56"/>
    </row>
    <row r="6" spans="1:7" ht="20.100000000000001" customHeight="1">
      <c r="A6" s="56"/>
      <c r="B6" s="56"/>
      <c r="C6" s="46" t="s">
        <v>48</v>
      </c>
      <c r="D6" s="46" t="s">
        <v>49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164</v>
      </c>
      <c r="C8" s="28">
        <f>'3-5'!D8</f>
        <v>58213</v>
      </c>
      <c r="D8" s="28">
        <f>'4-5'!D8</f>
        <v>61891</v>
      </c>
      <c r="E8" s="28">
        <f>SUM(C8:D8)</f>
        <v>120104</v>
      </c>
      <c r="F8" s="28" t="s">
        <v>206</v>
      </c>
      <c r="G8" s="28">
        <v>1</v>
      </c>
    </row>
    <row r="9" spans="1:7" ht="20.100000000000001" customHeight="1">
      <c r="A9" s="45">
        <v>2</v>
      </c>
      <c r="B9" s="32" t="s">
        <v>165</v>
      </c>
      <c r="C9" s="32">
        <f>'3-5'!D9</f>
        <v>9861</v>
      </c>
      <c r="D9" s="32">
        <f>'4-5'!D9</f>
        <v>11496</v>
      </c>
      <c r="E9" s="32">
        <f t="shared" ref="E9:E11" si="0">SUM(C9:D9)</f>
        <v>21357</v>
      </c>
      <c r="F9" s="32" t="s">
        <v>207</v>
      </c>
      <c r="G9" s="32">
        <v>2</v>
      </c>
    </row>
    <row r="10" spans="1:7" ht="20.100000000000001" customHeight="1">
      <c r="A10" s="44">
        <v>3</v>
      </c>
      <c r="B10" s="28" t="s">
        <v>166</v>
      </c>
      <c r="C10" s="28">
        <f>'3-5'!D10</f>
        <v>11678</v>
      </c>
      <c r="D10" s="28">
        <f>'4-5'!D10</f>
        <v>12634</v>
      </c>
      <c r="E10" s="28">
        <f t="shared" si="0"/>
        <v>24312</v>
      </c>
      <c r="F10" s="28" t="s">
        <v>168</v>
      </c>
      <c r="G10" s="28">
        <v>3</v>
      </c>
    </row>
    <row r="11" spans="1:7" ht="20.100000000000001" customHeight="1">
      <c r="A11" s="45">
        <v>4</v>
      </c>
      <c r="B11" s="32" t="s">
        <v>167</v>
      </c>
      <c r="C11" s="32">
        <f>'3-5'!D11</f>
        <v>23031</v>
      </c>
      <c r="D11" s="32">
        <f>'4-5'!D11</f>
        <v>15333</v>
      </c>
      <c r="E11" s="32">
        <f t="shared" si="0"/>
        <v>38364</v>
      </c>
      <c r="F11" s="32" t="s">
        <v>169</v>
      </c>
      <c r="G11" s="32">
        <v>4</v>
      </c>
    </row>
    <row r="12" spans="1:7" ht="20.100000000000001" customHeight="1">
      <c r="A12" s="53" t="s">
        <v>40</v>
      </c>
      <c r="B12" s="53"/>
      <c r="C12" s="36">
        <f>SUM(C8:C11)</f>
        <v>102783</v>
      </c>
      <c r="D12" s="36">
        <f>SUM(D8:D11)</f>
        <v>101354</v>
      </c>
      <c r="E12" s="36">
        <f>SUM(E8:E11)</f>
        <v>204137</v>
      </c>
      <c r="F12" s="36" t="s">
        <v>54</v>
      </c>
      <c r="G12" s="36"/>
    </row>
    <row r="13" spans="1:7" ht="20.100000000000001" customHeight="1">
      <c r="A13" s="7"/>
      <c r="B13" s="7"/>
      <c r="C13" s="7"/>
      <c r="D13" s="7"/>
      <c r="E13" s="7"/>
      <c r="F13" s="7"/>
      <c r="G13" s="7"/>
    </row>
    <row r="14" spans="1:7" s="6" customFormat="1" ht="20.100000000000001" customHeight="1">
      <c r="A14" s="8" t="s">
        <v>321</v>
      </c>
      <c r="B14" s="10" t="s">
        <v>332</v>
      </c>
      <c r="C14" s="10"/>
      <c r="D14" s="10"/>
      <c r="E14" s="8"/>
      <c r="F14" s="8"/>
      <c r="G14" s="8"/>
    </row>
  </sheetData>
  <mergeCells count="8">
    <mergeCell ref="A12:B12"/>
    <mergeCell ref="F1:G1"/>
    <mergeCell ref="C5:D5"/>
    <mergeCell ref="A5:B7"/>
    <mergeCell ref="F5:G7"/>
    <mergeCell ref="C2:G2"/>
    <mergeCell ref="C3:G3"/>
    <mergeCell ref="A1:B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13"/>
  <sheetViews>
    <sheetView rightToLeft="1" workbookViewId="0">
      <selection activeCell="H1" sqref="H1"/>
    </sheetView>
  </sheetViews>
  <sheetFormatPr defaultColWidth="9" defaultRowHeight="20.100000000000001" customHeight="1"/>
  <cols>
    <col min="1" max="1" width="3.625" style="5" customWidth="1"/>
    <col min="2" max="2" width="18.625" style="5" customWidth="1"/>
    <col min="3" max="4" width="14.625" style="5" customWidth="1"/>
    <col min="5" max="5" width="25.125" style="5" bestFit="1" customWidth="1"/>
    <col min="6" max="6" width="18.625" style="5" customWidth="1"/>
    <col min="7" max="7" width="3.625" style="5" customWidth="1"/>
    <col min="8" max="16384" width="9" style="5"/>
  </cols>
  <sheetData>
    <row r="1" spans="1:7" ht="20.100000000000001" customHeight="1">
      <c r="A1" s="49" t="s">
        <v>344</v>
      </c>
      <c r="B1" s="49"/>
      <c r="C1" s="7"/>
      <c r="D1" s="7"/>
      <c r="E1" s="7"/>
      <c r="F1" s="52" t="s">
        <v>420</v>
      </c>
      <c r="G1" s="52"/>
    </row>
    <row r="2" spans="1:7" ht="30" customHeight="1">
      <c r="B2" s="38"/>
      <c r="C2" s="51" t="s">
        <v>328</v>
      </c>
      <c r="D2" s="51"/>
      <c r="E2" s="51"/>
      <c r="F2" s="51"/>
      <c r="G2" s="51"/>
    </row>
    <row r="3" spans="1:7" ht="30" customHeight="1">
      <c r="B3" s="39"/>
      <c r="C3" s="51" t="s">
        <v>327</v>
      </c>
      <c r="D3" s="51"/>
      <c r="E3" s="51"/>
      <c r="F3" s="51"/>
      <c r="G3" s="51"/>
    </row>
    <row r="4" spans="1:7" ht="20.100000000000001" customHeight="1">
      <c r="A4" s="7"/>
      <c r="B4" s="7"/>
      <c r="C4" s="7"/>
      <c r="D4" s="7"/>
      <c r="E4" s="7"/>
      <c r="F4" s="7"/>
      <c r="G4" s="7"/>
    </row>
    <row r="5" spans="1:7" ht="20.100000000000001" customHeight="1">
      <c r="A5" s="56" t="s">
        <v>246</v>
      </c>
      <c r="B5" s="56"/>
      <c r="C5" s="56" t="s">
        <v>312</v>
      </c>
      <c r="D5" s="56"/>
      <c r="E5" s="46" t="s">
        <v>313</v>
      </c>
      <c r="F5" s="56" t="s">
        <v>279</v>
      </c>
      <c r="G5" s="56"/>
    </row>
    <row r="6" spans="1:7" ht="20.100000000000001" customHeight="1">
      <c r="A6" s="56"/>
      <c r="B6" s="56"/>
      <c r="C6" s="46" t="s">
        <v>48</v>
      </c>
      <c r="D6" s="46" t="s">
        <v>49</v>
      </c>
      <c r="E6" s="46" t="s">
        <v>39</v>
      </c>
      <c r="F6" s="56"/>
      <c r="G6" s="56"/>
    </row>
    <row r="7" spans="1:7" ht="20.100000000000001" customHeight="1">
      <c r="A7" s="56"/>
      <c r="B7" s="56"/>
      <c r="C7" s="46" t="s">
        <v>90</v>
      </c>
      <c r="D7" s="46" t="s">
        <v>91</v>
      </c>
      <c r="E7" s="46" t="s">
        <v>54</v>
      </c>
      <c r="F7" s="56"/>
      <c r="G7" s="56"/>
    </row>
    <row r="8" spans="1:7" ht="20.100000000000001" customHeight="1">
      <c r="A8" s="44">
        <v>1</v>
      </c>
      <c r="B8" s="28" t="s">
        <v>153</v>
      </c>
      <c r="C8" s="28">
        <f>'3-6'!D8</f>
        <v>91640</v>
      </c>
      <c r="D8" s="28">
        <f>'4-6'!D8</f>
        <v>93155</v>
      </c>
      <c r="E8" s="28">
        <f>SUM(C8:D8)</f>
        <v>184795</v>
      </c>
      <c r="F8" s="28" t="s">
        <v>298</v>
      </c>
      <c r="G8" s="28">
        <v>1</v>
      </c>
    </row>
    <row r="9" spans="1:7" ht="20.100000000000001" customHeight="1">
      <c r="A9" s="45">
        <v>2</v>
      </c>
      <c r="B9" s="32" t="s">
        <v>154</v>
      </c>
      <c r="C9" s="32">
        <f>'3-6'!D9</f>
        <v>443</v>
      </c>
      <c r="D9" s="32">
        <f>'4-6'!D9</f>
        <v>2902</v>
      </c>
      <c r="E9" s="32">
        <f t="shared" ref="E9:E10" si="0">SUM(C9:D9)</f>
        <v>3345</v>
      </c>
      <c r="F9" s="32" t="s">
        <v>299</v>
      </c>
      <c r="G9" s="32">
        <v>2</v>
      </c>
    </row>
    <row r="10" spans="1:7" ht="20.100000000000001" customHeight="1">
      <c r="A10" s="44">
        <v>3</v>
      </c>
      <c r="B10" s="28" t="s">
        <v>156</v>
      </c>
      <c r="C10" s="28">
        <f>'3-6'!D10</f>
        <v>10700</v>
      </c>
      <c r="D10" s="28">
        <f>'4-6'!D10</f>
        <v>5297</v>
      </c>
      <c r="E10" s="28">
        <f t="shared" si="0"/>
        <v>15997</v>
      </c>
      <c r="F10" s="28" t="s">
        <v>300</v>
      </c>
      <c r="G10" s="28">
        <v>3</v>
      </c>
    </row>
    <row r="11" spans="1:7" ht="20.100000000000001" customHeight="1">
      <c r="A11" s="53" t="s">
        <v>40</v>
      </c>
      <c r="B11" s="53"/>
      <c r="C11" s="36">
        <f>SUM(C8:C10)</f>
        <v>102783</v>
      </c>
      <c r="D11" s="36">
        <f>SUM(D8:D10)</f>
        <v>101354</v>
      </c>
      <c r="E11" s="36">
        <f>SUM(E8:E10)</f>
        <v>204137</v>
      </c>
      <c r="F11" s="36" t="s">
        <v>54</v>
      </c>
      <c r="G11" s="36"/>
    </row>
    <row r="12" spans="1:7" ht="20.100000000000001" customHeight="1">
      <c r="A12" s="7"/>
      <c r="B12" s="7"/>
      <c r="C12" s="7"/>
      <c r="D12" s="7"/>
      <c r="E12" s="7"/>
      <c r="F12" s="7"/>
      <c r="G12" s="7"/>
    </row>
    <row r="13" spans="1:7" s="6" customFormat="1" ht="20.100000000000001" customHeight="1">
      <c r="A13" s="8" t="s">
        <v>321</v>
      </c>
      <c r="B13" s="10" t="s">
        <v>332</v>
      </c>
      <c r="C13" s="10"/>
      <c r="D13" s="10"/>
      <c r="E13" s="8"/>
      <c r="F13" s="8"/>
      <c r="G13" s="8"/>
    </row>
  </sheetData>
  <mergeCells count="8">
    <mergeCell ref="A11:B11"/>
    <mergeCell ref="F1:G1"/>
    <mergeCell ref="C5:D5"/>
    <mergeCell ref="A5:B7"/>
    <mergeCell ref="F5:G7"/>
    <mergeCell ref="C2:G2"/>
    <mergeCell ref="C3:G3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3"/>
  <sheetViews>
    <sheetView rightToLeft="1" workbookViewId="0">
      <selection sqref="A1:B1"/>
    </sheetView>
  </sheetViews>
  <sheetFormatPr defaultColWidth="13.625" defaultRowHeight="20.100000000000001" customHeight="1"/>
  <cols>
    <col min="1" max="1" width="3.625" style="4" customWidth="1"/>
    <col min="2" max="2" width="20.625" style="4" customWidth="1"/>
    <col min="3" max="4" width="13.625" style="4"/>
    <col min="5" max="5" width="20.625" style="4" customWidth="1"/>
    <col min="6" max="6" width="13.625" style="4"/>
    <col min="7" max="7" width="20.625" style="4" customWidth="1"/>
    <col min="8" max="8" width="3.625" style="4" customWidth="1"/>
    <col min="9" max="16384" width="13.625" style="4"/>
  </cols>
  <sheetData>
    <row r="1" spans="1:8" ht="20.100000000000001" customHeight="1">
      <c r="A1" s="49" t="s">
        <v>210</v>
      </c>
      <c r="B1" s="49"/>
      <c r="C1" s="7"/>
      <c r="D1" s="7"/>
      <c r="E1" s="7"/>
      <c r="F1" s="7"/>
      <c r="G1" s="52" t="s">
        <v>380</v>
      </c>
      <c r="H1" s="52"/>
    </row>
    <row r="2" spans="1:8" ht="30" customHeight="1">
      <c r="C2" s="51" t="s">
        <v>227</v>
      </c>
      <c r="D2" s="51"/>
      <c r="E2" s="51"/>
      <c r="F2" s="51"/>
      <c r="G2" s="51"/>
      <c r="H2" s="51"/>
    </row>
    <row r="3" spans="1:8" ht="30" customHeight="1">
      <c r="B3" s="21"/>
      <c r="C3" s="51" t="s">
        <v>228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3" t="s">
        <v>103</v>
      </c>
      <c r="B5" s="53"/>
      <c r="C5" s="22" t="s">
        <v>43</v>
      </c>
      <c r="D5" s="22" t="s">
        <v>367</v>
      </c>
      <c r="E5" s="22" t="s">
        <v>44</v>
      </c>
      <c r="F5" s="22"/>
      <c r="G5" s="53" t="s">
        <v>102</v>
      </c>
      <c r="H5" s="53"/>
    </row>
    <row r="6" spans="1:8" ht="20.100000000000001" customHeight="1">
      <c r="A6" s="53"/>
      <c r="B6" s="53"/>
      <c r="C6" s="22" t="s">
        <v>99</v>
      </c>
      <c r="D6" s="22" t="s">
        <v>366</v>
      </c>
      <c r="E6" s="22" t="s">
        <v>100</v>
      </c>
      <c r="F6" s="22" t="s">
        <v>39</v>
      </c>
      <c r="G6" s="53"/>
      <c r="H6" s="53"/>
    </row>
    <row r="7" spans="1:8" ht="20.100000000000001" customHeight="1">
      <c r="A7" s="53"/>
      <c r="B7" s="53"/>
      <c r="C7" s="22" t="s">
        <v>96</v>
      </c>
      <c r="D7" s="22" t="s">
        <v>97</v>
      </c>
      <c r="E7" s="22" t="s">
        <v>98</v>
      </c>
      <c r="F7" s="22" t="s">
        <v>54</v>
      </c>
      <c r="G7" s="53"/>
      <c r="H7" s="53"/>
    </row>
    <row r="8" spans="1:8" ht="20.100000000000001" customHeight="1">
      <c r="A8" s="44">
        <v>1</v>
      </c>
      <c r="B8" s="28" t="s">
        <v>104</v>
      </c>
      <c r="C8" s="28">
        <v>168037</v>
      </c>
      <c r="D8" s="28">
        <v>35804</v>
      </c>
      <c r="E8" s="28">
        <v>7490</v>
      </c>
      <c r="F8" s="28">
        <f t="shared" ref="F8:F20" si="0">SUM(C8:E8)</f>
        <v>211331</v>
      </c>
      <c r="G8" s="28" t="s">
        <v>117</v>
      </c>
      <c r="H8" s="28">
        <v>1</v>
      </c>
    </row>
    <row r="9" spans="1:8" ht="20.100000000000001" customHeight="1">
      <c r="A9" s="45">
        <v>2</v>
      </c>
      <c r="B9" s="32" t="s">
        <v>105</v>
      </c>
      <c r="C9" s="32">
        <v>170465</v>
      </c>
      <c r="D9" s="32">
        <v>25988</v>
      </c>
      <c r="E9" s="32">
        <v>4998</v>
      </c>
      <c r="F9" s="32">
        <f t="shared" si="0"/>
        <v>201451</v>
      </c>
      <c r="G9" s="32" t="s">
        <v>118</v>
      </c>
      <c r="H9" s="32">
        <v>2</v>
      </c>
    </row>
    <row r="10" spans="1:8" ht="20.100000000000001" customHeight="1">
      <c r="A10" s="44">
        <v>3</v>
      </c>
      <c r="B10" s="28" t="s">
        <v>106</v>
      </c>
      <c r="C10" s="28">
        <v>43658</v>
      </c>
      <c r="D10" s="28">
        <v>5574</v>
      </c>
      <c r="E10" s="28">
        <v>948</v>
      </c>
      <c r="F10" s="28">
        <f t="shared" si="0"/>
        <v>50180</v>
      </c>
      <c r="G10" s="28" t="s">
        <v>119</v>
      </c>
      <c r="H10" s="28">
        <v>3</v>
      </c>
    </row>
    <row r="11" spans="1:8" ht="20.100000000000001" customHeight="1">
      <c r="A11" s="45">
        <v>4</v>
      </c>
      <c r="B11" s="32" t="s">
        <v>107</v>
      </c>
      <c r="C11" s="32">
        <v>38510</v>
      </c>
      <c r="D11" s="32">
        <v>5418</v>
      </c>
      <c r="E11" s="32">
        <v>916</v>
      </c>
      <c r="F11" s="32">
        <f t="shared" si="0"/>
        <v>44844</v>
      </c>
      <c r="G11" s="32" t="s">
        <v>120</v>
      </c>
      <c r="H11" s="32">
        <v>4</v>
      </c>
    </row>
    <row r="12" spans="1:8" ht="20.100000000000001" customHeight="1">
      <c r="A12" s="44">
        <v>5</v>
      </c>
      <c r="B12" s="28" t="s">
        <v>108</v>
      </c>
      <c r="C12" s="28">
        <v>102985</v>
      </c>
      <c r="D12" s="28">
        <v>19722</v>
      </c>
      <c r="E12" s="28">
        <v>4637</v>
      </c>
      <c r="F12" s="28">
        <f t="shared" si="0"/>
        <v>127344</v>
      </c>
      <c r="G12" s="28" t="s">
        <v>121</v>
      </c>
      <c r="H12" s="28">
        <v>5</v>
      </c>
    </row>
    <row r="13" spans="1:8" ht="20.100000000000001" customHeight="1">
      <c r="A13" s="45">
        <v>6</v>
      </c>
      <c r="B13" s="32" t="s">
        <v>109</v>
      </c>
      <c r="C13" s="32">
        <v>43348</v>
      </c>
      <c r="D13" s="32">
        <v>4539</v>
      </c>
      <c r="E13" s="32">
        <v>656</v>
      </c>
      <c r="F13" s="32">
        <f t="shared" si="0"/>
        <v>48543</v>
      </c>
      <c r="G13" s="32" t="s">
        <v>122</v>
      </c>
      <c r="H13" s="32">
        <v>6</v>
      </c>
    </row>
    <row r="14" spans="1:8" ht="20.100000000000001" customHeight="1">
      <c r="A14" s="44">
        <v>7</v>
      </c>
      <c r="B14" s="28" t="s">
        <v>110</v>
      </c>
      <c r="C14" s="28">
        <v>20781</v>
      </c>
      <c r="D14" s="28">
        <v>1868</v>
      </c>
      <c r="E14" s="28">
        <v>242</v>
      </c>
      <c r="F14" s="28">
        <f t="shared" si="0"/>
        <v>22891</v>
      </c>
      <c r="G14" s="28" t="s">
        <v>123</v>
      </c>
      <c r="H14" s="28">
        <v>7</v>
      </c>
    </row>
    <row r="15" spans="1:8" ht="20.100000000000001" customHeight="1">
      <c r="A15" s="45">
        <v>8</v>
      </c>
      <c r="B15" s="32" t="s">
        <v>111</v>
      </c>
      <c r="C15" s="32">
        <v>21473</v>
      </c>
      <c r="D15" s="32">
        <v>2078</v>
      </c>
      <c r="E15" s="32">
        <v>271</v>
      </c>
      <c r="F15" s="32">
        <f t="shared" si="0"/>
        <v>23822</v>
      </c>
      <c r="G15" s="32" t="s">
        <v>124</v>
      </c>
      <c r="H15" s="32">
        <v>8</v>
      </c>
    </row>
    <row r="16" spans="1:8" ht="20.100000000000001" customHeight="1">
      <c r="A16" s="44">
        <v>9</v>
      </c>
      <c r="B16" s="28" t="s">
        <v>112</v>
      </c>
      <c r="C16" s="28">
        <v>7706</v>
      </c>
      <c r="D16" s="28">
        <v>794</v>
      </c>
      <c r="E16" s="28">
        <v>99</v>
      </c>
      <c r="F16" s="28">
        <f t="shared" si="0"/>
        <v>8599</v>
      </c>
      <c r="G16" s="28" t="s">
        <v>125</v>
      </c>
      <c r="H16" s="28">
        <v>9</v>
      </c>
    </row>
    <row r="17" spans="1:8" ht="20.100000000000001" customHeight="1">
      <c r="A17" s="45">
        <v>10</v>
      </c>
      <c r="B17" s="32" t="s">
        <v>113</v>
      </c>
      <c r="C17" s="32">
        <v>26052</v>
      </c>
      <c r="D17" s="32">
        <v>2366</v>
      </c>
      <c r="E17" s="32">
        <v>249</v>
      </c>
      <c r="F17" s="32">
        <f t="shared" si="0"/>
        <v>28667</v>
      </c>
      <c r="G17" s="32" t="s">
        <v>126</v>
      </c>
      <c r="H17" s="32">
        <v>10</v>
      </c>
    </row>
    <row r="18" spans="1:8" ht="20.100000000000001" customHeight="1">
      <c r="A18" s="44">
        <v>11</v>
      </c>
      <c r="B18" s="28" t="s">
        <v>114</v>
      </c>
      <c r="C18" s="28">
        <v>12193</v>
      </c>
      <c r="D18" s="28">
        <v>1680</v>
      </c>
      <c r="E18" s="28">
        <v>209</v>
      </c>
      <c r="F18" s="28">
        <f t="shared" si="0"/>
        <v>14082</v>
      </c>
      <c r="G18" s="28" t="s">
        <v>127</v>
      </c>
      <c r="H18" s="28">
        <v>11</v>
      </c>
    </row>
    <row r="19" spans="1:8" ht="20.100000000000001" customHeight="1">
      <c r="A19" s="45">
        <v>12</v>
      </c>
      <c r="B19" s="32" t="s">
        <v>115</v>
      </c>
      <c r="C19" s="32">
        <v>8211</v>
      </c>
      <c r="D19" s="32">
        <v>1035</v>
      </c>
      <c r="E19" s="32">
        <v>130</v>
      </c>
      <c r="F19" s="32">
        <f t="shared" si="0"/>
        <v>9376</v>
      </c>
      <c r="G19" s="32" t="s">
        <v>128</v>
      </c>
      <c r="H19" s="32">
        <v>12</v>
      </c>
    </row>
    <row r="20" spans="1:8" ht="20.100000000000001" customHeight="1">
      <c r="A20" s="44">
        <v>13</v>
      </c>
      <c r="B20" s="28" t="s">
        <v>116</v>
      </c>
      <c r="C20" s="28">
        <v>13971</v>
      </c>
      <c r="D20" s="28">
        <v>1151</v>
      </c>
      <c r="E20" s="28">
        <v>125</v>
      </c>
      <c r="F20" s="28">
        <f t="shared" si="0"/>
        <v>15247</v>
      </c>
      <c r="G20" s="28" t="s">
        <v>129</v>
      </c>
      <c r="H20" s="28">
        <v>13</v>
      </c>
    </row>
    <row r="21" spans="1:8" ht="20.100000000000001" customHeight="1">
      <c r="A21" s="50" t="s">
        <v>130</v>
      </c>
      <c r="B21" s="50"/>
      <c r="C21" s="33">
        <f>SUM(C8:C20)</f>
        <v>677390</v>
      </c>
      <c r="D21" s="33">
        <f t="shared" ref="D21:E21" si="1">SUM(D8:D20)</f>
        <v>108017</v>
      </c>
      <c r="E21" s="33">
        <f t="shared" si="1"/>
        <v>20970</v>
      </c>
      <c r="F21" s="33">
        <f>SUM(F8:F20)</f>
        <v>806377</v>
      </c>
      <c r="G21" s="33" t="s">
        <v>54</v>
      </c>
      <c r="H21" s="33"/>
    </row>
    <row r="22" spans="1:8" ht="20.100000000000001" customHeight="1">
      <c r="A22" s="7"/>
      <c r="B22" s="7"/>
      <c r="C22" s="7"/>
      <c r="D22" s="7"/>
      <c r="E22" s="7"/>
      <c r="F22" s="7"/>
      <c r="G22" s="7"/>
      <c r="H22" s="7"/>
    </row>
    <row r="23" spans="1:8" s="6" customFormat="1" ht="20.100000000000001" customHeight="1">
      <c r="A23" s="8" t="s">
        <v>321</v>
      </c>
      <c r="B23" s="54" t="s">
        <v>230</v>
      </c>
      <c r="C23" s="54"/>
      <c r="D23" s="54"/>
      <c r="E23" s="8"/>
      <c r="F23" s="8"/>
      <c r="G23" s="8"/>
      <c r="H23" s="8"/>
    </row>
  </sheetData>
  <mergeCells count="8">
    <mergeCell ref="C3:H3"/>
    <mergeCell ref="C2:H2"/>
    <mergeCell ref="B23:D23"/>
    <mergeCell ref="A21:B21"/>
    <mergeCell ref="G1:H1"/>
    <mergeCell ref="A5:B7"/>
    <mergeCell ref="G5:H7"/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rightToLeft="1" workbookViewId="0">
      <selection activeCell="I1" sqref="I1"/>
    </sheetView>
  </sheetViews>
  <sheetFormatPr defaultColWidth="9" defaultRowHeight="20.100000000000001" customHeight="1"/>
  <cols>
    <col min="1" max="1" width="3.625" style="2" customWidth="1"/>
    <col min="2" max="2" width="24.5" style="2" customWidth="1"/>
    <col min="3" max="6" width="9.625" style="2" customWidth="1"/>
    <col min="7" max="7" width="39" style="2" customWidth="1"/>
    <col min="8" max="8" width="3.625" style="2" customWidth="1"/>
    <col min="9" max="16384" width="9" style="2"/>
  </cols>
  <sheetData>
    <row r="1" spans="1:8" ht="20.100000000000001" customHeight="1">
      <c r="A1" s="49" t="s">
        <v>203</v>
      </c>
      <c r="B1" s="49"/>
      <c r="C1" s="7"/>
      <c r="D1" s="7"/>
      <c r="E1" s="7"/>
      <c r="F1" s="7"/>
      <c r="G1" s="52" t="s">
        <v>381</v>
      </c>
      <c r="H1" s="52"/>
    </row>
    <row r="2" spans="1:8" ht="30" customHeight="1">
      <c r="B2" s="21"/>
      <c r="C2" s="51" t="s">
        <v>241</v>
      </c>
      <c r="D2" s="51"/>
      <c r="E2" s="51"/>
      <c r="F2" s="51"/>
      <c r="G2" s="51"/>
      <c r="H2" s="51"/>
    </row>
    <row r="3" spans="1:8" ht="30" customHeight="1">
      <c r="B3" s="21"/>
      <c r="C3" s="51" t="s">
        <v>242</v>
      </c>
      <c r="D3" s="51"/>
      <c r="E3" s="51"/>
      <c r="F3" s="51"/>
      <c r="G3" s="51"/>
      <c r="H3" s="51"/>
    </row>
    <row r="4" spans="1:8" ht="20.100000000000001" customHeight="1">
      <c r="A4" s="7"/>
      <c r="B4" s="7"/>
      <c r="C4" s="7"/>
      <c r="D4" s="7"/>
      <c r="E4" s="7"/>
      <c r="F4" s="7"/>
      <c r="G4" s="7"/>
      <c r="H4" s="7"/>
    </row>
    <row r="5" spans="1:8" ht="20.100000000000001" customHeight="1">
      <c r="A5" s="53" t="s">
        <v>36</v>
      </c>
      <c r="B5" s="53"/>
      <c r="C5" s="22" t="s">
        <v>43</v>
      </c>
      <c r="D5" s="22" t="s">
        <v>367</v>
      </c>
      <c r="E5" s="22" t="s">
        <v>44</v>
      </c>
      <c r="F5" s="22"/>
      <c r="G5" s="53" t="s">
        <v>51</v>
      </c>
      <c r="H5" s="53"/>
    </row>
    <row r="6" spans="1:8" ht="20.100000000000001" customHeight="1">
      <c r="A6" s="53"/>
      <c r="B6" s="53"/>
      <c r="C6" s="22" t="s">
        <v>99</v>
      </c>
      <c r="D6" s="22" t="s">
        <v>366</v>
      </c>
      <c r="E6" s="22" t="s">
        <v>100</v>
      </c>
      <c r="F6" s="22" t="s">
        <v>39</v>
      </c>
      <c r="G6" s="53"/>
      <c r="H6" s="53"/>
    </row>
    <row r="7" spans="1:8" ht="20.100000000000001" customHeight="1">
      <c r="A7" s="53"/>
      <c r="B7" s="53"/>
      <c r="C7" s="22" t="s">
        <v>96</v>
      </c>
      <c r="D7" s="22" t="s">
        <v>97</v>
      </c>
      <c r="E7" s="22" t="s">
        <v>98</v>
      </c>
      <c r="F7" s="22" t="s">
        <v>54</v>
      </c>
      <c r="G7" s="53"/>
      <c r="H7" s="53"/>
    </row>
    <row r="8" spans="1:8" ht="20.100000000000001" customHeight="1">
      <c r="A8" s="28" t="s">
        <v>0</v>
      </c>
      <c r="B8" s="28" t="s">
        <v>18</v>
      </c>
      <c r="C8" s="28">
        <v>75839</v>
      </c>
      <c r="D8" s="28">
        <v>4005</v>
      </c>
      <c r="E8" s="28">
        <v>352</v>
      </c>
      <c r="F8" s="28">
        <f>SUM(C8:E8)</f>
        <v>80196</v>
      </c>
      <c r="G8" s="28" t="s">
        <v>74</v>
      </c>
      <c r="H8" s="28" t="s">
        <v>56</v>
      </c>
    </row>
    <row r="9" spans="1:8" ht="20.100000000000001" customHeight="1">
      <c r="A9" s="32" t="s">
        <v>1</v>
      </c>
      <c r="B9" s="32" t="s">
        <v>19</v>
      </c>
      <c r="C9" s="32">
        <v>53</v>
      </c>
      <c r="D9" s="32">
        <v>220</v>
      </c>
      <c r="E9" s="32">
        <v>221</v>
      </c>
      <c r="F9" s="32">
        <f t="shared" ref="F9:F25" si="0">SUM(C9:E9)</f>
        <v>494</v>
      </c>
      <c r="G9" s="32" t="s">
        <v>201</v>
      </c>
      <c r="H9" s="32" t="s">
        <v>57</v>
      </c>
    </row>
    <row r="10" spans="1:8" ht="20.100000000000001" customHeight="1">
      <c r="A10" s="28" t="s">
        <v>2</v>
      </c>
      <c r="B10" s="28" t="s">
        <v>20</v>
      </c>
      <c r="C10" s="28">
        <v>70432</v>
      </c>
      <c r="D10" s="28">
        <v>13866</v>
      </c>
      <c r="E10" s="28">
        <v>3949</v>
      </c>
      <c r="F10" s="28">
        <f t="shared" si="0"/>
        <v>88247</v>
      </c>
      <c r="G10" s="28" t="s">
        <v>76</v>
      </c>
      <c r="H10" s="28" t="s">
        <v>58</v>
      </c>
    </row>
    <row r="11" spans="1:8" ht="20.100000000000001" customHeight="1">
      <c r="A11" s="32" t="s">
        <v>3</v>
      </c>
      <c r="B11" s="32" t="s">
        <v>21</v>
      </c>
      <c r="C11" s="32">
        <v>331</v>
      </c>
      <c r="D11" s="32">
        <v>108</v>
      </c>
      <c r="E11" s="32">
        <v>158</v>
      </c>
      <c r="F11" s="32">
        <f t="shared" si="0"/>
        <v>597</v>
      </c>
      <c r="G11" s="32" t="s">
        <v>77</v>
      </c>
      <c r="H11" s="32" t="s">
        <v>59</v>
      </c>
    </row>
    <row r="12" spans="1:8" ht="20.100000000000001" customHeight="1">
      <c r="A12" s="28" t="s">
        <v>4</v>
      </c>
      <c r="B12" s="28" t="s">
        <v>22</v>
      </c>
      <c r="C12" s="28">
        <v>1346</v>
      </c>
      <c r="D12" s="28">
        <v>367</v>
      </c>
      <c r="E12" s="28">
        <v>174</v>
      </c>
      <c r="F12" s="28">
        <f t="shared" si="0"/>
        <v>1887</v>
      </c>
      <c r="G12" s="28" t="s">
        <v>89</v>
      </c>
      <c r="H12" s="28" t="s">
        <v>60</v>
      </c>
    </row>
    <row r="13" spans="1:8" ht="20.100000000000001" customHeight="1">
      <c r="A13" s="32" t="s">
        <v>5</v>
      </c>
      <c r="B13" s="32" t="s">
        <v>23</v>
      </c>
      <c r="C13" s="32">
        <v>14316</v>
      </c>
      <c r="D13" s="32">
        <v>8942</v>
      </c>
      <c r="E13" s="32">
        <v>3217</v>
      </c>
      <c r="F13" s="32">
        <f t="shared" si="0"/>
        <v>26475</v>
      </c>
      <c r="G13" s="32" t="s">
        <v>52</v>
      </c>
      <c r="H13" s="32" t="s">
        <v>61</v>
      </c>
    </row>
    <row r="14" spans="1:8" ht="20.100000000000001" customHeight="1">
      <c r="A14" s="28" t="s">
        <v>6</v>
      </c>
      <c r="B14" s="28" t="s">
        <v>24</v>
      </c>
      <c r="C14" s="28">
        <v>339626</v>
      </c>
      <c r="D14" s="28">
        <v>40294</v>
      </c>
      <c r="E14" s="28">
        <v>4042</v>
      </c>
      <c r="F14" s="28">
        <f t="shared" si="0"/>
        <v>383962</v>
      </c>
      <c r="G14" s="28" t="s">
        <v>88</v>
      </c>
      <c r="H14" s="28" t="s">
        <v>62</v>
      </c>
    </row>
    <row r="15" spans="1:8" ht="20.100000000000001" customHeight="1">
      <c r="A15" s="32" t="s">
        <v>7</v>
      </c>
      <c r="B15" s="32" t="s">
        <v>25</v>
      </c>
      <c r="C15" s="32">
        <v>8159</v>
      </c>
      <c r="D15" s="32">
        <v>3877</v>
      </c>
      <c r="E15" s="32">
        <v>1103</v>
      </c>
      <c r="F15" s="32">
        <f t="shared" si="0"/>
        <v>13139</v>
      </c>
      <c r="G15" s="32" t="s">
        <v>55</v>
      </c>
      <c r="H15" s="32" t="s">
        <v>63</v>
      </c>
    </row>
    <row r="16" spans="1:8" ht="20.100000000000001" customHeight="1">
      <c r="A16" s="28" t="s">
        <v>8</v>
      </c>
      <c r="B16" s="28" t="s">
        <v>26</v>
      </c>
      <c r="C16" s="28">
        <v>65618</v>
      </c>
      <c r="D16" s="28">
        <v>17473</v>
      </c>
      <c r="E16" s="28">
        <v>1949</v>
      </c>
      <c r="F16" s="28">
        <f t="shared" si="0"/>
        <v>85040</v>
      </c>
      <c r="G16" s="28" t="s">
        <v>79</v>
      </c>
      <c r="H16" s="28" t="s">
        <v>64</v>
      </c>
    </row>
    <row r="17" spans="1:8" ht="20.100000000000001" customHeight="1">
      <c r="A17" s="32" t="s">
        <v>9</v>
      </c>
      <c r="B17" s="32" t="s">
        <v>27</v>
      </c>
      <c r="C17" s="32">
        <v>2817</v>
      </c>
      <c r="D17" s="32">
        <v>835</v>
      </c>
      <c r="E17" s="32">
        <v>289</v>
      </c>
      <c r="F17" s="32">
        <f t="shared" si="0"/>
        <v>3941</v>
      </c>
      <c r="G17" s="32" t="s">
        <v>80</v>
      </c>
      <c r="H17" s="32" t="s">
        <v>65</v>
      </c>
    </row>
    <row r="18" spans="1:8" ht="20.100000000000001" customHeight="1">
      <c r="A18" s="28" t="s">
        <v>10</v>
      </c>
      <c r="B18" s="28" t="s">
        <v>28</v>
      </c>
      <c r="C18" s="28">
        <v>1848</v>
      </c>
      <c r="D18" s="28">
        <v>2212</v>
      </c>
      <c r="E18" s="28">
        <v>482</v>
      </c>
      <c r="F18" s="28">
        <f t="shared" si="0"/>
        <v>4542</v>
      </c>
      <c r="G18" s="28" t="s">
        <v>87</v>
      </c>
      <c r="H18" s="28" t="s">
        <v>66</v>
      </c>
    </row>
    <row r="19" spans="1:8" ht="20.100000000000001" customHeight="1">
      <c r="A19" s="32" t="s">
        <v>11</v>
      </c>
      <c r="B19" s="32" t="s">
        <v>29</v>
      </c>
      <c r="C19" s="32">
        <v>21895</v>
      </c>
      <c r="D19" s="32">
        <v>1644</v>
      </c>
      <c r="E19" s="32">
        <v>270</v>
      </c>
      <c r="F19" s="32">
        <f t="shared" si="0"/>
        <v>23809</v>
      </c>
      <c r="G19" s="32" t="s">
        <v>81</v>
      </c>
      <c r="H19" s="32" t="s">
        <v>67</v>
      </c>
    </row>
    <row r="20" spans="1:8" ht="20.100000000000001" customHeight="1">
      <c r="A20" s="28" t="s">
        <v>12</v>
      </c>
      <c r="B20" s="28" t="s">
        <v>30</v>
      </c>
      <c r="C20" s="28">
        <v>6365</v>
      </c>
      <c r="D20" s="28">
        <v>2520</v>
      </c>
      <c r="E20" s="28">
        <v>453</v>
      </c>
      <c r="F20" s="28">
        <f t="shared" si="0"/>
        <v>9338</v>
      </c>
      <c r="G20" s="28" t="s">
        <v>82</v>
      </c>
      <c r="H20" s="28" t="s">
        <v>68</v>
      </c>
    </row>
    <row r="21" spans="1:8" ht="20.100000000000001" customHeight="1">
      <c r="A21" s="32" t="s">
        <v>13</v>
      </c>
      <c r="B21" s="32" t="s">
        <v>31</v>
      </c>
      <c r="C21" s="32">
        <v>11686</v>
      </c>
      <c r="D21" s="32">
        <v>2837</v>
      </c>
      <c r="E21" s="32">
        <v>720</v>
      </c>
      <c r="F21" s="32">
        <f t="shared" si="0"/>
        <v>15243</v>
      </c>
      <c r="G21" s="32" t="s">
        <v>86</v>
      </c>
      <c r="H21" s="32" t="s">
        <v>69</v>
      </c>
    </row>
    <row r="22" spans="1:8" ht="20.100000000000001" customHeight="1">
      <c r="A22" s="28" t="s">
        <v>15</v>
      </c>
      <c r="B22" s="28" t="s">
        <v>32</v>
      </c>
      <c r="C22" s="28">
        <v>1656</v>
      </c>
      <c r="D22" s="28">
        <v>2959</v>
      </c>
      <c r="E22" s="28">
        <v>1973</v>
      </c>
      <c r="F22" s="28">
        <f t="shared" si="0"/>
        <v>6588</v>
      </c>
      <c r="G22" s="28" t="s">
        <v>53</v>
      </c>
      <c r="H22" s="28" t="s">
        <v>70</v>
      </c>
    </row>
    <row r="23" spans="1:8" ht="20.100000000000001" customHeight="1">
      <c r="A23" s="32" t="s">
        <v>16</v>
      </c>
      <c r="B23" s="32" t="s">
        <v>33</v>
      </c>
      <c r="C23" s="32">
        <v>963</v>
      </c>
      <c r="D23" s="32">
        <v>1762</v>
      </c>
      <c r="E23" s="32">
        <v>1235</v>
      </c>
      <c r="F23" s="32">
        <f t="shared" si="0"/>
        <v>3960</v>
      </c>
      <c r="G23" s="32" t="s">
        <v>85</v>
      </c>
      <c r="H23" s="32" t="s">
        <v>71</v>
      </c>
    </row>
    <row r="24" spans="1:8" ht="20.100000000000001" customHeight="1">
      <c r="A24" s="28" t="s">
        <v>17</v>
      </c>
      <c r="B24" s="28" t="s">
        <v>34</v>
      </c>
      <c r="C24" s="28">
        <v>1185</v>
      </c>
      <c r="D24" s="28">
        <v>507</v>
      </c>
      <c r="E24" s="28">
        <v>133</v>
      </c>
      <c r="F24" s="28">
        <f t="shared" si="0"/>
        <v>1825</v>
      </c>
      <c r="G24" s="28" t="s">
        <v>84</v>
      </c>
      <c r="H24" s="28" t="s">
        <v>72</v>
      </c>
    </row>
    <row r="25" spans="1:8" ht="20.100000000000001" customHeight="1">
      <c r="A25" s="32" t="s">
        <v>196</v>
      </c>
      <c r="B25" s="32" t="s">
        <v>35</v>
      </c>
      <c r="C25" s="32">
        <v>53255</v>
      </c>
      <c r="D25" s="32">
        <v>3589</v>
      </c>
      <c r="E25" s="32">
        <v>250</v>
      </c>
      <c r="F25" s="32">
        <f t="shared" si="0"/>
        <v>57094</v>
      </c>
      <c r="G25" s="32" t="s">
        <v>83</v>
      </c>
      <c r="H25" s="32" t="s">
        <v>73</v>
      </c>
    </row>
    <row r="26" spans="1:8" ht="20.100000000000001" customHeight="1">
      <c r="A26" s="50" t="s">
        <v>40</v>
      </c>
      <c r="B26" s="50"/>
      <c r="C26" s="33">
        <f>SUM(C8:C25)</f>
        <v>677390</v>
      </c>
      <c r="D26" s="33">
        <f>SUM(D8:D25)</f>
        <v>108017</v>
      </c>
      <c r="E26" s="33">
        <f>SUM(E8:E25)</f>
        <v>20970</v>
      </c>
      <c r="F26" s="33">
        <f>SUM(F8:F25)</f>
        <v>806377</v>
      </c>
      <c r="G26" s="33" t="s">
        <v>54</v>
      </c>
      <c r="H26" s="33"/>
    </row>
    <row r="27" spans="1:8" ht="20.100000000000001" customHeight="1">
      <c r="A27" s="7"/>
      <c r="B27" s="7"/>
      <c r="C27" s="7"/>
      <c r="D27" s="7"/>
      <c r="E27" s="7"/>
      <c r="F27" s="7"/>
      <c r="G27" s="7"/>
      <c r="H27" s="7"/>
    </row>
    <row r="28" spans="1:8" s="6" customFormat="1" ht="20.100000000000001" customHeight="1">
      <c r="A28" s="8" t="s">
        <v>321</v>
      </c>
      <c r="B28" s="54" t="s">
        <v>230</v>
      </c>
      <c r="C28" s="54"/>
      <c r="D28" s="54"/>
      <c r="E28" s="8"/>
      <c r="F28" s="8"/>
      <c r="G28" s="8"/>
      <c r="H28" s="8"/>
    </row>
  </sheetData>
  <mergeCells count="8">
    <mergeCell ref="C2:H2"/>
    <mergeCell ref="C3:H3"/>
    <mergeCell ref="A1:B1"/>
    <mergeCell ref="A26:B26"/>
    <mergeCell ref="B28:D28"/>
    <mergeCell ref="G1:H1"/>
    <mergeCell ref="A5:B7"/>
    <mergeCell ref="G5:H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3"/>
  <sheetViews>
    <sheetView rightToLeft="1" workbookViewId="0">
      <selection activeCell="J1" sqref="J1"/>
    </sheetView>
  </sheetViews>
  <sheetFormatPr defaultColWidth="9" defaultRowHeight="20.100000000000001" customHeight="1"/>
  <cols>
    <col min="1" max="1" width="3.625" style="5" customWidth="1"/>
    <col min="2" max="2" width="15.625" style="5" customWidth="1"/>
    <col min="3" max="4" width="10.125" style="5" customWidth="1"/>
    <col min="5" max="5" width="14.625" style="5" customWidth="1"/>
    <col min="6" max="6" width="15.125" style="5" customWidth="1"/>
    <col min="7" max="7" width="10.125" style="5" customWidth="1"/>
    <col min="8" max="8" width="15.625" style="5" customWidth="1"/>
    <col min="9" max="9" width="3.625" style="5" customWidth="1"/>
    <col min="10" max="16384" width="9" style="5"/>
  </cols>
  <sheetData>
    <row r="1" spans="1:9" ht="20.100000000000001" customHeight="1">
      <c r="A1" s="49" t="s">
        <v>212</v>
      </c>
      <c r="B1" s="49"/>
      <c r="C1" s="7"/>
      <c r="D1" s="7"/>
      <c r="E1" s="7"/>
      <c r="F1" s="7"/>
      <c r="G1" s="7"/>
      <c r="H1" s="52" t="s">
        <v>382</v>
      </c>
      <c r="I1" s="52"/>
    </row>
    <row r="2" spans="1:9" ht="30" customHeight="1">
      <c r="B2" s="21"/>
      <c r="C2" s="21"/>
      <c r="D2" s="51" t="s">
        <v>229</v>
      </c>
      <c r="E2" s="51"/>
      <c r="F2" s="51"/>
      <c r="G2" s="51"/>
      <c r="H2" s="51"/>
      <c r="I2" s="51"/>
    </row>
    <row r="3" spans="1:9" ht="30" customHeight="1">
      <c r="B3" s="21"/>
      <c r="C3" s="21"/>
      <c r="D3" s="51" t="s">
        <v>171</v>
      </c>
      <c r="E3" s="51"/>
      <c r="F3" s="51"/>
      <c r="G3" s="51"/>
      <c r="H3" s="51"/>
      <c r="I3" s="51"/>
    </row>
    <row r="4" spans="1:9" ht="20.100000000000001" customHeight="1">
      <c r="A4" s="7"/>
      <c r="B4" s="7"/>
      <c r="C4" s="7"/>
      <c r="D4" s="7"/>
      <c r="E4" s="7"/>
      <c r="F4" s="7"/>
      <c r="G4" s="7"/>
      <c r="H4" s="7"/>
      <c r="I4" s="7"/>
    </row>
    <row r="5" spans="1:9" ht="20.100000000000001" customHeight="1">
      <c r="A5" s="53" t="s">
        <v>36</v>
      </c>
      <c r="B5" s="53"/>
      <c r="C5" s="53" t="s">
        <v>235</v>
      </c>
      <c r="D5" s="53"/>
      <c r="E5" s="53" t="s">
        <v>234</v>
      </c>
      <c r="F5" s="53"/>
      <c r="G5" s="53"/>
      <c r="H5" s="53" t="s">
        <v>51</v>
      </c>
      <c r="I5" s="53"/>
    </row>
    <row r="6" spans="1:9" ht="20.100000000000001" customHeight="1">
      <c r="A6" s="53"/>
      <c r="B6" s="53"/>
      <c r="C6" s="22" t="s">
        <v>164</v>
      </c>
      <c r="D6" s="22" t="s">
        <v>165</v>
      </c>
      <c r="E6" s="22" t="s">
        <v>166</v>
      </c>
      <c r="F6" s="22" t="s">
        <v>167</v>
      </c>
      <c r="G6" s="22" t="s">
        <v>40</v>
      </c>
      <c r="H6" s="53"/>
      <c r="I6" s="53"/>
    </row>
    <row r="7" spans="1:9" ht="30.75" customHeight="1">
      <c r="A7" s="53"/>
      <c r="B7" s="53"/>
      <c r="C7" s="22" t="s">
        <v>206</v>
      </c>
      <c r="D7" s="22" t="s">
        <v>207</v>
      </c>
      <c r="E7" s="22" t="s">
        <v>168</v>
      </c>
      <c r="F7" s="22" t="s">
        <v>169</v>
      </c>
      <c r="G7" s="22" t="s">
        <v>54</v>
      </c>
      <c r="H7" s="53"/>
      <c r="I7" s="53"/>
    </row>
    <row r="8" spans="1:9" ht="20.100000000000001" customHeight="1">
      <c r="A8" s="44">
        <v>1</v>
      </c>
      <c r="B8" s="28" t="s">
        <v>104</v>
      </c>
      <c r="C8" s="28">
        <v>169900</v>
      </c>
      <c r="D8" s="28">
        <v>3841</v>
      </c>
      <c r="E8" s="28">
        <v>12058</v>
      </c>
      <c r="F8" s="28">
        <v>25532</v>
      </c>
      <c r="G8" s="28">
        <f>SUM(C8:F8)</f>
        <v>211331</v>
      </c>
      <c r="H8" s="28" t="s">
        <v>117</v>
      </c>
      <c r="I8" s="28">
        <v>1</v>
      </c>
    </row>
    <row r="9" spans="1:9" ht="20.100000000000001" customHeight="1">
      <c r="A9" s="45">
        <v>2</v>
      </c>
      <c r="B9" s="32" t="s">
        <v>188</v>
      </c>
      <c r="C9" s="32">
        <v>170060</v>
      </c>
      <c r="D9" s="32">
        <v>2890</v>
      </c>
      <c r="E9" s="32">
        <v>8903</v>
      </c>
      <c r="F9" s="32">
        <v>19598</v>
      </c>
      <c r="G9" s="32">
        <f t="shared" ref="G9:G20" si="0">SUM(C9:F9)</f>
        <v>201451</v>
      </c>
      <c r="H9" s="32" t="s">
        <v>118</v>
      </c>
      <c r="I9" s="32">
        <v>2</v>
      </c>
    </row>
    <row r="10" spans="1:9" ht="20.100000000000001" customHeight="1">
      <c r="A10" s="44">
        <v>3</v>
      </c>
      <c r="B10" s="28" t="s">
        <v>189</v>
      </c>
      <c r="C10" s="28">
        <v>44619</v>
      </c>
      <c r="D10" s="28">
        <v>371</v>
      </c>
      <c r="E10" s="28">
        <v>1920</v>
      </c>
      <c r="F10" s="28">
        <v>3270</v>
      </c>
      <c r="G10" s="28">
        <f t="shared" si="0"/>
        <v>50180</v>
      </c>
      <c r="H10" s="28" t="s">
        <v>119</v>
      </c>
      <c r="I10" s="28">
        <v>3</v>
      </c>
    </row>
    <row r="11" spans="1:9" ht="20.100000000000001" customHeight="1">
      <c r="A11" s="45">
        <v>4</v>
      </c>
      <c r="B11" s="32" t="s">
        <v>107</v>
      </c>
      <c r="C11" s="32">
        <v>39398</v>
      </c>
      <c r="D11" s="32">
        <v>644</v>
      </c>
      <c r="E11" s="32">
        <v>1704</v>
      </c>
      <c r="F11" s="32">
        <v>3098</v>
      </c>
      <c r="G11" s="32">
        <f t="shared" si="0"/>
        <v>44844</v>
      </c>
      <c r="H11" s="32" t="s">
        <v>120</v>
      </c>
      <c r="I11" s="32">
        <v>4</v>
      </c>
    </row>
    <row r="12" spans="1:9" ht="20.100000000000001" customHeight="1">
      <c r="A12" s="44">
        <v>5</v>
      </c>
      <c r="B12" s="28" t="s">
        <v>190</v>
      </c>
      <c r="C12" s="28">
        <v>106044</v>
      </c>
      <c r="D12" s="28">
        <v>1746</v>
      </c>
      <c r="E12" s="28">
        <v>5916</v>
      </c>
      <c r="F12" s="28">
        <v>13638</v>
      </c>
      <c r="G12" s="28">
        <f t="shared" si="0"/>
        <v>127344</v>
      </c>
      <c r="H12" s="28" t="s">
        <v>121</v>
      </c>
      <c r="I12" s="28">
        <v>5</v>
      </c>
    </row>
    <row r="13" spans="1:9" ht="20.100000000000001" customHeight="1">
      <c r="A13" s="45">
        <v>6</v>
      </c>
      <c r="B13" s="32" t="s">
        <v>109</v>
      </c>
      <c r="C13" s="32">
        <v>44318</v>
      </c>
      <c r="D13" s="32">
        <v>237</v>
      </c>
      <c r="E13" s="32">
        <v>1877</v>
      </c>
      <c r="F13" s="32">
        <v>2111</v>
      </c>
      <c r="G13" s="32">
        <f t="shared" si="0"/>
        <v>48543</v>
      </c>
      <c r="H13" s="32" t="s">
        <v>122</v>
      </c>
      <c r="I13" s="32">
        <v>6</v>
      </c>
    </row>
    <row r="14" spans="1:9" ht="20.100000000000001" customHeight="1">
      <c r="A14" s="44">
        <v>7</v>
      </c>
      <c r="B14" s="28" t="s">
        <v>110</v>
      </c>
      <c r="C14" s="28">
        <v>21213</v>
      </c>
      <c r="D14" s="28">
        <v>150</v>
      </c>
      <c r="E14" s="28">
        <v>821</v>
      </c>
      <c r="F14" s="28">
        <v>707</v>
      </c>
      <c r="G14" s="28">
        <f t="shared" si="0"/>
        <v>22891</v>
      </c>
      <c r="H14" s="28" t="s">
        <v>123</v>
      </c>
      <c r="I14" s="28">
        <v>7</v>
      </c>
    </row>
    <row r="15" spans="1:9" ht="20.100000000000001" customHeight="1">
      <c r="A15" s="45">
        <v>8</v>
      </c>
      <c r="B15" s="32" t="s">
        <v>111</v>
      </c>
      <c r="C15" s="32">
        <v>21948</v>
      </c>
      <c r="D15" s="32">
        <v>198</v>
      </c>
      <c r="E15" s="32">
        <v>433</v>
      </c>
      <c r="F15" s="32">
        <v>1243</v>
      </c>
      <c r="G15" s="32">
        <f t="shared" si="0"/>
        <v>23822</v>
      </c>
      <c r="H15" s="32" t="s">
        <v>124</v>
      </c>
      <c r="I15" s="32">
        <v>8</v>
      </c>
    </row>
    <row r="16" spans="1:9" ht="20.100000000000001" customHeight="1">
      <c r="A16" s="44">
        <v>9</v>
      </c>
      <c r="B16" s="28" t="s">
        <v>112</v>
      </c>
      <c r="C16" s="28">
        <v>8130</v>
      </c>
      <c r="D16" s="28">
        <v>19</v>
      </c>
      <c r="E16" s="28">
        <v>119</v>
      </c>
      <c r="F16" s="28">
        <v>331</v>
      </c>
      <c r="G16" s="28">
        <f t="shared" si="0"/>
        <v>8599</v>
      </c>
      <c r="H16" s="28" t="s">
        <v>125</v>
      </c>
      <c r="I16" s="28">
        <v>9</v>
      </c>
    </row>
    <row r="17" spans="1:9" ht="20.100000000000001" customHeight="1">
      <c r="A17" s="45">
        <v>10</v>
      </c>
      <c r="B17" s="32" t="s">
        <v>113</v>
      </c>
      <c r="C17" s="32">
        <v>26765</v>
      </c>
      <c r="D17" s="32">
        <v>52</v>
      </c>
      <c r="E17" s="32">
        <v>749</v>
      </c>
      <c r="F17" s="32">
        <v>1101</v>
      </c>
      <c r="G17" s="32">
        <f t="shared" si="0"/>
        <v>28667</v>
      </c>
      <c r="H17" s="32" t="s">
        <v>126</v>
      </c>
      <c r="I17" s="32">
        <v>10</v>
      </c>
    </row>
    <row r="18" spans="1:9" ht="20.100000000000001" customHeight="1">
      <c r="A18" s="44">
        <v>11</v>
      </c>
      <c r="B18" s="28" t="s">
        <v>114</v>
      </c>
      <c r="C18" s="28">
        <v>12972</v>
      </c>
      <c r="D18" s="28">
        <v>93</v>
      </c>
      <c r="E18" s="28">
        <v>290</v>
      </c>
      <c r="F18" s="28">
        <v>727</v>
      </c>
      <c r="G18" s="28">
        <f t="shared" si="0"/>
        <v>14082</v>
      </c>
      <c r="H18" s="28" t="s">
        <v>127</v>
      </c>
      <c r="I18" s="28">
        <v>11</v>
      </c>
    </row>
    <row r="19" spans="1:9" ht="20.100000000000001" customHeight="1">
      <c r="A19" s="45">
        <v>12</v>
      </c>
      <c r="B19" s="32" t="s">
        <v>115</v>
      </c>
      <c r="C19" s="32">
        <v>8481</v>
      </c>
      <c r="D19" s="32">
        <v>55</v>
      </c>
      <c r="E19" s="32">
        <v>248</v>
      </c>
      <c r="F19" s="32">
        <v>592</v>
      </c>
      <c r="G19" s="32">
        <f t="shared" si="0"/>
        <v>9376</v>
      </c>
      <c r="H19" s="32" t="s">
        <v>128</v>
      </c>
      <c r="I19" s="32">
        <v>12</v>
      </c>
    </row>
    <row r="20" spans="1:9" ht="20.100000000000001" customHeight="1">
      <c r="A20" s="44">
        <v>13</v>
      </c>
      <c r="B20" s="28" t="s">
        <v>116</v>
      </c>
      <c r="C20" s="28">
        <v>13859</v>
      </c>
      <c r="D20" s="28">
        <v>23</v>
      </c>
      <c r="E20" s="28">
        <v>228</v>
      </c>
      <c r="F20" s="28">
        <v>1137</v>
      </c>
      <c r="G20" s="28">
        <f t="shared" si="0"/>
        <v>15247</v>
      </c>
      <c r="H20" s="28" t="s">
        <v>129</v>
      </c>
      <c r="I20" s="28">
        <v>13</v>
      </c>
    </row>
    <row r="21" spans="1:9" ht="20.100000000000001" customHeight="1">
      <c r="A21" s="53" t="s">
        <v>334</v>
      </c>
      <c r="B21" s="53"/>
      <c r="C21" s="22">
        <f>SUM(C8:C20)</f>
        <v>687707</v>
      </c>
      <c r="D21" s="22">
        <f>SUM(D8:D20)</f>
        <v>10319</v>
      </c>
      <c r="E21" s="22">
        <f>SUM(E8:E20)</f>
        <v>35266</v>
      </c>
      <c r="F21" s="22">
        <f>SUM(F8:F20)</f>
        <v>73085</v>
      </c>
      <c r="G21" s="22">
        <f>SUM(G8:G20)</f>
        <v>806377</v>
      </c>
      <c r="H21" s="53" t="s">
        <v>54</v>
      </c>
      <c r="I21" s="53"/>
    </row>
    <row r="22" spans="1:9" ht="20.100000000000001" customHeight="1">
      <c r="A22" s="7"/>
      <c r="B22" s="7"/>
      <c r="C22" s="7"/>
      <c r="D22" s="7"/>
      <c r="E22" s="7"/>
      <c r="F22" s="7"/>
      <c r="G22" s="7"/>
      <c r="H22" s="7"/>
      <c r="I22" s="7"/>
    </row>
    <row r="23" spans="1:9" s="6" customFormat="1" ht="20.100000000000001" customHeight="1">
      <c r="A23" s="8" t="s">
        <v>321</v>
      </c>
      <c r="B23" s="54" t="s">
        <v>230</v>
      </c>
      <c r="C23" s="54"/>
      <c r="D23" s="54"/>
      <c r="E23" s="54"/>
      <c r="F23" s="8"/>
      <c r="G23" s="8"/>
      <c r="H23" s="8"/>
      <c r="I23" s="8"/>
    </row>
  </sheetData>
  <mergeCells count="11">
    <mergeCell ref="B23:E23"/>
    <mergeCell ref="H1:I1"/>
    <mergeCell ref="E5:G5"/>
    <mergeCell ref="C5:D5"/>
    <mergeCell ref="A5:B7"/>
    <mergeCell ref="H5:I7"/>
    <mergeCell ref="A1:B1"/>
    <mergeCell ref="D2:I2"/>
    <mergeCell ref="D3:I3"/>
    <mergeCell ref="A21:B21"/>
    <mergeCell ref="H21:I21"/>
  </mergeCells>
  <printOptions horizontalCentered="1"/>
  <pageMargins left="0.31496062992125984" right="0.31496062992125984" top="0.74803149606299213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8"/>
  <sheetViews>
    <sheetView rightToLeft="1" workbookViewId="0">
      <selection activeCell="J1" sqref="J1"/>
    </sheetView>
  </sheetViews>
  <sheetFormatPr defaultColWidth="9" defaultRowHeight="14.25"/>
  <cols>
    <col min="1" max="1" width="3.625" style="1" customWidth="1"/>
    <col min="2" max="2" width="23.125" style="1" customWidth="1"/>
    <col min="3" max="3" width="8.875" style="2" bestFit="1" customWidth="1"/>
    <col min="4" max="4" width="9.625" style="2" customWidth="1"/>
    <col min="5" max="5" width="14.5" style="1" customWidth="1"/>
    <col min="6" max="6" width="15.5" style="1" customWidth="1"/>
    <col min="7" max="7" width="8.875" style="1" bestFit="1" customWidth="1"/>
    <col min="8" max="8" width="37.25" style="1" customWidth="1"/>
    <col min="9" max="9" width="3.625" style="1" customWidth="1"/>
    <col min="10" max="16384" width="9" style="1"/>
  </cols>
  <sheetData>
    <row r="1" spans="1:9" ht="20.100000000000001" customHeight="1">
      <c r="A1" s="49" t="s">
        <v>204</v>
      </c>
      <c r="B1" s="49"/>
      <c r="C1" s="49"/>
      <c r="D1" s="7"/>
      <c r="E1" s="7"/>
      <c r="F1" s="7"/>
      <c r="G1" s="7"/>
      <c r="H1" s="52" t="s">
        <v>383</v>
      </c>
      <c r="I1" s="52"/>
    </row>
    <row r="2" spans="1:9" ht="30" customHeight="1">
      <c r="B2" s="38"/>
      <c r="C2" s="51" t="s">
        <v>232</v>
      </c>
      <c r="D2" s="51"/>
      <c r="E2" s="51"/>
      <c r="F2" s="51"/>
      <c r="G2" s="51"/>
      <c r="H2" s="51"/>
      <c r="I2" s="51"/>
    </row>
    <row r="3" spans="1:9" ht="30" customHeight="1">
      <c r="B3" s="39"/>
      <c r="C3" s="51" t="s">
        <v>233</v>
      </c>
      <c r="D3" s="51"/>
      <c r="E3" s="51"/>
      <c r="F3" s="51"/>
      <c r="G3" s="51"/>
      <c r="H3" s="51"/>
      <c r="I3" s="51"/>
    </row>
    <row r="4" spans="1:9" ht="18">
      <c r="A4" s="7"/>
      <c r="B4" s="7"/>
      <c r="C4" s="7"/>
      <c r="D4" s="7"/>
      <c r="E4" s="7"/>
      <c r="F4" s="7"/>
      <c r="G4" s="7"/>
      <c r="H4" s="7"/>
      <c r="I4" s="7"/>
    </row>
    <row r="5" spans="1:9" ht="15" customHeight="1">
      <c r="A5" s="53" t="s">
        <v>36</v>
      </c>
      <c r="B5" s="53"/>
      <c r="C5" s="53" t="s">
        <v>235</v>
      </c>
      <c r="D5" s="53"/>
      <c r="E5" s="53" t="s">
        <v>234</v>
      </c>
      <c r="F5" s="53"/>
      <c r="G5" s="53"/>
      <c r="H5" s="53" t="s">
        <v>51</v>
      </c>
      <c r="I5" s="53"/>
    </row>
    <row r="6" spans="1:9" ht="44.1" customHeight="1">
      <c r="A6" s="53"/>
      <c r="B6" s="53"/>
      <c r="C6" s="22" t="s">
        <v>164</v>
      </c>
      <c r="D6" s="22" t="s">
        <v>165</v>
      </c>
      <c r="E6" s="22" t="s">
        <v>166</v>
      </c>
      <c r="F6" s="22" t="s">
        <v>167</v>
      </c>
      <c r="G6" s="22" t="s">
        <v>40</v>
      </c>
      <c r="H6" s="53"/>
      <c r="I6" s="53"/>
    </row>
    <row r="7" spans="1:9" ht="44.1" customHeight="1">
      <c r="A7" s="53"/>
      <c r="B7" s="53"/>
      <c r="C7" s="22" t="s">
        <v>206</v>
      </c>
      <c r="D7" s="22" t="s">
        <v>207</v>
      </c>
      <c r="E7" s="22" t="s">
        <v>168</v>
      </c>
      <c r="F7" s="22" t="s">
        <v>169</v>
      </c>
      <c r="G7" s="22" t="s">
        <v>54</v>
      </c>
      <c r="H7" s="53"/>
      <c r="I7" s="53"/>
    </row>
    <row r="8" spans="1:9" ht="32.1" customHeight="1">
      <c r="A8" s="28" t="s">
        <v>0</v>
      </c>
      <c r="B8" s="28" t="s">
        <v>18</v>
      </c>
      <c r="C8" s="28">
        <v>79134</v>
      </c>
      <c r="D8" s="28">
        <v>60</v>
      </c>
      <c r="E8" s="28">
        <v>120</v>
      </c>
      <c r="F8" s="28">
        <v>882</v>
      </c>
      <c r="G8" s="28">
        <f>SUM(C8:F8)</f>
        <v>80196</v>
      </c>
      <c r="H8" s="28" t="s">
        <v>74</v>
      </c>
      <c r="I8" s="28" t="s">
        <v>56</v>
      </c>
    </row>
    <row r="9" spans="1:9" ht="24.95" customHeight="1">
      <c r="A9" s="32" t="s">
        <v>1</v>
      </c>
      <c r="B9" s="32" t="s">
        <v>202</v>
      </c>
      <c r="C9" s="32">
        <v>238</v>
      </c>
      <c r="D9" s="32">
        <v>20</v>
      </c>
      <c r="E9" s="32">
        <v>37</v>
      </c>
      <c r="F9" s="32">
        <v>199</v>
      </c>
      <c r="G9" s="32">
        <f t="shared" ref="G9:G25" si="0">SUM(C9:F9)</f>
        <v>494</v>
      </c>
      <c r="H9" s="32" t="s">
        <v>201</v>
      </c>
      <c r="I9" s="32" t="s">
        <v>57</v>
      </c>
    </row>
    <row r="10" spans="1:9" ht="24.95" customHeight="1">
      <c r="A10" s="28" t="s">
        <v>2</v>
      </c>
      <c r="B10" s="28" t="s">
        <v>20</v>
      </c>
      <c r="C10" s="28">
        <v>78841</v>
      </c>
      <c r="D10" s="28">
        <v>1127</v>
      </c>
      <c r="E10" s="28">
        <v>2803</v>
      </c>
      <c r="F10" s="28">
        <v>5476</v>
      </c>
      <c r="G10" s="28">
        <f t="shared" si="0"/>
        <v>88247</v>
      </c>
      <c r="H10" s="28" t="s">
        <v>76</v>
      </c>
      <c r="I10" s="28" t="s">
        <v>58</v>
      </c>
    </row>
    <row r="11" spans="1:9" ht="32.1" customHeight="1">
      <c r="A11" s="32" t="s">
        <v>3</v>
      </c>
      <c r="B11" s="32" t="s">
        <v>21</v>
      </c>
      <c r="C11" s="32">
        <v>120</v>
      </c>
      <c r="D11" s="32">
        <v>20</v>
      </c>
      <c r="E11" s="32">
        <v>36</v>
      </c>
      <c r="F11" s="32">
        <v>421</v>
      </c>
      <c r="G11" s="32">
        <f t="shared" si="0"/>
        <v>597</v>
      </c>
      <c r="H11" s="32" t="s">
        <v>77</v>
      </c>
      <c r="I11" s="32" t="s">
        <v>59</v>
      </c>
    </row>
    <row r="12" spans="1:9" ht="32.1" customHeight="1">
      <c r="A12" s="28" t="s">
        <v>4</v>
      </c>
      <c r="B12" s="28" t="s">
        <v>22</v>
      </c>
      <c r="C12" s="28">
        <v>1502</v>
      </c>
      <c r="D12" s="28">
        <v>48</v>
      </c>
      <c r="E12" s="28">
        <v>93</v>
      </c>
      <c r="F12" s="28">
        <v>244</v>
      </c>
      <c r="G12" s="28">
        <f t="shared" si="0"/>
        <v>1887</v>
      </c>
      <c r="H12" s="28" t="s">
        <v>89</v>
      </c>
      <c r="I12" s="28" t="s">
        <v>60</v>
      </c>
    </row>
    <row r="13" spans="1:9" ht="24.95" customHeight="1">
      <c r="A13" s="32" t="s">
        <v>5</v>
      </c>
      <c r="B13" s="32" t="s">
        <v>23</v>
      </c>
      <c r="C13" s="32">
        <v>22420</v>
      </c>
      <c r="D13" s="32">
        <v>1189</v>
      </c>
      <c r="E13" s="32">
        <v>887</v>
      </c>
      <c r="F13" s="32">
        <v>1979</v>
      </c>
      <c r="G13" s="32">
        <f t="shared" si="0"/>
        <v>26475</v>
      </c>
      <c r="H13" s="32" t="s">
        <v>52</v>
      </c>
      <c r="I13" s="32" t="s">
        <v>61</v>
      </c>
    </row>
    <row r="14" spans="1:9" ht="32.1" customHeight="1">
      <c r="A14" s="28" t="s">
        <v>6</v>
      </c>
      <c r="B14" s="28" t="s">
        <v>24</v>
      </c>
      <c r="C14" s="28">
        <v>321243</v>
      </c>
      <c r="D14" s="28">
        <v>4826</v>
      </c>
      <c r="E14" s="28">
        <v>20715</v>
      </c>
      <c r="F14" s="28">
        <v>37178</v>
      </c>
      <c r="G14" s="28">
        <f t="shared" si="0"/>
        <v>383962</v>
      </c>
      <c r="H14" s="28" t="s">
        <v>88</v>
      </c>
      <c r="I14" s="28" t="s">
        <v>62</v>
      </c>
    </row>
    <row r="15" spans="1:9" ht="32.1" customHeight="1">
      <c r="A15" s="32" t="s">
        <v>7</v>
      </c>
      <c r="B15" s="32" t="s">
        <v>25</v>
      </c>
      <c r="C15" s="32">
        <v>6009</v>
      </c>
      <c r="D15" s="32">
        <v>300</v>
      </c>
      <c r="E15" s="32">
        <v>786</v>
      </c>
      <c r="F15" s="32">
        <v>6044</v>
      </c>
      <c r="G15" s="32">
        <f t="shared" si="0"/>
        <v>13139</v>
      </c>
      <c r="H15" s="32" t="s">
        <v>78</v>
      </c>
      <c r="I15" s="32" t="s">
        <v>63</v>
      </c>
    </row>
    <row r="16" spans="1:9" ht="32.1" customHeight="1">
      <c r="A16" s="28" t="s">
        <v>8</v>
      </c>
      <c r="B16" s="28" t="s">
        <v>26</v>
      </c>
      <c r="C16" s="28">
        <v>71501</v>
      </c>
      <c r="D16" s="28">
        <v>606</v>
      </c>
      <c r="E16" s="28">
        <v>3879</v>
      </c>
      <c r="F16" s="28">
        <v>9054</v>
      </c>
      <c r="G16" s="28">
        <f t="shared" si="0"/>
        <v>85040</v>
      </c>
      <c r="H16" s="28" t="s">
        <v>79</v>
      </c>
      <c r="I16" s="28" t="s">
        <v>64</v>
      </c>
    </row>
    <row r="17" spans="1:9" ht="32.1" customHeight="1">
      <c r="A17" s="32" t="s">
        <v>9</v>
      </c>
      <c r="B17" s="32" t="s">
        <v>27</v>
      </c>
      <c r="C17" s="32">
        <v>2454</v>
      </c>
      <c r="D17" s="32">
        <v>122</v>
      </c>
      <c r="E17" s="32">
        <v>367</v>
      </c>
      <c r="F17" s="32">
        <v>998</v>
      </c>
      <c r="G17" s="32">
        <f t="shared" si="0"/>
        <v>3941</v>
      </c>
      <c r="H17" s="32" t="s">
        <v>80</v>
      </c>
      <c r="I17" s="32" t="s">
        <v>65</v>
      </c>
    </row>
    <row r="18" spans="1:9" ht="24.95" customHeight="1">
      <c r="A18" s="28" t="s">
        <v>10</v>
      </c>
      <c r="B18" s="28" t="s">
        <v>28</v>
      </c>
      <c r="C18" s="28">
        <v>1734</v>
      </c>
      <c r="D18" s="28">
        <v>173</v>
      </c>
      <c r="E18" s="28">
        <v>847</v>
      </c>
      <c r="F18" s="28">
        <v>1788</v>
      </c>
      <c r="G18" s="28">
        <f t="shared" si="0"/>
        <v>4542</v>
      </c>
      <c r="H18" s="28" t="s">
        <v>200</v>
      </c>
      <c r="I18" s="28" t="s">
        <v>66</v>
      </c>
    </row>
    <row r="19" spans="1:9" ht="24.95" customHeight="1">
      <c r="A19" s="32" t="s">
        <v>11</v>
      </c>
      <c r="B19" s="32" t="s">
        <v>29</v>
      </c>
      <c r="C19" s="32">
        <v>22662</v>
      </c>
      <c r="D19" s="32">
        <v>265</v>
      </c>
      <c r="E19" s="32">
        <v>411</v>
      </c>
      <c r="F19" s="32">
        <v>471</v>
      </c>
      <c r="G19" s="32">
        <f t="shared" si="0"/>
        <v>23809</v>
      </c>
      <c r="H19" s="32" t="s">
        <v>81</v>
      </c>
      <c r="I19" s="32" t="s">
        <v>67</v>
      </c>
    </row>
    <row r="20" spans="1:9" ht="32.1" customHeight="1">
      <c r="A20" s="28" t="s">
        <v>12</v>
      </c>
      <c r="B20" s="28" t="s">
        <v>30</v>
      </c>
      <c r="C20" s="28">
        <v>7750</v>
      </c>
      <c r="D20" s="28">
        <v>361</v>
      </c>
      <c r="E20" s="28">
        <v>436</v>
      </c>
      <c r="F20" s="28">
        <v>791</v>
      </c>
      <c r="G20" s="28">
        <f t="shared" si="0"/>
        <v>9338</v>
      </c>
      <c r="H20" s="28" t="s">
        <v>82</v>
      </c>
      <c r="I20" s="28" t="s">
        <v>68</v>
      </c>
    </row>
    <row r="21" spans="1:9" ht="32.1" customHeight="1">
      <c r="A21" s="32" t="s">
        <v>13</v>
      </c>
      <c r="B21" s="32" t="s">
        <v>31</v>
      </c>
      <c r="C21" s="32">
        <v>11203</v>
      </c>
      <c r="D21" s="32">
        <v>513</v>
      </c>
      <c r="E21" s="32">
        <v>1099</v>
      </c>
      <c r="F21" s="32">
        <v>2428</v>
      </c>
      <c r="G21" s="32">
        <f t="shared" si="0"/>
        <v>15243</v>
      </c>
      <c r="H21" s="32" t="s">
        <v>86</v>
      </c>
      <c r="I21" s="32" t="s">
        <v>69</v>
      </c>
    </row>
    <row r="22" spans="1:9" ht="24.95" customHeight="1">
      <c r="A22" s="28" t="s">
        <v>15</v>
      </c>
      <c r="B22" s="28" t="s">
        <v>32</v>
      </c>
      <c r="C22" s="28">
        <v>3869</v>
      </c>
      <c r="D22" s="28">
        <v>203</v>
      </c>
      <c r="E22" s="28">
        <v>606</v>
      </c>
      <c r="F22" s="28">
        <v>1910</v>
      </c>
      <c r="G22" s="28">
        <f t="shared" si="0"/>
        <v>6588</v>
      </c>
      <c r="H22" s="28" t="s">
        <v>53</v>
      </c>
      <c r="I22" s="28" t="s">
        <v>70</v>
      </c>
    </row>
    <row r="23" spans="1:9" ht="32.1" customHeight="1">
      <c r="A23" s="32" t="s">
        <v>16</v>
      </c>
      <c r="B23" s="32" t="s">
        <v>33</v>
      </c>
      <c r="C23" s="32">
        <v>2350</v>
      </c>
      <c r="D23" s="32">
        <v>206</v>
      </c>
      <c r="E23" s="32">
        <v>541</v>
      </c>
      <c r="F23" s="32">
        <v>863</v>
      </c>
      <c r="G23" s="32">
        <f t="shared" si="0"/>
        <v>3960</v>
      </c>
      <c r="H23" s="32" t="s">
        <v>85</v>
      </c>
      <c r="I23" s="32" t="s">
        <v>71</v>
      </c>
    </row>
    <row r="24" spans="1:9" ht="32.1" customHeight="1">
      <c r="A24" s="28" t="s">
        <v>17</v>
      </c>
      <c r="B24" s="28" t="s">
        <v>34</v>
      </c>
      <c r="C24" s="28">
        <v>1464</v>
      </c>
      <c r="D24" s="28">
        <v>38</v>
      </c>
      <c r="E24" s="28">
        <v>96</v>
      </c>
      <c r="F24" s="28">
        <v>227</v>
      </c>
      <c r="G24" s="28">
        <f t="shared" si="0"/>
        <v>1825</v>
      </c>
      <c r="H24" s="28" t="s">
        <v>84</v>
      </c>
      <c r="I24" s="28" t="s">
        <v>72</v>
      </c>
    </row>
    <row r="25" spans="1:9" ht="24.95" customHeight="1">
      <c r="A25" s="32" t="s">
        <v>196</v>
      </c>
      <c r="B25" s="32" t="s">
        <v>45</v>
      </c>
      <c r="C25" s="32">
        <v>53213</v>
      </c>
      <c r="D25" s="32">
        <v>242</v>
      </c>
      <c r="E25" s="32">
        <v>1507</v>
      </c>
      <c r="F25" s="32">
        <v>2132</v>
      </c>
      <c r="G25" s="32">
        <f t="shared" si="0"/>
        <v>57094</v>
      </c>
      <c r="H25" s="32" t="s">
        <v>198</v>
      </c>
      <c r="I25" s="32" t="s">
        <v>73</v>
      </c>
    </row>
    <row r="26" spans="1:9" ht="30" customHeight="1">
      <c r="A26" s="53" t="s">
        <v>40</v>
      </c>
      <c r="B26" s="53"/>
      <c r="C26" s="22">
        <f>SUM(C8:C25)</f>
        <v>687707</v>
      </c>
      <c r="D26" s="22">
        <f>SUM(D8:D25)</f>
        <v>10319</v>
      </c>
      <c r="E26" s="22">
        <f>SUM(E8:E25)</f>
        <v>35266</v>
      </c>
      <c r="F26" s="22">
        <f>SUM(F8:F25)</f>
        <v>73085</v>
      </c>
      <c r="G26" s="22">
        <f>SUM(G8:G25)</f>
        <v>806377</v>
      </c>
      <c r="H26" s="53" t="s">
        <v>54</v>
      </c>
      <c r="I26" s="53"/>
    </row>
    <row r="27" spans="1:9" ht="18">
      <c r="A27" s="7"/>
      <c r="B27" s="7"/>
      <c r="C27" s="7"/>
      <c r="D27" s="7"/>
      <c r="E27" s="7"/>
      <c r="F27" s="7"/>
      <c r="G27" s="7"/>
      <c r="H27" s="7"/>
      <c r="I27" s="7"/>
    </row>
    <row r="28" spans="1:9" s="6" customFormat="1" ht="18">
      <c r="A28" s="8" t="s">
        <v>321</v>
      </c>
      <c r="B28" s="54" t="s">
        <v>371</v>
      </c>
      <c r="C28" s="54"/>
      <c r="D28" s="54"/>
      <c r="E28" s="54"/>
      <c r="F28" s="8"/>
      <c r="G28" s="8"/>
      <c r="H28" s="8"/>
      <c r="I28" s="8"/>
    </row>
  </sheetData>
  <mergeCells count="11">
    <mergeCell ref="C2:I2"/>
    <mergeCell ref="C3:I3"/>
    <mergeCell ref="A1:C1"/>
    <mergeCell ref="B28:E28"/>
    <mergeCell ref="H1:I1"/>
    <mergeCell ref="A26:B26"/>
    <mergeCell ref="H26:I26"/>
    <mergeCell ref="E5:G5"/>
    <mergeCell ref="C5:D5"/>
    <mergeCell ref="A5:B7"/>
    <mergeCell ref="H5:I7"/>
  </mergeCells>
  <printOptions horizontalCentered="1"/>
  <pageMargins left="0.31496062992125984" right="0.31496062992125984" top="0.74803149606299213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3"/>
  <sheetViews>
    <sheetView rightToLeft="1" workbookViewId="0">
      <selection activeCell="H1" sqref="H1:I1"/>
    </sheetView>
  </sheetViews>
  <sheetFormatPr defaultColWidth="9" defaultRowHeight="20.100000000000001" customHeight="1"/>
  <cols>
    <col min="1" max="1" width="3.625" style="40" customWidth="1"/>
    <col min="2" max="2" width="20.625" style="40" customWidth="1"/>
    <col min="3" max="7" width="12.625" style="40" customWidth="1"/>
    <col min="8" max="8" width="20.625" style="40" customWidth="1"/>
    <col min="9" max="9" width="3.625" style="40" customWidth="1"/>
    <col min="10" max="16384" width="9" style="40"/>
  </cols>
  <sheetData>
    <row r="1" spans="1:9" ht="20.100000000000001" customHeight="1">
      <c r="A1" s="49" t="s">
        <v>205</v>
      </c>
      <c r="B1" s="49"/>
      <c r="C1" s="7"/>
      <c r="D1" s="7"/>
      <c r="E1" s="7"/>
      <c r="F1" s="7"/>
      <c r="G1" s="7"/>
      <c r="H1" s="52" t="s">
        <v>384</v>
      </c>
      <c r="I1" s="52"/>
    </row>
    <row r="2" spans="1:9" ht="30" customHeight="1">
      <c r="B2" s="43"/>
      <c r="C2" s="51" t="s">
        <v>185</v>
      </c>
      <c r="D2" s="51"/>
      <c r="E2" s="51"/>
      <c r="F2" s="51"/>
      <c r="G2" s="51"/>
      <c r="H2" s="51"/>
      <c r="I2" s="51"/>
    </row>
    <row r="3" spans="1:9" ht="30" customHeight="1">
      <c r="B3" s="39"/>
      <c r="C3" s="51" t="s">
        <v>187</v>
      </c>
      <c r="D3" s="51"/>
      <c r="E3" s="51"/>
      <c r="F3" s="51"/>
      <c r="G3" s="51"/>
      <c r="H3" s="51"/>
      <c r="I3" s="51"/>
    </row>
    <row r="4" spans="1:9" ht="20.100000000000001" customHeight="1">
      <c r="A4" s="7"/>
      <c r="B4" s="7"/>
      <c r="C4" s="7"/>
      <c r="D4" s="7"/>
      <c r="E4" s="7"/>
      <c r="F4" s="7"/>
      <c r="G4" s="7"/>
      <c r="H4" s="7"/>
      <c r="I4" s="7"/>
    </row>
    <row r="5" spans="1:9" ht="20.100000000000001" customHeight="1">
      <c r="A5" s="53" t="s">
        <v>103</v>
      </c>
      <c r="B5" s="53"/>
      <c r="C5" s="53" t="s">
        <v>329</v>
      </c>
      <c r="D5" s="53"/>
      <c r="E5" s="53" t="s">
        <v>186</v>
      </c>
      <c r="F5" s="53"/>
      <c r="G5" s="53"/>
      <c r="H5" s="53" t="s">
        <v>102</v>
      </c>
      <c r="I5" s="53"/>
    </row>
    <row r="6" spans="1:9" ht="20.100000000000001" customHeight="1">
      <c r="A6" s="53"/>
      <c r="B6" s="53"/>
      <c r="C6" s="22" t="s">
        <v>368</v>
      </c>
      <c r="D6" s="41" t="s">
        <v>179</v>
      </c>
      <c r="E6" s="41" t="s">
        <v>180</v>
      </c>
      <c r="F6" s="41" t="s">
        <v>181</v>
      </c>
      <c r="G6" s="41" t="s">
        <v>40</v>
      </c>
      <c r="H6" s="53"/>
      <c r="I6" s="53"/>
    </row>
    <row r="7" spans="1:9" ht="20.100000000000001" customHeight="1">
      <c r="A7" s="53"/>
      <c r="B7" s="53"/>
      <c r="C7" s="22" t="s">
        <v>369</v>
      </c>
      <c r="D7" s="22" t="s">
        <v>182</v>
      </c>
      <c r="E7" s="22" t="s">
        <v>183</v>
      </c>
      <c r="F7" s="22" t="s">
        <v>184</v>
      </c>
      <c r="G7" s="22" t="s">
        <v>54</v>
      </c>
      <c r="H7" s="53"/>
      <c r="I7" s="53"/>
    </row>
    <row r="8" spans="1:9" ht="20.100000000000001" customHeight="1">
      <c r="A8" s="44">
        <v>1</v>
      </c>
      <c r="B8" s="28" t="s">
        <v>104</v>
      </c>
      <c r="C8" s="28">
        <v>22466</v>
      </c>
      <c r="D8" s="28">
        <v>39866</v>
      </c>
      <c r="E8" s="28">
        <v>113968</v>
      </c>
      <c r="F8" s="28">
        <v>35031</v>
      </c>
      <c r="G8" s="28">
        <f t="shared" ref="G8:G20" si="0">SUM(C8:F8)</f>
        <v>211331</v>
      </c>
      <c r="H8" s="28" t="s">
        <v>117</v>
      </c>
      <c r="I8" s="28">
        <v>1</v>
      </c>
    </row>
    <row r="9" spans="1:9" ht="20.100000000000001" customHeight="1">
      <c r="A9" s="45">
        <v>2</v>
      </c>
      <c r="B9" s="32" t="s">
        <v>105</v>
      </c>
      <c r="C9" s="32">
        <v>21532</v>
      </c>
      <c r="D9" s="32">
        <v>31193</v>
      </c>
      <c r="E9" s="32">
        <v>113010</v>
      </c>
      <c r="F9" s="32">
        <v>35716</v>
      </c>
      <c r="G9" s="32">
        <f t="shared" si="0"/>
        <v>201451</v>
      </c>
      <c r="H9" s="32" t="s">
        <v>118</v>
      </c>
      <c r="I9" s="32">
        <v>2</v>
      </c>
    </row>
    <row r="10" spans="1:9" ht="20.100000000000001" customHeight="1">
      <c r="A10" s="44">
        <v>3</v>
      </c>
      <c r="B10" s="28" t="s">
        <v>106</v>
      </c>
      <c r="C10" s="28">
        <v>7211</v>
      </c>
      <c r="D10" s="28">
        <v>8047</v>
      </c>
      <c r="E10" s="28">
        <v>26523</v>
      </c>
      <c r="F10" s="28">
        <v>8399</v>
      </c>
      <c r="G10" s="28">
        <f t="shared" si="0"/>
        <v>50180</v>
      </c>
      <c r="H10" s="28" t="s">
        <v>119</v>
      </c>
      <c r="I10" s="28">
        <v>3</v>
      </c>
    </row>
    <row r="11" spans="1:9" ht="20.100000000000001" customHeight="1">
      <c r="A11" s="45">
        <v>4</v>
      </c>
      <c r="B11" s="32" t="s">
        <v>107</v>
      </c>
      <c r="C11" s="32">
        <v>8555</v>
      </c>
      <c r="D11" s="32">
        <v>7879</v>
      </c>
      <c r="E11" s="32">
        <v>22012</v>
      </c>
      <c r="F11" s="32">
        <v>6398</v>
      </c>
      <c r="G11" s="32">
        <f t="shared" si="0"/>
        <v>44844</v>
      </c>
      <c r="H11" s="32" t="s">
        <v>120</v>
      </c>
      <c r="I11" s="32">
        <v>4</v>
      </c>
    </row>
    <row r="12" spans="1:9" ht="20.100000000000001" customHeight="1">
      <c r="A12" s="44">
        <v>5</v>
      </c>
      <c r="B12" s="28" t="s">
        <v>108</v>
      </c>
      <c r="C12" s="28">
        <v>18363</v>
      </c>
      <c r="D12" s="28">
        <v>21977</v>
      </c>
      <c r="E12" s="28">
        <v>66467</v>
      </c>
      <c r="F12" s="28">
        <v>20537</v>
      </c>
      <c r="G12" s="28">
        <f t="shared" si="0"/>
        <v>127344</v>
      </c>
      <c r="H12" s="28" t="s">
        <v>121</v>
      </c>
      <c r="I12" s="28">
        <v>5</v>
      </c>
    </row>
    <row r="13" spans="1:9" ht="20.100000000000001" customHeight="1">
      <c r="A13" s="45">
        <v>6</v>
      </c>
      <c r="B13" s="32" t="s">
        <v>109</v>
      </c>
      <c r="C13" s="32">
        <v>3613</v>
      </c>
      <c r="D13" s="32">
        <v>9513</v>
      </c>
      <c r="E13" s="32">
        <v>29347</v>
      </c>
      <c r="F13" s="32">
        <v>6070</v>
      </c>
      <c r="G13" s="32">
        <f t="shared" si="0"/>
        <v>48543</v>
      </c>
      <c r="H13" s="32" t="s">
        <v>122</v>
      </c>
      <c r="I13" s="32">
        <v>6</v>
      </c>
    </row>
    <row r="14" spans="1:9" ht="20.100000000000001" customHeight="1">
      <c r="A14" s="44">
        <v>7</v>
      </c>
      <c r="B14" s="28" t="s">
        <v>110</v>
      </c>
      <c r="C14" s="28">
        <v>2899</v>
      </c>
      <c r="D14" s="28">
        <v>4628</v>
      </c>
      <c r="E14" s="28">
        <v>12006</v>
      </c>
      <c r="F14" s="28">
        <v>3358</v>
      </c>
      <c r="G14" s="28">
        <f t="shared" si="0"/>
        <v>22891</v>
      </c>
      <c r="H14" s="28" t="s">
        <v>123</v>
      </c>
      <c r="I14" s="28">
        <v>7</v>
      </c>
    </row>
    <row r="15" spans="1:9" ht="20.100000000000001" customHeight="1">
      <c r="A15" s="45">
        <v>8</v>
      </c>
      <c r="B15" s="32" t="s">
        <v>111</v>
      </c>
      <c r="C15" s="32">
        <v>4216</v>
      </c>
      <c r="D15" s="32">
        <v>5265</v>
      </c>
      <c r="E15" s="32">
        <v>11495</v>
      </c>
      <c r="F15" s="32">
        <v>2846</v>
      </c>
      <c r="G15" s="32">
        <f t="shared" si="0"/>
        <v>23822</v>
      </c>
      <c r="H15" s="32" t="s">
        <v>124</v>
      </c>
      <c r="I15" s="32">
        <v>8</v>
      </c>
    </row>
    <row r="16" spans="1:9" ht="20.100000000000001" customHeight="1">
      <c r="A16" s="44">
        <v>9</v>
      </c>
      <c r="B16" s="28" t="s">
        <v>112</v>
      </c>
      <c r="C16" s="28">
        <v>691</v>
      </c>
      <c r="D16" s="28">
        <v>1685</v>
      </c>
      <c r="E16" s="28">
        <v>4714</v>
      </c>
      <c r="F16" s="28">
        <v>1509</v>
      </c>
      <c r="G16" s="28">
        <f t="shared" si="0"/>
        <v>8599</v>
      </c>
      <c r="H16" s="28" t="s">
        <v>125</v>
      </c>
      <c r="I16" s="28">
        <v>9</v>
      </c>
    </row>
    <row r="17" spans="1:9" ht="20.100000000000001" customHeight="1">
      <c r="A17" s="45">
        <v>10</v>
      </c>
      <c r="B17" s="32" t="s">
        <v>113</v>
      </c>
      <c r="C17" s="32">
        <v>2075</v>
      </c>
      <c r="D17" s="32">
        <v>4742</v>
      </c>
      <c r="E17" s="32">
        <v>16736</v>
      </c>
      <c r="F17" s="32">
        <v>5114</v>
      </c>
      <c r="G17" s="32">
        <f t="shared" si="0"/>
        <v>28667</v>
      </c>
      <c r="H17" s="32" t="s">
        <v>126</v>
      </c>
      <c r="I17" s="32">
        <v>10</v>
      </c>
    </row>
    <row r="18" spans="1:9" ht="20.100000000000001" customHeight="1">
      <c r="A18" s="44">
        <v>11</v>
      </c>
      <c r="B18" s="28" t="s">
        <v>114</v>
      </c>
      <c r="C18" s="28">
        <v>1655</v>
      </c>
      <c r="D18" s="28">
        <v>2579</v>
      </c>
      <c r="E18" s="28">
        <v>7431</v>
      </c>
      <c r="F18" s="28">
        <v>2417</v>
      </c>
      <c r="G18" s="28">
        <f t="shared" si="0"/>
        <v>14082</v>
      </c>
      <c r="H18" s="28" t="s">
        <v>127</v>
      </c>
      <c r="I18" s="28">
        <v>11</v>
      </c>
    </row>
    <row r="19" spans="1:9" ht="20.100000000000001" customHeight="1">
      <c r="A19" s="45">
        <v>12</v>
      </c>
      <c r="B19" s="32" t="s">
        <v>115</v>
      </c>
      <c r="C19" s="32">
        <v>1400</v>
      </c>
      <c r="D19" s="32">
        <v>1924</v>
      </c>
      <c r="E19" s="32">
        <v>4828</v>
      </c>
      <c r="F19" s="32">
        <v>1224</v>
      </c>
      <c r="G19" s="32">
        <f t="shared" si="0"/>
        <v>9376</v>
      </c>
      <c r="H19" s="32" t="s">
        <v>128</v>
      </c>
      <c r="I19" s="32">
        <v>12</v>
      </c>
    </row>
    <row r="20" spans="1:9" ht="20.100000000000001" customHeight="1">
      <c r="A20" s="44">
        <v>13</v>
      </c>
      <c r="B20" s="28" t="s">
        <v>116</v>
      </c>
      <c r="C20" s="28">
        <v>2017</v>
      </c>
      <c r="D20" s="28">
        <v>3446</v>
      </c>
      <c r="E20" s="28">
        <v>7640</v>
      </c>
      <c r="F20" s="28">
        <v>2144</v>
      </c>
      <c r="G20" s="28">
        <f t="shared" si="0"/>
        <v>15247</v>
      </c>
      <c r="H20" s="28" t="s">
        <v>129</v>
      </c>
      <c r="I20" s="28">
        <v>13</v>
      </c>
    </row>
    <row r="21" spans="1:9" ht="20.100000000000001" customHeight="1">
      <c r="A21" s="53" t="s">
        <v>130</v>
      </c>
      <c r="B21" s="53"/>
      <c r="C21" s="22">
        <f t="shared" ref="C21:G21" si="1">SUM(C8:C20)</f>
        <v>96693</v>
      </c>
      <c r="D21" s="22">
        <f t="shared" si="1"/>
        <v>142744</v>
      </c>
      <c r="E21" s="22">
        <f t="shared" si="1"/>
        <v>436177</v>
      </c>
      <c r="F21" s="22">
        <f t="shared" si="1"/>
        <v>130763</v>
      </c>
      <c r="G21" s="22">
        <f t="shared" si="1"/>
        <v>806377</v>
      </c>
      <c r="H21" s="53" t="s">
        <v>54</v>
      </c>
      <c r="I21" s="53"/>
    </row>
    <row r="22" spans="1:9" ht="20.100000000000001" customHeight="1">
      <c r="A22" s="7"/>
      <c r="B22" s="7"/>
      <c r="C22" s="7"/>
      <c r="D22" s="7"/>
      <c r="E22" s="7"/>
      <c r="F22" s="7"/>
      <c r="G22" s="7"/>
      <c r="H22" s="7"/>
      <c r="I22" s="7"/>
    </row>
    <row r="23" spans="1:9" s="42" customFormat="1" ht="20.100000000000001" customHeight="1">
      <c r="A23" s="7" t="s">
        <v>321</v>
      </c>
      <c r="B23" s="55" t="s">
        <v>371</v>
      </c>
      <c r="C23" s="55"/>
      <c r="D23" s="55"/>
      <c r="E23" s="7"/>
      <c r="F23" s="7"/>
      <c r="G23" s="7"/>
      <c r="H23" s="7"/>
      <c r="I23" s="7"/>
    </row>
  </sheetData>
  <mergeCells count="11">
    <mergeCell ref="C2:I2"/>
    <mergeCell ref="C3:I3"/>
    <mergeCell ref="A1:B1"/>
    <mergeCell ref="B23:D23"/>
    <mergeCell ref="H1:I1"/>
    <mergeCell ref="A21:B21"/>
    <mergeCell ref="H21:I21"/>
    <mergeCell ref="E5:G5"/>
    <mergeCell ref="C5:D5"/>
    <mergeCell ref="A5:B7"/>
    <mergeCell ref="H5:I7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46</vt:i4>
      </vt:variant>
    </vt:vector>
  </HeadingPairs>
  <TitlesOfParts>
    <vt:vector size="46" baseType="lpstr">
      <vt:lpstr>الفهرس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3-1</vt:lpstr>
      <vt:lpstr>3-2</vt:lpstr>
      <vt:lpstr>3-3</vt:lpstr>
      <vt:lpstr>3-4</vt:lpstr>
      <vt:lpstr>3-5</vt:lpstr>
      <vt:lpstr>3-6</vt:lpstr>
      <vt:lpstr>3-7</vt:lpstr>
      <vt:lpstr>4-1</vt:lpstr>
      <vt:lpstr>4-2</vt:lpstr>
      <vt:lpstr>4-3</vt:lpstr>
      <vt:lpstr>4-4</vt:lpstr>
      <vt:lpstr>4-5</vt:lpstr>
      <vt:lpstr>4-6</vt:lpstr>
      <vt:lpstr>4-7</vt:lpstr>
      <vt:lpstr>5-1</vt:lpstr>
      <vt:lpstr>5-2</vt:lpstr>
      <vt:lpstr>5-3</vt:lpstr>
      <vt:lpstr>5-4</vt:lpstr>
      <vt:lpstr>6-1</vt:lpstr>
      <vt:lpstr>6-2</vt:lpstr>
      <vt:lpstr>6-3</vt:lpstr>
      <vt:lpstr>6-4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ICC</cp:lastModifiedBy>
  <cp:lastPrinted>2012-12-20T22:20:25Z</cp:lastPrinted>
  <dcterms:created xsi:type="dcterms:W3CDTF">2012-05-12T11:57:50Z</dcterms:created>
  <dcterms:modified xsi:type="dcterms:W3CDTF">2016-09-24T21:40:01Z</dcterms:modified>
</cp:coreProperties>
</file>