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الموقع الخاص بالهيئه\2018\إحصاءات الأعمال\مسح التجاره الربعي\مسح التجاره Q1\"/>
    </mc:Choice>
  </mc:AlternateContent>
  <xr:revisionPtr revIDLastSave="0" documentId="10_ncr:8100000_{4F5F1744-0FF3-4E0B-BB54-42173544D79E}" xr6:coauthVersionLast="34" xr6:coauthVersionMax="34" xr10:uidLastSave="{00000000-0000-0000-0000-000000000000}"/>
  <bookViews>
    <workbookView xWindow="0" yWindow="0" windowWidth="28800" windowHeight="11115" firstSheet="1" activeTab="8" xr2:uid="{00000000-000D-0000-FFFF-FFFF00000000}"/>
  </bookViews>
  <sheets>
    <sheet name="ESTABLISHMENTS" sheetId="49" r:id="rId1"/>
    <sheet name="saudi" sheetId="50" r:id="rId2"/>
    <sheet name="non-saudi" sheetId="51" r:id="rId3"/>
    <sheet name="employees" sheetId="52" r:id="rId4"/>
    <sheet name="average compensation" sheetId="53" r:id="rId5"/>
    <sheet name="expendetures&amp;revenues" sheetId="54" r:id="rId6"/>
    <sheet name="operating surplus" sheetId="56" r:id="rId7"/>
    <sheet name="worker productivity" sheetId="57" r:id="rId8"/>
    <sheet name="internet sales" sheetId="58" r:id="rId9"/>
  </sheets>
  <calcPr calcId="162913"/>
</workbook>
</file>

<file path=xl/calcChain.xml><?xml version="1.0" encoding="utf-8"?>
<calcChain xmlns="http://schemas.openxmlformats.org/spreadsheetml/2006/main">
  <c r="C9" i="53" l="1"/>
  <c r="D8" i="52" l="1"/>
  <c r="D9" i="52"/>
  <c r="D7" i="52"/>
  <c r="C7" i="52"/>
  <c r="E10" i="50"/>
  <c r="C8" i="52"/>
  <c r="C9" i="52"/>
  <c r="E8" i="52" l="1"/>
  <c r="E9" i="52"/>
  <c r="E7" i="52"/>
  <c r="D9" i="57"/>
  <c r="C9" i="57" l="1"/>
  <c r="D9" i="54"/>
  <c r="C9" i="54" l="1"/>
  <c r="D10" i="51"/>
  <c r="C10" i="51"/>
  <c r="D10" i="50"/>
  <c r="C10" i="50"/>
  <c r="D9" i="53" l="1"/>
  <c r="D10" i="52"/>
  <c r="C10" i="52"/>
  <c r="E10" i="51"/>
  <c r="E10" i="52" l="1"/>
  <c r="C9" i="49" l="1"/>
</calcChain>
</file>

<file path=xl/sharedStrings.xml><?xml version="1.0" encoding="utf-8"?>
<sst xmlns="http://schemas.openxmlformats.org/spreadsheetml/2006/main" count="177" uniqueCount="75">
  <si>
    <t>النشاط الاقتصادي</t>
  </si>
  <si>
    <t>الجملة</t>
  </si>
  <si>
    <t>Total</t>
  </si>
  <si>
    <t>Economic activity</t>
  </si>
  <si>
    <t>Expendetures</t>
  </si>
  <si>
    <t>Revenues</t>
  </si>
  <si>
    <t>جملة المشتغلين</t>
  </si>
  <si>
    <t>تعويضات المشتغلين</t>
  </si>
  <si>
    <t>النفقات التشغيلية</t>
  </si>
  <si>
    <t>الإيرادات التشغيلية</t>
  </si>
  <si>
    <t>Comensation</t>
  </si>
  <si>
    <t xml:space="preserve">جملة </t>
  </si>
  <si>
    <t xml:space="preserve">متوسط التعويضات </t>
  </si>
  <si>
    <t xml:space="preserve">فائض التشغيل </t>
  </si>
  <si>
    <t>عدد المنشآت</t>
  </si>
  <si>
    <t>عدد المشتغلين السعوديين       No. of Saudi emplyees</t>
  </si>
  <si>
    <t>Female</t>
  </si>
  <si>
    <t>No. of establishments</t>
  </si>
  <si>
    <t xml:space="preserve">ذكور   </t>
  </si>
  <si>
    <t>Male</t>
  </si>
  <si>
    <t>أناث</t>
  </si>
  <si>
    <t>Operating surplus</t>
  </si>
  <si>
    <t xml:space="preserve">إنتاجية المشتغل </t>
  </si>
  <si>
    <t>Worker productivity</t>
  </si>
  <si>
    <t>جدول 1</t>
  </si>
  <si>
    <t>Table 1</t>
  </si>
  <si>
    <t>جدول 2</t>
  </si>
  <si>
    <t>Table 2</t>
  </si>
  <si>
    <t>جدول 3</t>
  </si>
  <si>
    <t>Table 3</t>
  </si>
  <si>
    <t>جدول 4</t>
  </si>
  <si>
    <t>Table 4</t>
  </si>
  <si>
    <t>Avg. compensation</t>
  </si>
  <si>
    <t>جدول 7</t>
  </si>
  <si>
    <t>Table 7</t>
  </si>
  <si>
    <t>جدول 8</t>
  </si>
  <si>
    <t>Table 8</t>
  </si>
  <si>
    <t>تجارة التجزئة، باستثناء المركبات ذات المحركات والدراجات النارية</t>
  </si>
  <si>
    <t>Wholesale and retail trade and repair of motor vehicles and motorcycles</t>
  </si>
  <si>
    <t>Wholesale trade, except of motor vehicles and motorcycles</t>
  </si>
  <si>
    <t>Retail trade, except of motor vehicles and motorcycles</t>
  </si>
  <si>
    <t>بيع وإصلاح المركبات ذات المحركات والدراجات النارية</t>
  </si>
  <si>
    <t>جدول 5</t>
  </si>
  <si>
    <t>Table 5</t>
  </si>
  <si>
    <t>جدول 6</t>
  </si>
  <si>
    <t>Table 6</t>
  </si>
  <si>
    <t>الإيرادات التشغيلية(المبيعات)</t>
  </si>
  <si>
    <t>Revenues(Sales)</t>
  </si>
  <si>
    <t>جدول 9</t>
  </si>
  <si>
    <t>Table 9</t>
  </si>
  <si>
    <t>معدل إنتاجية المشتغل الشهرية حسب النشاط الاقتصادي خلال الربع الأول 2018</t>
  </si>
  <si>
    <t>المبيعات الالكترونية حسب النشاط الاقتصادي خلال الربع الأول 2018</t>
  </si>
  <si>
    <t>فائض التشغيل حسب النشاط الاقتصادي خلال الربع الأول 2018</t>
  </si>
  <si>
    <t>النفقات والإيرادات التشغيلية( المبيعات ) حسب النشاط الاقتصادي خلال الربع الأول 2018</t>
  </si>
  <si>
    <t>متوسط التعويضات الشهرية المدفوعة للمشتغلين حسب النشاط الاقتصادي خلال الربع الأول 2018</t>
  </si>
  <si>
    <t>عدد المشتغلين حسب النشاط الاقتصادي خلال الربع الأول 2018</t>
  </si>
  <si>
    <t>عدد المشتغلين غير السعوديين حسب النشاط الاقتصادي خلال الربع الأول 2018</t>
  </si>
  <si>
    <t>تجارة الجملة، باستثناء المركبات ذات المحركات والدراجات النارية</t>
  </si>
  <si>
    <t>عدد المشتغلين السعوديين حسب النشاط الاقتصادي خلال الربع الأول 2018</t>
  </si>
  <si>
    <t>عدد المنشآت حسب النشاط الاقتصادي خلال الربع الأول 2018</t>
  </si>
  <si>
    <t>مبيعات الانترنت</t>
  </si>
  <si>
    <t>Internet sales</t>
  </si>
  <si>
    <t>عدد المشتغلين           No. of emplyees</t>
  </si>
  <si>
    <t>عدد المشتغلين غير السعوديين  No. of Non-Saudi emplyees</t>
  </si>
  <si>
    <t>No. of establishments by economic activity,1st.Qrt. 2018</t>
  </si>
  <si>
    <t>No. of Saudi employees by economic activity,1st.Qrt. 2018</t>
  </si>
  <si>
    <t>No. of  Non-Saudi employees by economic activity,1st.Qrt. 2018</t>
  </si>
  <si>
    <t>No. of  employees by economic activity,1st.Qrt. 2018</t>
  </si>
  <si>
    <t>Average monthly compensation paid to employees by economic activity,1st.Qrt. 2018</t>
  </si>
  <si>
    <t>Operating expendetures and revenues by economic activity,1st.Qrt. 2018</t>
  </si>
  <si>
    <t>Operating surplus by economi activity,1st.Qrt. 2018</t>
  </si>
  <si>
    <t>Monthly worker productivity by economi activity,1st.Qrt. 2018</t>
  </si>
  <si>
    <t>Value of internet sales by economic activity,1st.Qrt. 2018</t>
  </si>
  <si>
    <t>ط</t>
  </si>
  <si>
    <t>Source: General Organization for Statistics (Internal Trade Survey Q1 2018)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</si>
</sst>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_-* #,##0.00\-;_-* &quot;-&quot;??_-;_-@_-"/>
  </numFmts>
  <fonts count="24" x14ac:knownFonts="1">
    <font>
      <sz val="10"/>
      <name val="Arial"/>
      <charset val="178"/>
    </font>
    <font>
      <sz val="11"/>
      <color theme="1"/>
      <name val="Arial"/>
      <family val="2"/>
      <charset val="178"/>
      <scheme val="minor"/>
    </font>
    <font>
      <sz val="10"/>
      <name val="Arial"/>
      <family val="2"/>
    </font>
    <font>
      <sz val="11"/>
      <color rgb="FF000000"/>
      <name val="Arial"/>
      <family val="2"/>
      <charset val="178"/>
      <scheme val="minor"/>
    </font>
    <font>
      <b/>
      <sz val="16"/>
      <color theme="4" tint="-0.499984740745262"/>
      <name val="Sakkal Majalla"/>
    </font>
    <font>
      <sz val="16"/>
      <color theme="4" tint="-0.499984740745262"/>
      <name val="Sakkal Majalla"/>
    </font>
    <font>
      <sz val="11"/>
      <color theme="1"/>
      <name val="Arial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name val="Frutiger LT Arabic 45 Light"/>
    </font>
    <font>
      <b/>
      <sz val="16"/>
      <color theme="1" tint="0.499984740745262"/>
      <name val="Frutiger LT Arabic 45 Light"/>
    </font>
    <font>
      <b/>
      <sz val="10"/>
      <color theme="1" tint="0.499984740745262"/>
      <name val="Frutiger LT Arabic 45 Light"/>
    </font>
    <font>
      <sz val="12"/>
      <name val="Arial"/>
      <family val="2"/>
      <charset val="178"/>
    </font>
    <font>
      <b/>
      <sz val="11"/>
      <color theme="0"/>
      <name val="Frutiger LT Arabic 45 Light"/>
    </font>
    <font>
      <b/>
      <sz val="10"/>
      <color theme="0"/>
      <name val="Frutiger LT Arabic 45 Light"/>
    </font>
    <font>
      <b/>
      <sz val="12"/>
      <color theme="1" tint="0.499984740745262"/>
      <name val="Frutiger LT Arabic 45 Light"/>
    </font>
    <font>
      <b/>
      <sz val="10"/>
      <color theme="1" tint="0.34998626667073579"/>
      <name val="Frutiger LT Arabic 45 Light"/>
    </font>
    <font>
      <b/>
      <sz val="9"/>
      <color theme="1" tint="0.34998626667073579"/>
      <name val="Frutiger LT Arabic 45 Light"/>
    </font>
    <font>
      <sz val="12"/>
      <color theme="1" tint="0.499984740745262"/>
      <name val="Frutiger LT Arabic 45 Light"/>
    </font>
    <font>
      <b/>
      <sz val="9"/>
      <color theme="0"/>
      <name val="Frutiger LT Arabic 45 Light"/>
    </font>
    <font>
      <sz val="10"/>
      <name val="Frutiger LT Arabic 45 Light"/>
    </font>
    <font>
      <sz val="9"/>
      <name val="Frutiger LT Arabic 45 Light"/>
    </font>
    <font>
      <b/>
      <sz val="8"/>
      <color theme="0"/>
      <name val="Frutiger LT Arabic 45 Light"/>
    </font>
    <font>
      <b/>
      <sz val="7"/>
      <name val="Frutiger LT Arabic 45 Light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-0.499984740745262"/>
        <bgColor rgb="FF000000"/>
      </patternFill>
    </fill>
    <fill>
      <patternFill patternType="solid">
        <fgColor theme="8" tint="-0.499984740745262"/>
        <bgColor indexed="64"/>
      </patternFill>
    </fill>
  </fills>
  <borders count="16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/>
      <right/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</borders>
  <cellStyleXfs count="64">
    <xf numFmtId="0" fontId="0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6" fillId="0" borderId="0"/>
    <xf numFmtId="9" fontId="7" fillId="0" borderId="0" applyFont="0" applyFill="0" applyBorder="0" applyAlignment="0" applyProtection="0"/>
  </cellStyleXfs>
  <cellXfs count="187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/>
    <xf numFmtId="0" fontId="0" fillId="0" borderId="0" xfId="0" applyBorder="1"/>
    <xf numFmtId="0" fontId="0" fillId="0" borderId="10" xfId="0" applyBorder="1"/>
    <xf numFmtId="3" fontId="9" fillId="3" borderId="9" xfId="0" applyNumberFormat="1" applyFont="1" applyFill="1" applyBorder="1" applyAlignment="1">
      <alignment horizontal="center" vertical="center"/>
    </xf>
    <xf numFmtId="3" fontId="9" fillId="2" borderId="10" xfId="0" applyNumberFormat="1" applyFont="1" applyFill="1" applyBorder="1" applyAlignment="1">
      <alignment horizontal="center" vertical="center"/>
    </xf>
    <xf numFmtId="3" fontId="9" fillId="3" borderId="10" xfId="0" applyNumberFormat="1" applyFont="1" applyFill="1" applyBorder="1" applyAlignment="1">
      <alignment horizontal="center" vertical="center"/>
    </xf>
    <xf numFmtId="0" fontId="0" fillId="0" borderId="0" xfId="0" applyAlignment="1"/>
    <xf numFmtId="0" fontId="12" fillId="0" borderId="0" xfId="0" applyFont="1"/>
    <xf numFmtId="0" fontId="0" fillId="0" borderId="7" xfId="0" applyBorder="1" applyAlignment="1"/>
    <xf numFmtId="0" fontId="5" fillId="0" borderId="0" xfId="11" applyFont="1" applyBorder="1" applyAlignment="1">
      <alignment vertical="center" wrapText="1" readingOrder="2"/>
    </xf>
    <xf numFmtId="0" fontId="4" fillId="0" borderId="13" xfId="11" applyFont="1" applyBorder="1" applyAlignment="1">
      <alignment vertical="center" wrapText="1" readingOrder="2"/>
    </xf>
    <xf numFmtId="0" fontId="0" fillId="0" borderId="14" xfId="0" applyBorder="1"/>
    <xf numFmtId="0" fontId="0" fillId="0" borderId="8" xfId="0" applyBorder="1"/>
    <xf numFmtId="0" fontId="4" fillId="0" borderId="0" xfId="11" applyFont="1" applyBorder="1" applyAlignment="1">
      <alignment vertical="center" wrapText="1" readingOrder="2"/>
    </xf>
    <xf numFmtId="0" fontId="8" fillId="0" borderId="0" xfId="0" applyFont="1"/>
    <xf numFmtId="0" fontId="8" fillId="0" borderId="2" xfId="0" applyFont="1" applyBorder="1"/>
    <xf numFmtId="3" fontId="9" fillId="3" borderId="7" xfId="0" applyNumberFormat="1" applyFont="1" applyFill="1" applyBorder="1" applyAlignment="1">
      <alignment horizontal="center" vertical="center"/>
    </xf>
    <xf numFmtId="10" fontId="9" fillId="3" borderId="14" xfId="63" applyNumberFormat="1" applyFont="1" applyFill="1" applyBorder="1" applyAlignment="1">
      <alignment horizontal="center" vertical="center"/>
    </xf>
    <xf numFmtId="0" fontId="13" fillId="5" borderId="15" xfId="11" applyFont="1" applyFill="1" applyBorder="1" applyAlignment="1">
      <alignment horizontal="center" vertical="center" wrapText="1" readingOrder="2"/>
    </xf>
    <xf numFmtId="0" fontId="13" fillId="6" borderId="15" xfId="11" applyFont="1" applyFill="1" applyBorder="1" applyAlignment="1">
      <alignment horizontal="center" vertical="center" readingOrder="2"/>
    </xf>
    <xf numFmtId="0" fontId="13" fillId="5" borderId="12" xfId="11" applyFont="1" applyFill="1" applyBorder="1" applyAlignment="1">
      <alignment horizontal="center" vertical="center" wrapText="1" readingOrder="2"/>
    </xf>
    <xf numFmtId="0" fontId="13" fillId="5" borderId="5" xfId="11" applyFont="1" applyFill="1" applyBorder="1" applyAlignment="1">
      <alignment horizontal="center" vertical="center" wrapText="1" readingOrder="2"/>
    </xf>
    <xf numFmtId="3" fontId="13" fillId="6" borderId="14" xfId="11" applyNumberFormat="1" applyFont="1" applyFill="1" applyBorder="1" applyAlignment="1">
      <alignment horizontal="center" vertical="center" wrapText="1" readingOrder="1"/>
    </xf>
    <xf numFmtId="0" fontId="14" fillId="5" borderId="12" xfId="11" applyFont="1" applyFill="1" applyBorder="1" applyAlignment="1">
      <alignment horizontal="center" vertical="center" wrapText="1" readingOrder="2"/>
    </xf>
    <xf numFmtId="0" fontId="14" fillId="5" borderId="1" xfId="11" applyFont="1" applyFill="1" applyBorder="1" applyAlignment="1">
      <alignment horizontal="center" vertical="center" wrapText="1" readingOrder="2"/>
    </xf>
    <xf numFmtId="3" fontId="13" fillId="6" borderId="6" xfId="11" applyNumberFormat="1" applyFont="1" applyFill="1" applyBorder="1" applyAlignment="1">
      <alignment horizontal="center" vertical="center" wrapText="1" readingOrder="1"/>
    </xf>
    <xf numFmtId="0" fontId="14" fillId="5" borderId="5" xfId="11" applyFont="1" applyFill="1" applyBorder="1" applyAlignment="1">
      <alignment horizontal="center" vertical="center" wrapText="1" readingOrder="2"/>
    </xf>
    <xf numFmtId="0" fontId="13" fillId="5" borderId="2" xfId="11" applyFont="1" applyFill="1" applyBorder="1" applyAlignment="1">
      <alignment horizontal="center" vertical="center" wrapText="1" readingOrder="2"/>
    </xf>
    <xf numFmtId="3" fontId="13" fillId="6" borderId="4" xfId="11" applyNumberFormat="1" applyFont="1" applyFill="1" applyBorder="1" applyAlignment="1">
      <alignment horizontal="center" vertical="center" wrapText="1" readingOrder="1"/>
    </xf>
    <xf numFmtId="0" fontId="13" fillId="5" borderId="9" xfId="11" applyFont="1" applyFill="1" applyBorder="1" applyAlignment="1">
      <alignment horizontal="center" vertical="center" wrapText="1" readingOrder="2"/>
    </xf>
    <xf numFmtId="0" fontId="13" fillId="5" borderId="8" xfId="11" applyFont="1" applyFill="1" applyBorder="1" applyAlignment="1">
      <alignment horizontal="center" vertical="center" wrapText="1" readingOrder="2"/>
    </xf>
    <xf numFmtId="0" fontId="0" fillId="0" borderId="2" xfId="0" applyBorder="1"/>
    <xf numFmtId="0" fontId="0" fillId="0" borderId="6" xfId="0" applyBorder="1"/>
    <xf numFmtId="0" fontId="17" fillId="3" borderId="12" xfId="25" applyNumberFormat="1" applyFont="1" applyFill="1" applyBorder="1" applyAlignment="1">
      <alignment horizontal="center" vertical="center" wrapText="1" readingOrder="1"/>
    </xf>
    <xf numFmtId="0" fontId="17" fillId="2" borderId="12" xfId="25" applyNumberFormat="1" applyFont="1" applyFill="1" applyBorder="1" applyAlignment="1">
      <alignment horizontal="center" vertical="center" wrapText="1" readingOrder="1"/>
    </xf>
    <xf numFmtId="0" fontId="17" fillId="3" borderId="10" xfId="0" applyFont="1" applyFill="1" applyBorder="1" applyAlignment="1">
      <alignment horizontal="left" vertical="center" indent="1"/>
    </xf>
    <xf numFmtId="0" fontId="17" fillId="2" borderId="10" xfId="0" applyFont="1" applyFill="1" applyBorder="1" applyAlignment="1">
      <alignment horizontal="left" vertical="center" indent="1"/>
    </xf>
    <xf numFmtId="0" fontId="14" fillId="6" borderId="0" xfId="11" applyFont="1" applyFill="1" applyBorder="1" applyAlignment="1">
      <alignment horizontal="center" vertical="center" readingOrder="2"/>
    </xf>
    <xf numFmtId="0" fontId="19" fillId="5" borderId="0" xfId="11" applyFont="1" applyFill="1" applyBorder="1" applyAlignment="1">
      <alignment horizontal="center" vertical="center" wrapText="1" readingOrder="2"/>
    </xf>
    <xf numFmtId="0" fontId="17" fillId="3" borderId="9" xfId="0" applyFont="1" applyFill="1" applyBorder="1" applyAlignment="1">
      <alignment horizontal="left" vertical="center" indent="1"/>
    </xf>
    <xf numFmtId="0" fontId="9" fillId="3" borderId="10" xfId="25" applyFont="1" applyFill="1" applyBorder="1" applyAlignment="1">
      <alignment vertical="center" wrapText="1" readingOrder="2"/>
    </xf>
    <xf numFmtId="0" fontId="20" fillId="3" borderId="12" xfId="0" applyFont="1" applyFill="1" applyBorder="1" applyAlignment="1">
      <alignment horizontal="left" vertical="center"/>
    </xf>
    <xf numFmtId="0" fontId="9" fillId="2" borderId="10" xfId="56" applyFont="1" applyFill="1" applyBorder="1" applyAlignment="1">
      <alignment vertical="center"/>
    </xf>
    <xf numFmtId="0" fontId="20" fillId="2" borderId="12" xfId="0" applyFont="1" applyFill="1" applyBorder="1" applyAlignment="1">
      <alignment horizontal="left" vertical="center"/>
    </xf>
    <xf numFmtId="0" fontId="13" fillId="6" borderId="11" xfId="11" applyFont="1" applyFill="1" applyBorder="1" applyAlignment="1">
      <alignment horizontal="center" vertical="center" readingOrder="2"/>
    </xf>
    <xf numFmtId="0" fontId="17" fillId="3" borderId="12" xfId="0" applyFont="1" applyFill="1" applyBorder="1" applyAlignment="1">
      <alignment horizontal="left" vertical="center" indent="1"/>
    </xf>
    <xf numFmtId="0" fontId="17" fillId="2" borderId="12" xfId="0" applyFont="1" applyFill="1" applyBorder="1" applyAlignment="1">
      <alignment horizontal="left" vertical="center" indent="1"/>
    </xf>
    <xf numFmtId="3" fontId="13" fillId="6" borderId="5" xfId="11" applyNumberFormat="1" applyFont="1" applyFill="1" applyBorder="1" applyAlignment="1">
      <alignment horizontal="center" vertical="center" wrapText="1" readingOrder="1"/>
    </xf>
    <xf numFmtId="3" fontId="13" fillId="6" borderId="8" xfId="11" applyNumberFormat="1" applyFont="1" applyFill="1" applyBorder="1" applyAlignment="1">
      <alignment horizontal="center" vertical="center" wrapText="1" readingOrder="1"/>
    </xf>
    <xf numFmtId="0" fontId="20" fillId="3" borderId="12" xfId="0" applyFont="1" applyFill="1" applyBorder="1" applyAlignment="1">
      <alignment vertical="center"/>
    </xf>
    <xf numFmtId="0" fontId="9" fillId="2" borderId="12" xfId="56" applyFont="1" applyFill="1" applyBorder="1" applyAlignment="1">
      <alignment vertical="center" wrapText="1"/>
    </xf>
    <xf numFmtId="0" fontId="20" fillId="2" borderId="12" xfId="0" applyFont="1" applyFill="1" applyBorder="1" applyAlignment="1">
      <alignment vertical="center"/>
    </xf>
    <xf numFmtId="0" fontId="9" fillId="3" borderId="12" xfId="25" applyFont="1" applyFill="1" applyBorder="1" applyAlignment="1">
      <alignment vertical="center" wrapText="1" readingOrder="2"/>
    </xf>
    <xf numFmtId="0" fontId="20" fillId="3" borderId="15" xfId="0" applyFont="1" applyFill="1" applyBorder="1" applyAlignment="1">
      <alignment vertical="center"/>
    </xf>
    <xf numFmtId="0" fontId="17" fillId="3" borderId="1" xfId="25" applyNumberFormat="1" applyFont="1" applyFill="1" applyBorder="1" applyAlignment="1">
      <alignment horizontal="center" vertical="center" wrapText="1" readingOrder="1"/>
    </xf>
    <xf numFmtId="0" fontId="17" fillId="2" borderId="1" xfId="25" applyNumberFormat="1" applyFont="1" applyFill="1" applyBorder="1" applyAlignment="1">
      <alignment horizontal="center" vertical="center" wrapText="1" readingOrder="1"/>
    </xf>
    <xf numFmtId="0" fontId="17" fillId="3" borderId="0" xfId="0" applyFont="1" applyFill="1" applyBorder="1" applyAlignment="1">
      <alignment horizontal="left" vertical="center" indent="1"/>
    </xf>
    <xf numFmtId="0" fontId="16" fillId="3" borderId="10" xfId="25" applyNumberFormat="1" applyFont="1" applyFill="1" applyBorder="1" applyAlignment="1">
      <alignment horizontal="center" vertical="center" wrapText="1" readingOrder="1"/>
    </xf>
    <xf numFmtId="0" fontId="9" fillId="3" borderId="4" xfId="25" applyFont="1" applyFill="1" applyBorder="1" applyAlignment="1">
      <alignment vertical="center" wrapText="1" readingOrder="2"/>
    </xf>
    <xf numFmtId="3" fontId="9" fillId="3" borderId="4" xfId="0" applyNumberFormat="1" applyFont="1" applyFill="1" applyBorder="1" applyAlignment="1">
      <alignment horizontal="center" vertical="center"/>
    </xf>
    <xf numFmtId="0" fontId="20" fillId="3" borderId="14" xfId="0" applyFont="1" applyFill="1" applyBorder="1" applyAlignment="1">
      <alignment vertical="center"/>
    </xf>
    <xf numFmtId="0" fontId="17" fillId="3" borderId="14" xfId="0" applyFont="1" applyFill="1" applyBorder="1" applyAlignment="1">
      <alignment horizontal="left" vertical="center" indent="1"/>
    </xf>
    <xf numFmtId="0" fontId="9" fillId="2" borderId="4" xfId="56" applyFont="1" applyFill="1" applyBorder="1" applyAlignment="1">
      <alignment vertical="center"/>
    </xf>
    <xf numFmtId="3" fontId="9" fillId="2" borderId="4" xfId="0" applyNumberFormat="1" applyFont="1" applyFill="1" applyBorder="1" applyAlignment="1">
      <alignment horizontal="center" vertical="center"/>
    </xf>
    <xf numFmtId="0" fontId="20" fillId="2" borderId="14" xfId="0" applyFont="1" applyFill="1" applyBorder="1" applyAlignment="1">
      <alignment vertical="center"/>
    </xf>
    <xf numFmtId="0" fontId="17" fillId="2" borderId="14" xfId="0" applyFont="1" applyFill="1" applyBorder="1" applyAlignment="1">
      <alignment horizontal="left" vertical="center" indent="1"/>
    </xf>
    <xf numFmtId="0" fontId="17" fillId="3" borderId="14" xfId="25" applyNumberFormat="1" applyFont="1" applyFill="1" applyBorder="1" applyAlignment="1">
      <alignment horizontal="center" vertical="center" wrapText="1" readingOrder="1"/>
    </xf>
    <xf numFmtId="0" fontId="9" fillId="3" borderId="14" xfId="25" applyFont="1" applyFill="1" applyBorder="1" applyAlignment="1">
      <alignment vertical="center" wrapText="1" readingOrder="2"/>
    </xf>
    <xf numFmtId="0" fontId="17" fillId="3" borderId="4" xfId="0" applyFont="1" applyFill="1" applyBorder="1" applyAlignment="1">
      <alignment horizontal="left" vertical="center" indent="1"/>
    </xf>
    <xf numFmtId="0" fontId="17" fillId="2" borderId="14" xfId="25" applyNumberFormat="1" applyFont="1" applyFill="1" applyBorder="1" applyAlignment="1">
      <alignment horizontal="center" vertical="center" wrapText="1" readingOrder="1"/>
    </xf>
    <xf numFmtId="0" fontId="9" fillId="2" borderId="14" xfId="56" applyFont="1" applyFill="1" applyBorder="1" applyAlignment="1">
      <alignment vertical="center" wrapText="1"/>
    </xf>
    <xf numFmtId="0" fontId="17" fillId="2" borderId="4" xfId="0" applyFont="1" applyFill="1" applyBorder="1" applyAlignment="1">
      <alignment horizontal="left" vertical="center" indent="1"/>
    </xf>
    <xf numFmtId="3" fontId="9" fillId="3" borderId="15" xfId="0" applyNumberFormat="1" applyFont="1" applyFill="1" applyBorder="1" applyAlignment="1">
      <alignment horizontal="center" vertical="center"/>
    </xf>
    <xf numFmtId="3" fontId="9" fillId="3" borderId="12" xfId="0" applyNumberFormat="1" applyFont="1" applyFill="1" applyBorder="1" applyAlignment="1">
      <alignment horizontal="center" vertical="center"/>
    </xf>
    <xf numFmtId="0" fontId="21" fillId="3" borderId="7" xfId="25" applyNumberFormat="1" applyFont="1" applyFill="1" applyBorder="1" applyAlignment="1">
      <alignment horizontal="center" vertical="center" wrapText="1" readingOrder="1"/>
    </xf>
    <xf numFmtId="0" fontId="21" fillId="3" borderId="8" xfId="0" applyFont="1" applyFill="1" applyBorder="1" applyAlignment="1">
      <alignment horizontal="left" vertical="center" indent="1"/>
    </xf>
    <xf numFmtId="0" fontId="21" fillId="3" borderId="10" xfId="25" applyNumberFormat="1" applyFont="1" applyFill="1" applyBorder="1" applyAlignment="1">
      <alignment horizontal="center" vertical="center" wrapText="1" readingOrder="1"/>
    </xf>
    <xf numFmtId="0" fontId="20" fillId="3" borderId="5" xfId="0" applyFont="1" applyFill="1" applyBorder="1" applyAlignment="1">
      <alignment vertical="center"/>
    </xf>
    <xf numFmtId="0" fontId="13" fillId="6" borderId="12" xfId="11" applyFont="1" applyFill="1" applyBorder="1" applyAlignment="1">
      <alignment horizontal="center" vertical="center" readingOrder="2"/>
    </xf>
    <xf numFmtId="0" fontId="9" fillId="3" borderId="5" xfId="25" applyFont="1" applyFill="1" applyBorder="1" applyAlignment="1">
      <alignment vertical="center" wrapText="1" readingOrder="2"/>
    </xf>
    <xf numFmtId="0" fontId="21" fillId="3" borderId="5" xfId="0" applyFont="1" applyFill="1" applyBorder="1" applyAlignment="1">
      <alignment horizontal="center" vertical="center"/>
    </xf>
    <xf numFmtId="0" fontId="21" fillId="2" borderId="4" xfId="25" applyNumberFormat="1" applyFont="1" applyFill="1" applyBorder="1" applyAlignment="1">
      <alignment horizontal="center" vertical="center" wrapText="1" readingOrder="1"/>
    </xf>
    <xf numFmtId="10" fontId="9" fillId="2" borderId="4" xfId="63" applyNumberFormat="1" applyFont="1" applyFill="1" applyBorder="1" applyAlignment="1">
      <alignment horizontal="center" vertical="center"/>
    </xf>
    <xf numFmtId="0" fontId="21" fillId="2" borderId="14" xfId="0" applyFont="1" applyFill="1" applyBorder="1" applyAlignment="1">
      <alignment horizontal="center" vertical="center"/>
    </xf>
    <xf numFmtId="10" fontId="9" fillId="3" borderId="5" xfId="63" applyNumberFormat="1" applyFont="1" applyFill="1" applyBorder="1" applyAlignment="1">
      <alignment horizontal="center" vertical="center"/>
    </xf>
    <xf numFmtId="0" fontId="21" fillId="3" borderId="14" xfId="25" applyNumberFormat="1" applyFont="1" applyFill="1" applyBorder="1" applyAlignment="1">
      <alignment horizontal="center" vertical="center" wrapText="1" readingOrder="1"/>
    </xf>
    <xf numFmtId="0" fontId="21" fillId="3" borderId="4" xfId="0" applyFont="1" applyFill="1" applyBorder="1" applyAlignment="1">
      <alignment horizontal="left" vertical="center" indent="1"/>
    </xf>
    <xf numFmtId="0" fontId="21" fillId="2" borderId="7" xfId="25" applyNumberFormat="1" applyFont="1" applyFill="1" applyBorder="1" applyAlignment="1">
      <alignment horizontal="center" vertical="center" wrapText="1" readingOrder="1"/>
    </xf>
    <xf numFmtId="0" fontId="9" fillId="2" borderId="5" xfId="56" applyFont="1" applyFill="1" applyBorder="1" applyAlignment="1">
      <alignment vertical="center" wrapText="1"/>
    </xf>
    <xf numFmtId="3" fontId="9" fillId="2" borderId="7" xfId="0" applyNumberFormat="1" applyFont="1" applyFill="1" applyBorder="1" applyAlignment="1">
      <alignment horizontal="center" vertical="center"/>
    </xf>
    <xf numFmtId="0" fontId="20" fillId="2" borderId="5" xfId="0" applyFont="1" applyFill="1" applyBorder="1" applyAlignment="1">
      <alignment vertical="center"/>
    </xf>
    <xf numFmtId="0" fontId="21" fillId="2" borderId="8" xfId="0" applyFont="1" applyFill="1" applyBorder="1" applyAlignment="1">
      <alignment horizontal="left" vertical="center" indent="1"/>
    </xf>
    <xf numFmtId="0" fontId="14" fillId="6" borderId="12" xfId="11" applyFont="1" applyFill="1" applyBorder="1" applyAlignment="1">
      <alignment horizontal="center" vertical="center" readingOrder="2"/>
    </xf>
    <xf numFmtId="0" fontId="21" fillId="3" borderId="4" xfId="25" applyNumberFormat="1" applyFont="1" applyFill="1" applyBorder="1" applyAlignment="1">
      <alignment horizontal="center" vertical="center" wrapText="1" readingOrder="1"/>
    </xf>
    <xf numFmtId="0" fontId="21" fillId="3" borderId="3" xfId="0" applyFont="1" applyFill="1" applyBorder="1" applyAlignment="1">
      <alignment horizontal="left" vertical="center" indent="1"/>
    </xf>
    <xf numFmtId="0" fontId="21" fillId="2" borderId="3" xfId="0" applyFont="1" applyFill="1" applyBorder="1" applyAlignment="1">
      <alignment horizontal="left" vertical="center" indent="1"/>
    </xf>
    <xf numFmtId="0" fontId="21" fillId="3" borderId="9" xfId="0" applyFont="1" applyFill="1" applyBorder="1" applyAlignment="1">
      <alignment horizontal="left" vertical="center" indent="1"/>
    </xf>
    <xf numFmtId="0" fontId="21" fillId="3" borderId="15" xfId="25" applyNumberFormat="1" applyFont="1" applyFill="1" applyBorder="1" applyAlignment="1">
      <alignment horizontal="center" vertical="center" wrapText="1" readingOrder="1"/>
    </xf>
    <xf numFmtId="0" fontId="9" fillId="3" borderId="15" xfId="25" applyFont="1" applyFill="1" applyBorder="1" applyAlignment="1">
      <alignment vertical="center" wrapText="1" readingOrder="2"/>
    </xf>
    <xf numFmtId="0" fontId="17" fillId="3" borderId="4" xfId="25" applyNumberFormat="1" applyFont="1" applyFill="1" applyBorder="1" applyAlignment="1">
      <alignment horizontal="center" vertical="center" wrapText="1" readingOrder="1"/>
    </xf>
    <xf numFmtId="3" fontId="9" fillId="3" borderId="14" xfId="0" applyNumberFormat="1" applyFont="1" applyFill="1" applyBorder="1" applyAlignment="1">
      <alignment horizontal="center" vertical="center"/>
    </xf>
    <xf numFmtId="0" fontId="17" fillId="3" borderId="9" xfId="25" applyNumberFormat="1" applyFont="1" applyFill="1" applyBorder="1" applyAlignment="1">
      <alignment horizontal="center" vertical="center" wrapText="1" readingOrder="1"/>
    </xf>
    <xf numFmtId="0" fontId="17" fillId="3" borderId="2" xfId="0" applyFont="1" applyFill="1" applyBorder="1" applyAlignment="1">
      <alignment horizontal="center" vertical="center"/>
    </xf>
    <xf numFmtId="3" fontId="9" fillId="2" borderId="14" xfId="0" applyNumberFormat="1" applyFont="1" applyFill="1" applyBorder="1" applyAlignment="1">
      <alignment horizontal="center" vertical="center"/>
    </xf>
    <xf numFmtId="0" fontId="17" fillId="2" borderId="3" xfId="0" applyFont="1" applyFill="1" applyBorder="1" applyAlignment="1">
      <alignment horizontal="center" vertical="center"/>
    </xf>
    <xf numFmtId="0" fontId="0" fillId="0" borderId="4" xfId="0" applyBorder="1"/>
    <xf numFmtId="0" fontId="17" fillId="3" borderId="13" xfId="0" applyFont="1" applyFill="1" applyBorder="1" applyAlignment="1">
      <alignment horizontal="center" vertical="center"/>
    </xf>
    <xf numFmtId="3" fontId="13" fillId="6" borderId="13" xfId="11" applyNumberFormat="1" applyFont="1" applyFill="1" applyBorder="1" applyAlignment="1">
      <alignment horizontal="center" vertical="center" wrapText="1" readingOrder="1"/>
    </xf>
    <xf numFmtId="0" fontId="16" fillId="2" borderId="7" xfId="25" applyNumberFormat="1" applyFont="1" applyFill="1" applyBorder="1" applyAlignment="1">
      <alignment horizontal="center" vertical="center" wrapText="1" readingOrder="1"/>
    </xf>
    <xf numFmtId="0" fontId="17" fillId="2" borderId="8" xfId="0" applyFont="1" applyFill="1" applyBorder="1" applyAlignment="1">
      <alignment horizontal="left" vertical="center" indent="1"/>
    </xf>
    <xf numFmtId="0" fontId="16" fillId="3" borderId="7" xfId="25" applyNumberFormat="1" applyFont="1" applyFill="1" applyBorder="1" applyAlignment="1">
      <alignment horizontal="center" vertical="center" wrapText="1" readingOrder="1"/>
    </xf>
    <xf numFmtId="0" fontId="17" fillId="3" borderId="8" xfId="0" applyFont="1" applyFill="1" applyBorder="1" applyAlignment="1">
      <alignment horizontal="left" vertical="center" indent="1"/>
    </xf>
    <xf numFmtId="0" fontId="14" fillId="5" borderId="6" xfId="11" applyFont="1" applyFill="1" applyBorder="1" applyAlignment="1">
      <alignment horizontal="center" vertical="center" wrapText="1" readingOrder="2"/>
    </xf>
    <xf numFmtId="0" fontId="14" fillId="5" borderId="5" xfId="11" applyFont="1" applyFill="1" applyBorder="1" applyAlignment="1">
      <alignment horizontal="center" vertical="center" wrapText="1" readingOrder="1"/>
    </xf>
    <xf numFmtId="0" fontId="17" fillId="2" borderId="4" xfId="25" applyNumberFormat="1" applyFont="1" applyFill="1" applyBorder="1" applyAlignment="1">
      <alignment horizontal="center" vertical="center" wrapText="1" readingOrder="1"/>
    </xf>
    <xf numFmtId="0" fontId="11" fillId="0" borderId="14" xfId="0" applyFont="1" applyBorder="1"/>
    <xf numFmtId="0" fontId="2" fillId="0" borderId="0" xfId="0" applyFont="1"/>
    <xf numFmtId="0" fontId="13" fillId="5" borderId="13" xfId="11" applyFont="1" applyFill="1" applyBorder="1" applyAlignment="1">
      <alignment horizontal="center" vertical="center" wrapText="1" readingOrder="2"/>
    </xf>
    <xf numFmtId="0" fontId="13" fillId="5" borderId="4" xfId="11" applyFont="1" applyFill="1" applyBorder="1" applyAlignment="1">
      <alignment horizontal="center" vertical="center" wrapText="1" readingOrder="2"/>
    </xf>
    <xf numFmtId="0" fontId="13" fillId="6" borderId="13" xfId="0" applyFont="1" applyFill="1" applyBorder="1" applyAlignment="1">
      <alignment horizontal="center" vertical="center"/>
    </xf>
    <xf numFmtId="0" fontId="13" fillId="6" borderId="4" xfId="0" applyFont="1" applyFill="1" applyBorder="1" applyAlignment="1">
      <alignment horizontal="center" vertical="center"/>
    </xf>
    <xf numFmtId="0" fontId="18" fillId="0" borderId="13" xfId="11" applyFont="1" applyBorder="1" applyAlignment="1">
      <alignment horizontal="center" vertical="center" wrapText="1" readingOrder="2"/>
    </xf>
    <xf numFmtId="0" fontId="18" fillId="0" borderId="3" xfId="11" applyFont="1" applyBorder="1" applyAlignment="1">
      <alignment horizontal="center" vertical="center" wrapText="1" readingOrder="2"/>
    </xf>
    <xf numFmtId="0" fontId="18" fillId="0" borderId="4" xfId="11" applyFont="1" applyBorder="1" applyAlignment="1">
      <alignment horizontal="center" vertical="center" wrapText="1" readingOrder="2"/>
    </xf>
    <xf numFmtId="0" fontId="11" fillId="0" borderId="13" xfId="0" applyFont="1" applyBorder="1" applyAlignment="1">
      <alignment horizontal="left"/>
    </xf>
    <xf numFmtId="0" fontId="11" fillId="0" borderId="4" xfId="0" applyFont="1" applyBorder="1" applyAlignment="1">
      <alignment horizontal="left"/>
    </xf>
    <xf numFmtId="0" fontId="10" fillId="0" borderId="13" xfId="11" applyFont="1" applyBorder="1" applyAlignment="1">
      <alignment horizontal="center" vertical="center" wrapText="1" readingOrder="2"/>
    </xf>
    <xf numFmtId="0" fontId="10" fillId="0" borderId="3" xfId="11" applyFont="1" applyBorder="1" applyAlignment="1">
      <alignment horizontal="center" vertical="center" wrapText="1" readingOrder="2"/>
    </xf>
    <xf numFmtId="0" fontId="10" fillId="0" borderId="4" xfId="11" applyFont="1" applyBorder="1" applyAlignment="1">
      <alignment horizontal="center" vertical="center" wrapText="1" readingOrder="2"/>
    </xf>
    <xf numFmtId="0" fontId="13" fillId="5" borderId="11" xfId="11" applyFont="1" applyFill="1" applyBorder="1" applyAlignment="1">
      <alignment horizontal="center" vertical="center" wrapText="1" readingOrder="2"/>
    </xf>
    <xf numFmtId="0" fontId="13" fillId="5" borderId="9" xfId="11" applyFont="1" applyFill="1" applyBorder="1" applyAlignment="1">
      <alignment horizontal="center" vertical="center" wrapText="1" readingOrder="2"/>
    </xf>
    <xf numFmtId="0" fontId="13" fillId="5" borderId="6" xfId="11" applyFont="1" applyFill="1" applyBorder="1" applyAlignment="1">
      <alignment horizontal="center" vertical="center" wrapText="1" readingOrder="2"/>
    </xf>
    <xf numFmtId="0" fontId="13" fillId="5" borderId="7" xfId="11" applyFont="1" applyFill="1" applyBorder="1" applyAlignment="1">
      <alignment horizontal="center" vertical="center" wrapText="1" readingOrder="2"/>
    </xf>
    <xf numFmtId="0" fontId="13" fillId="6" borderId="11" xfId="0" applyFont="1" applyFill="1" applyBorder="1" applyAlignment="1">
      <alignment horizontal="center" vertical="center"/>
    </xf>
    <xf numFmtId="0" fontId="13" fillId="6" borderId="2" xfId="0" applyFont="1" applyFill="1" applyBorder="1" applyAlignment="1">
      <alignment horizontal="center" vertical="center"/>
    </xf>
    <xf numFmtId="0" fontId="13" fillId="6" borderId="6" xfId="0" applyFont="1" applyFill="1" applyBorder="1" applyAlignment="1">
      <alignment horizontal="center" vertical="center"/>
    </xf>
    <xf numFmtId="0" fontId="13" fillId="6" borderId="8" xfId="0" applyFont="1" applyFill="1" applyBorder="1" applyAlignment="1">
      <alignment horizontal="center" vertical="center"/>
    </xf>
    <xf numFmtId="0" fontId="11" fillId="0" borderId="13" xfId="0" applyFont="1" applyBorder="1" applyAlignment="1">
      <alignment horizontal="right"/>
    </xf>
    <xf numFmtId="0" fontId="11" fillId="0" borderId="3" xfId="0" applyFont="1" applyBorder="1" applyAlignment="1">
      <alignment horizontal="right"/>
    </xf>
    <xf numFmtId="0" fontId="11" fillId="0" borderId="4" xfId="0" applyFont="1" applyBorder="1" applyAlignment="1">
      <alignment horizontal="right"/>
    </xf>
    <xf numFmtId="0" fontId="11" fillId="0" borderId="3" xfId="0" applyFont="1" applyBorder="1" applyAlignment="1">
      <alignment horizontal="left"/>
    </xf>
    <xf numFmtId="0" fontId="13" fillId="5" borderId="1" xfId="11" applyFont="1" applyFill="1" applyBorder="1" applyAlignment="1">
      <alignment horizontal="center" vertical="center" wrapText="1" readingOrder="2"/>
    </xf>
    <xf numFmtId="0" fontId="13" fillId="5" borderId="10" xfId="11" applyFont="1" applyFill="1" applyBorder="1" applyAlignment="1">
      <alignment horizontal="center" vertical="center" wrapText="1" readingOrder="2"/>
    </xf>
    <xf numFmtId="0" fontId="22" fillId="6" borderId="13" xfId="11" applyFont="1" applyFill="1" applyBorder="1" applyAlignment="1">
      <alignment horizontal="center" vertical="center" readingOrder="2"/>
    </xf>
    <xf numFmtId="0" fontId="22" fillId="6" borderId="3" xfId="11" applyFont="1" applyFill="1" applyBorder="1" applyAlignment="1">
      <alignment horizontal="center" vertical="center" readingOrder="2"/>
    </xf>
    <xf numFmtId="0" fontId="22" fillId="6" borderId="4" xfId="11" applyFont="1" applyFill="1" applyBorder="1" applyAlignment="1">
      <alignment horizontal="center" vertical="center" readingOrder="2"/>
    </xf>
    <xf numFmtId="0" fontId="11" fillId="0" borderId="11" xfId="0" applyFont="1" applyBorder="1" applyAlignment="1">
      <alignment horizontal="right"/>
    </xf>
    <xf numFmtId="0" fontId="11" fillId="0" borderId="2" xfId="0" applyFont="1" applyBorder="1" applyAlignment="1">
      <alignment horizontal="right"/>
    </xf>
    <xf numFmtId="0" fontId="15" fillId="0" borderId="1" xfId="11" applyFont="1" applyBorder="1" applyAlignment="1">
      <alignment horizontal="center" vertical="center" wrapText="1" readingOrder="2"/>
    </xf>
    <xf numFmtId="0" fontId="15" fillId="0" borderId="0" xfId="11" applyFont="1" applyBorder="1" applyAlignment="1">
      <alignment horizontal="center" vertical="center" wrapText="1" readingOrder="2"/>
    </xf>
    <xf numFmtId="0" fontId="15" fillId="0" borderId="10" xfId="11" applyFont="1" applyBorder="1" applyAlignment="1">
      <alignment horizontal="center" vertical="center" wrapText="1" readingOrder="2"/>
    </xf>
    <xf numFmtId="0" fontId="14" fillId="6" borderId="3" xfId="11" applyFont="1" applyFill="1" applyBorder="1" applyAlignment="1">
      <alignment horizontal="center" vertical="center" readingOrder="2"/>
    </xf>
    <xf numFmtId="0" fontId="14" fillId="6" borderId="4" xfId="11" applyFont="1" applyFill="1" applyBorder="1" applyAlignment="1">
      <alignment horizontal="center" vertical="center" readingOrder="2"/>
    </xf>
    <xf numFmtId="0" fontId="13" fillId="6" borderId="9" xfId="0" applyFont="1" applyFill="1" applyBorder="1" applyAlignment="1">
      <alignment horizontal="center" vertical="center"/>
    </xf>
    <xf numFmtId="0" fontId="13" fillId="6" borderId="1" xfId="0" applyFont="1" applyFill="1" applyBorder="1" applyAlignment="1">
      <alignment horizontal="center" vertical="center"/>
    </xf>
    <xf numFmtId="0" fontId="13" fillId="6" borderId="10" xfId="0" applyFont="1" applyFill="1" applyBorder="1" applyAlignment="1">
      <alignment horizontal="center" vertical="center"/>
    </xf>
    <xf numFmtId="0" fontId="13" fillId="6" borderId="7" xfId="0" applyFont="1" applyFill="1" applyBorder="1" applyAlignment="1">
      <alignment horizontal="center" vertical="center"/>
    </xf>
    <xf numFmtId="0" fontId="10" fillId="4" borderId="11" xfId="11" applyFont="1" applyFill="1" applyBorder="1" applyAlignment="1">
      <alignment horizontal="center" vertical="center" wrapText="1" readingOrder="2"/>
    </xf>
    <xf numFmtId="0" fontId="10" fillId="4" borderId="2" xfId="11" applyFont="1" applyFill="1" applyBorder="1" applyAlignment="1">
      <alignment horizontal="center" vertical="center" wrapText="1" readingOrder="2"/>
    </xf>
    <xf numFmtId="0" fontId="10" fillId="4" borderId="9" xfId="11" applyFont="1" applyFill="1" applyBorder="1" applyAlignment="1">
      <alignment horizontal="center" vertical="center" wrapText="1" readingOrder="2"/>
    </xf>
    <xf numFmtId="0" fontId="15" fillId="0" borderId="8" xfId="11" applyFont="1" applyBorder="1" applyAlignment="1">
      <alignment horizontal="center" vertical="center" wrapText="1" readingOrder="2"/>
    </xf>
    <xf numFmtId="0" fontId="15" fillId="0" borderId="7" xfId="11" applyFont="1" applyBorder="1" applyAlignment="1">
      <alignment horizontal="center" vertical="center" wrapText="1" readingOrder="2"/>
    </xf>
    <xf numFmtId="0" fontId="13" fillId="6" borderId="13" xfId="11" applyFont="1" applyFill="1" applyBorder="1" applyAlignment="1">
      <alignment horizontal="center" vertical="center" readingOrder="2"/>
    </xf>
    <xf numFmtId="0" fontId="13" fillId="6" borderId="3" xfId="11" applyFont="1" applyFill="1" applyBorder="1" applyAlignment="1">
      <alignment horizontal="center" vertical="center" readingOrder="2"/>
    </xf>
    <xf numFmtId="0" fontId="13" fillId="6" borderId="4" xfId="11" applyFont="1" applyFill="1" applyBorder="1" applyAlignment="1">
      <alignment horizontal="center" vertical="center" readingOrder="2"/>
    </xf>
    <xf numFmtId="0" fontId="15" fillId="0" borderId="13" xfId="11" applyFont="1" applyBorder="1" applyAlignment="1">
      <alignment horizontal="center" vertical="center" wrapText="1" readingOrder="2"/>
    </xf>
    <xf numFmtId="0" fontId="15" fillId="0" borderId="3" xfId="11" applyFont="1" applyBorder="1" applyAlignment="1">
      <alignment horizontal="center" vertical="center" wrapText="1" readingOrder="2"/>
    </xf>
    <xf numFmtId="0" fontId="15" fillId="0" borderId="4" xfId="11" applyFont="1" applyBorder="1" applyAlignment="1">
      <alignment horizontal="center" vertical="center" wrapText="1" readingOrder="2"/>
    </xf>
    <xf numFmtId="0" fontId="13" fillId="5" borderId="0" xfId="11" applyFont="1" applyFill="1" applyBorder="1" applyAlignment="1">
      <alignment horizontal="center" vertical="center" wrapText="1" readingOrder="2"/>
    </xf>
    <xf numFmtId="0" fontId="13" fillId="5" borderId="8" xfId="11" applyFont="1" applyFill="1" applyBorder="1" applyAlignment="1">
      <alignment horizontal="center" vertical="center" wrapText="1" readingOrder="2"/>
    </xf>
    <xf numFmtId="0" fontId="13" fillId="6" borderId="0" xfId="0" applyFont="1" applyFill="1" applyBorder="1" applyAlignment="1">
      <alignment horizontal="center" vertical="center"/>
    </xf>
    <xf numFmtId="0" fontId="13" fillId="5" borderId="3" xfId="11" applyFont="1" applyFill="1" applyBorder="1" applyAlignment="1">
      <alignment horizontal="center" vertical="center" wrapText="1" readingOrder="2"/>
    </xf>
    <xf numFmtId="0" fontId="13" fillId="6" borderId="3" xfId="0" applyFont="1" applyFill="1" applyBorder="1" applyAlignment="1">
      <alignment horizontal="center" vertical="center"/>
    </xf>
    <xf numFmtId="0" fontId="23" fillId="0" borderId="13" xfId="0" applyFont="1" applyBorder="1" applyAlignment="1">
      <alignment horizontal="left" vertical="top"/>
    </xf>
    <xf numFmtId="0" fontId="23" fillId="0" borderId="3" xfId="0" applyFont="1" applyBorder="1" applyAlignment="1">
      <alignment horizontal="left" vertical="top"/>
    </xf>
    <xf numFmtId="0" fontId="23" fillId="0" borderId="4" xfId="0" applyFont="1" applyBorder="1" applyAlignment="1">
      <alignment horizontal="left" vertical="top"/>
    </xf>
    <xf numFmtId="0" fontId="23" fillId="0" borderId="6" xfId="0" applyFont="1" applyBorder="1" applyAlignment="1">
      <alignment horizontal="left"/>
    </xf>
    <xf numFmtId="0" fontId="23" fillId="0" borderId="8" xfId="0" applyFont="1" applyBorder="1" applyAlignment="1">
      <alignment horizontal="left"/>
    </xf>
    <xf numFmtId="0" fontId="23" fillId="0" borderId="7" xfId="0" applyFont="1" applyBorder="1" applyAlignment="1">
      <alignment horizontal="left"/>
    </xf>
    <xf numFmtId="0" fontId="23" fillId="0" borderId="13" xfId="0" applyFont="1" applyBorder="1" applyAlignment="1">
      <alignment horizontal="left"/>
    </xf>
    <xf numFmtId="0" fontId="23" fillId="0" borderId="3" xfId="0" applyFont="1" applyBorder="1" applyAlignment="1">
      <alignment horizontal="left"/>
    </xf>
    <xf numFmtId="0" fontId="23" fillId="0" borderId="4" xfId="0" applyFont="1" applyBorder="1" applyAlignment="1">
      <alignment horizontal="left"/>
    </xf>
    <xf numFmtId="0" fontId="23" fillId="0" borderId="13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3" fillId="0" borderId="4" xfId="0" applyFont="1" applyBorder="1" applyAlignment="1">
      <alignment horizontal="left" vertical="center"/>
    </xf>
  </cellXfs>
  <cellStyles count="64">
    <cellStyle name="Comma 2" xfId="1" xr:uid="{00000000-0005-0000-0000-000000000000}"/>
    <cellStyle name="Comma 3 2" xfId="2" xr:uid="{00000000-0005-0000-0000-000001000000}"/>
    <cellStyle name="Normal 12 10" xfId="3" xr:uid="{00000000-0005-0000-0000-000003000000}"/>
    <cellStyle name="Normal 13 10" xfId="4" xr:uid="{00000000-0005-0000-0000-000004000000}"/>
    <cellStyle name="Normal 14 10" xfId="5" xr:uid="{00000000-0005-0000-0000-000005000000}"/>
    <cellStyle name="Normal 15 10" xfId="6" xr:uid="{00000000-0005-0000-0000-000006000000}"/>
    <cellStyle name="Normal 16" xfId="7" xr:uid="{00000000-0005-0000-0000-000007000000}"/>
    <cellStyle name="Normal 17" xfId="8" xr:uid="{00000000-0005-0000-0000-000008000000}"/>
    <cellStyle name="Normal 18" xfId="9" xr:uid="{00000000-0005-0000-0000-000009000000}"/>
    <cellStyle name="Normal 19" xfId="10" xr:uid="{00000000-0005-0000-0000-00000A000000}"/>
    <cellStyle name="Normal 2" xfId="11" xr:uid="{00000000-0005-0000-0000-00000B000000}"/>
    <cellStyle name="Normal 2 2" xfId="12" xr:uid="{00000000-0005-0000-0000-00000C000000}"/>
    <cellStyle name="Normal 2 2 2" xfId="13" xr:uid="{00000000-0005-0000-0000-00000D000000}"/>
    <cellStyle name="Normal 2 4" xfId="14" xr:uid="{00000000-0005-0000-0000-00000E000000}"/>
    <cellStyle name="Normal 20" xfId="15" xr:uid="{00000000-0005-0000-0000-00000F000000}"/>
    <cellStyle name="Normal 21" xfId="16" xr:uid="{00000000-0005-0000-0000-000010000000}"/>
    <cellStyle name="Normal 22" xfId="17" xr:uid="{00000000-0005-0000-0000-000011000000}"/>
    <cellStyle name="Normal 23" xfId="18" xr:uid="{00000000-0005-0000-0000-000012000000}"/>
    <cellStyle name="Normal 24" xfId="19" xr:uid="{00000000-0005-0000-0000-000013000000}"/>
    <cellStyle name="Normal 25" xfId="20" xr:uid="{00000000-0005-0000-0000-000014000000}"/>
    <cellStyle name="Normal 26" xfId="21" xr:uid="{00000000-0005-0000-0000-000015000000}"/>
    <cellStyle name="Normal 27" xfId="22" xr:uid="{00000000-0005-0000-0000-000016000000}"/>
    <cellStyle name="Normal 28" xfId="23" xr:uid="{00000000-0005-0000-0000-000017000000}"/>
    <cellStyle name="Normal 29" xfId="24" xr:uid="{00000000-0005-0000-0000-000018000000}"/>
    <cellStyle name="Normal 3" xfId="25" xr:uid="{00000000-0005-0000-0000-000019000000}"/>
    <cellStyle name="Normal 3 3" xfId="26" xr:uid="{00000000-0005-0000-0000-00001A000000}"/>
    <cellStyle name="Normal 3 4" xfId="27" xr:uid="{00000000-0005-0000-0000-00001B000000}"/>
    <cellStyle name="Normal 30" xfId="28" xr:uid="{00000000-0005-0000-0000-00001C000000}"/>
    <cellStyle name="Normal 31" xfId="29" xr:uid="{00000000-0005-0000-0000-00001D000000}"/>
    <cellStyle name="Normal 32" xfId="30" xr:uid="{00000000-0005-0000-0000-00001E000000}"/>
    <cellStyle name="Normal 33" xfId="31" xr:uid="{00000000-0005-0000-0000-00001F000000}"/>
    <cellStyle name="Normal 34" xfId="32" xr:uid="{00000000-0005-0000-0000-000020000000}"/>
    <cellStyle name="Normal 35" xfId="33" xr:uid="{00000000-0005-0000-0000-000021000000}"/>
    <cellStyle name="Normal 36" xfId="34" xr:uid="{00000000-0005-0000-0000-000022000000}"/>
    <cellStyle name="Normal 37" xfId="35" xr:uid="{00000000-0005-0000-0000-000023000000}"/>
    <cellStyle name="Normal 38" xfId="36" xr:uid="{00000000-0005-0000-0000-000024000000}"/>
    <cellStyle name="Normal 39" xfId="37" xr:uid="{00000000-0005-0000-0000-000025000000}"/>
    <cellStyle name="Normal 4" xfId="61" xr:uid="{00000000-0005-0000-0000-000026000000}"/>
    <cellStyle name="Normal 4 2" xfId="38" xr:uid="{00000000-0005-0000-0000-000027000000}"/>
    <cellStyle name="Normal 4 3" xfId="39" xr:uid="{00000000-0005-0000-0000-000028000000}"/>
    <cellStyle name="Normal 40" xfId="40" xr:uid="{00000000-0005-0000-0000-000029000000}"/>
    <cellStyle name="Normal 41" xfId="41" xr:uid="{00000000-0005-0000-0000-00002A000000}"/>
    <cellStyle name="Normal 42" xfId="42" xr:uid="{00000000-0005-0000-0000-00002B000000}"/>
    <cellStyle name="Normal 43" xfId="43" xr:uid="{00000000-0005-0000-0000-00002C000000}"/>
    <cellStyle name="Normal 44" xfId="44" xr:uid="{00000000-0005-0000-0000-00002D000000}"/>
    <cellStyle name="Normal 45" xfId="45" xr:uid="{00000000-0005-0000-0000-00002E000000}"/>
    <cellStyle name="Normal 46" xfId="46" xr:uid="{00000000-0005-0000-0000-00002F000000}"/>
    <cellStyle name="Normal 47" xfId="47" xr:uid="{00000000-0005-0000-0000-000030000000}"/>
    <cellStyle name="Normal 48" xfId="48" xr:uid="{00000000-0005-0000-0000-000031000000}"/>
    <cellStyle name="Normal 49" xfId="49" xr:uid="{00000000-0005-0000-0000-000032000000}"/>
    <cellStyle name="Normal 50" xfId="50" xr:uid="{00000000-0005-0000-0000-000033000000}"/>
    <cellStyle name="Normal 51" xfId="51" xr:uid="{00000000-0005-0000-0000-000034000000}"/>
    <cellStyle name="Normal 52" xfId="52" xr:uid="{00000000-0005-0000-0000-000035000000}"/>
    <cellStyle name="Normal 53" xfId="53" xr:uid="{00000000-0005-0000-0000-000036000000}"/>
    <cellStyle name="Normal 54" xfId="54" xr:uid="{00000000-0005-0000-0000-000037000000}"/>
    <cellStyle name="Normal 55" xfId="55" xr:uid="{00000000-0005-0000-0000-000038000000}"/>
    <cellStyle name="Normal 56" xfId="56" xr:uid="{00000000-0005-0000-0000-000039000000}"/>
    <cellStyle name="Normal 57" xfId="57" xr:uid="{00000000-0005-0000-0000-00003A000000}"/>
    <cellStyle name="Normal 58" xfId="58" xr:uid="{00000000-0005-0000-0000-00003B000000}"/>
    <cellStyle name="Normal 59" xfId="59" xr:uid="{00000000-0005-0000-0000-00003C000000}"/>
    <cellStyle name="Normal 60" xfId="60" xr:uid="{00000000-0005-0000-0000-00003D000000}"/>
    <cellStyle name="Percent" xfId="63" builtinId="5"/>
    <cellStyle name="عادي" xfId="0" builtinId="0"/>
    <cellStyle name="عادي 2" xfId="62" xr:uid="{00000000-0005-0000-0000-00003F000000}"/>
  </cellStyles>
  <dxfs count="0"/>
  <tableStyles count="0" defaultTableStyle="TableStyleMedium9" defaultPivotStyle="PivotStyleLight16"/>
  <colors>
    <mruColors>
      <color rgb="FFB3CB7F"/>
      <color rgb="FF9FBD5B"/>
      <color rgb="FF777777"/>
      <color rgb="FFE0EB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none" spc="20" baseline="0">
                <a:solidFill>
                  <a:schemeClr val="tx1">
                    <a:lumMod val="75000"/>
                    <a:lumOff val="25000"/>
                  </a:schemeClr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r>
              <a:rPr lang="en-US" sz="1600" b="1">
                <a:solidFill>
                  <a:schemeClr val="tx1">
                    <a:lumMod val="75000"/>
                    <a:lumOff val="25000"/>
                  </a:schemeClr>
                </a:solidFill>
                <a:latin typeface="Frutiger LT Arabic 45 Light" panose="01000000000000000000" pitchFamily="2" charset="-78"/>
                <a:cs typeface="Frutiger LT Arabic 45 Light" panose="01000000000000000000" pitchFamily="2" charset="-78"/>
              </a:rPr>
              <a:t>Establishments by economic activity,1st.Qrt.2018</a:t>
            </a:r>
            <a:endParaRPr lang="ar-SA" sz="1600" b="1">
              <a:solidFill>
                <a:schemeClr val="tx1">
                  <a:lumMod val="75000"/>
                  <a:lumOff val="25000"/>
                </a:schemeClr>
              </a:solidFill>
              <a:latin typeface="Frutiger LT Arabic 45 Light" panose="01000000000000000000" pitchFamily="2" charset="-78"/>
              <a:cs typeface="Frutiger LT Arabic 45 Light" panose="01000000000000000000" pitchFamily="2" charset="-78"/>
            </a:endParaRPr>
          </a:p>
        </c:rich>
      </c:tx>
      <c:layout>
        <c:manualLayout>
          <c:xMode val="edge"/>
          <c:yMode val="edge"/>
          <c:x val="0.26431070988964628"/>
          <c:y val="3.659928224613044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none" spc="20" baseline="0">
              <a:solidFill>
                <a:schemeClr val="tx1">
                  <a:lumMod val="75000"/>
                  <a:lumOff val="25000"/>
                </a:schemeClr>
              </a:solidFill>
              <a:latin typeface="Frutiger LT Arabic 45 Light" panose="01000000000000000000" pitchFamily="2" charset="-78"/>
              <a:ea typeface="+mn-ea"/>
              <a:cs typeface="Frutiger LT Arabic 45 Light" panose="01000000000000000000" pitchFamily="2" charset="-78"/>
            </a:defRPr>
          </a:pPr>
          <a:endParaRPr lang="ar-SA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solidFill>
          <a:schemeClr val="bg1">
            <a:lumMod val="8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1.4031872120008551E-2"/>
          <c:y val="0.18707363867202004"/>
          <c:w val="0.93063709318214416"/>
          <c:h val="0.69484392120887806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ESTABLISHMENTS!$C$5</c:f>
              <c:strCache>
                <c:ptCount val="1"/>
                <c:pt idx="0">
                  <c:v>No. of establishments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  <a:sp3d contourW="9525">
              <a:contourClr>
                <a:schemeClr val="tx1">
                  <a:lumMod val="50000"/>
                  <a:lumOff val="50000"/>
                </a:schemeClr>
              </a:contourClr>
            </a:sp3d>
          </c:spPr>
          <c:invertIfNegative val="0"/>
          <c:dPt>
            <c:idx val="0"/>
            <c:invertIfNegative val="0"/>
            <c:bubble3D val="0"/>
            <c:spPr>
              <a:solidFill>
                <a:schemeClr val="accent5">
                  <a:lumMod val="75000"/>
                </a:schemeClr>
              </a:solidFill>
              <a:ln w="9525" cap="flat" cmpd="sng" algn="ctr">
                <a:solidFill>
                  <a:schemeClr val="tx1">
                    <a:lumMod val="50000"/>
                    <a:lumOff val="50000"/>
                  </a:schemeClr>
                </a:solidFill>
                <a:round/>
              </a:ln>
              <a:effectLst>
                <a:outerShdw blurRad="40000" dist="20000" dir="5400000" rotWithShape="0">
                  <a:srgbClr val="000000">
                    <a:alpha val="38000"/>
                  </a:srgbClr>
                </a:outerShdw>
              </a:effectLst>
              <a:sp3d contourW="9525">
                <a:contourClr>
                  <a:schemeClr val="tx1">
                    <a:lumMod val="50000"/>
                    <a:lumOff val="50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0666-451E-8903-959A3BCD8899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5">
                  <a:lumMod val="75000"/>
                </a:schemeClr>
              </a:solidFill>
              <a:ln w="9525" cap="flat" cmpd="sng" algn="ctr">
                <a:solidFill>
                  <a:schemeClr val="tx1">
                    <a:lumMod val="50000"/>
                    <a:lumOff val="50000"/>
                  </a:schemeClr>
                </a:solidFill>
                <a:round/>
              </a:ln>
              <a:effectLst>
                <a:outerShdw blurRad="40000" dist="20000" dir="5400000" rotWithShape="0">
                  <a:srgbClr val="000000">
                    <a:alpha val="38000"/>
                  </a:srgbClr>
                </a:outerShdw>
              </a:effectLst>
              <a:sp3d contourW="9525">
                <a:contourClr>
                  <a:schemeClr val="tx1">
                    <a:lumMod val="50000"/>
                    <a:lumOff val="50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2-F5C3-43AE-A978-9676CA29908B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5">
                  <a:lumMod val="75000"/>
                </a:schemeClr>
              </a:solidFill>
              <a:ln w="9525" cap="flat" cmpd="sng" algn="ctr">
                <a:solidFill>
                  <a:schemeClr val="tx1">
                    <a:lumMod val="50000"/>
                    <a:lumOff val="50000"/>
                  </a:schemeClr>
                </a:solidFill>
                <a:round/>
              </a:ln>
              <a:effectLst>
                <a:outerShdw blurRad="40000" dist="20000" dir="5400000" rotWithShape="0">
                  <a:srgbClr val="000000">
                    <a:alpha val="38000"/>
                  </a:srgbClr>
                </a:outerShdw>
              </a:effectLst>
              <a:sp3d contourW="9525">
                <a:contourClr>
                  <a:schemeClr val="tx1">
                    <a:lumMod val="50000"/>
                    <a:lumOff val="50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0-0666-451E-8903-959A3BCD8899}"/>
              </c:ext>
            </c:extLst>
          </c:dPt>
          <c:dLbls>
            <c:dLbl>
              <c:idx val="0"/>
              <c:layout>
                <c:manualLayout>
                  <c:x val="-2.147290609576916E-2"/>
                  <c:y val="-5.67901234567902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666-451E-8903-959A3BCD8899}"/>
                </c:ext>
              </c:extLst>
            </c:dLbl>
            <c:dLbl>
              <c:idx val="1"/>
              <c:layout>
                <c:manualLayout>
                  <c:x val="5.3683321976928109E-3"/>
                  <c:y val="-4.86936910663944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5C3-43AE-A978-9676CA29908B}"/>
                </c:ext>
              </c:extLst>
            </c:dLbl>
            <c:dLbl>
              <c:idx val="2"/>
              <c:layout>
                <c:manualLayout>
                  <c:x val="-1.3420566309855726E-2"/>
                  <c:y val="-7.4074074074074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666-451E-8903-959A3BCD8899}"/>
                </c:ext>
              </c:extLst>
            </c:dLbl>
            <c:dLbl>
              <c:idx val="3"/>
              <c:layout>
                <c:manualLayout>
                  <c:x val="-5.9763929654372487E-4"/>
                  <c:y val="0.1434109252658394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5C3-43AE-A978-9676CA29908B}"/>
                </c:ext>
              </c:extLst>
            </c:dLbl>
            <c:dLbl>
              <c:idx val="4"/>
              <c:layout>
                <c:manualLayout>
                  <c:x val="-2.3905571861748995E-3"/>
                  <c:y val="0.1421188341331798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5C3-43AE-A978-9676CA29908B}"/>
                </c:ext>
              </c:extLst>
            </c:dLbl>
            <c:dLbl>
              <c:idx val="6"/>
              <c:layout>
                <c:manualLayout>
                  <c:x val="0"/>
                  <c:y val="3.236245954692541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5C3-43AE-A978-9676CA29908B}"/>
                </c:ext>
              </c:extLst>
            </c:dLbl>
            <c:dLbl>
              <c:idx val="14"/>
              <c:layout>
                <c:manualLayout>
                  <c:x val="-8.3669501516121479E-3"/>
                  <c:y val="-1.29197922806584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5C3-43AE-A978-9676CA29908B}"/>
                </c:ext>
              </c:extLst>
            </c:dLbl>
            <c:dLbl>
              <c:idx val="15"/>
              <c:layout>
                <c:manualLayout>
                  <c:x val="-8.3669501516121479E-3"/>
                  <c:y val="-1.55038728145287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5C3-43AE-A978-9676CA29908B}"/>
                </c:ext>
              </c:extLst>
            </c:dLbl>
            <c:dLbl>
              <c:idx val="16"/>
              <c:layout>
                <c:manualLayout>
                  <c:x val="-3.5858357792623494E-3"/>
                  <c:y val="7.49353852702222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5C3-43AE-A978-9676CA29908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(ESTABLISHMENTS!$F$7,ESTABLISHMENTS!$D$6,ESTABLISHMENTS!$D$7,ESTABLISHMENTS!$D$8)</c15:sqref>
                  </c15:fullRef>
                </c:ext>
              </c:extLst>
              <c:f>(ESTABLISHMENTS!$D$6,ESTABLISHMENTS!$D$7,ESTABLISHMENTS!$D$8)</c:f>
              <c:strCache>
                <c:ptCount val="3"/>
                <c:pt idx="0">
                  <c:v>Wholesale and retail trade and repair of motor vehicles and motorcycles</c:v>
                </c:pt>
                <c:pt idx="1">
                  <c:v>Wholesale trade, except of motor vehicles and motorcycles</c:v>
                </c:pt>
                <c:pt idx="2">
                  <c:v>Retail trade, except of motor vehicles and motorcycles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ESTABLISHMENTS!$C$5:$C$8</c15:sqref>
                  </c15:fullRef>
                </c:ext>
              </c:extLst>
              <c:f>ESTABLISHMENTS!$C$6:$C$8</c:f>
              <c:numCache>
                <c:formatCode>#,##0</c:formatCode>
                <c:ptCount val="3"/>
                <c:pt idx="0">
                  <c:v>95298</c:v>
                </c:pt>
                <c:pt idx="1">
                  <c:v>36379</c:v>
                </c:pt>
                <c:pt idx="2">
                  <c:v>340210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5C3-43AE-A978-9676CA2990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63404928"/>
        <c:axId val="262742872"/>
        <c:axId val="0"/>
      </c:bar3DChart>
      <c:catAx>
        <c:axId val="263404928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endParaRPr lang="ar-SA"/>
          </a:p>
        </c:txPr>
        <c:crossAx val="262742872"/>
        <c:crosses val="autoZero"/>
        <c:auto val="1"/>
        <c:lblAlgn val="ctr"/>
        <c:lblOffset val="100"/>
        <c:noMultiLvlLbl val="0"/>
      </c:catAx>
      <c:valAx>
        <c:axId val="262742872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2634049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r>
              <a:rPr lang="en-US" sz="1600">
                <a:solidFill>
                  <a:schemeClr val="tx1">
                    <a:lumMod val="65000"/>
                    <a:lumOff val="35000"/>
                  </a:schemeClr>
                </a:solidFill>
                <a:latin typeface="Frutiger LT Arabic 45 Light" panose="01000000000000000000" pitchFamily="2" charset="-78"/>
                <a:cs typeface="Frutiger LT Arabic 45 Light" panose="01000000000000000000" pitchFamily="2" charset="-78"/>
              </a:rPr>
              <a:t>Saudi</a:t>
            </a:r>
            <a:r>
              <a:rPr lang="en-US" sz="1600" baseline="0">
                <a:solidFill>
                  <a:schemeClr val="tx1">
                    <a:lumMod val="65000"/>
                    <a:lumOff val="35000"/>
                  </a:schemeClr>
                </a:solidFill>
                <a:latin typeface="Frutiger LT Arabic 45 Light" panose="01000000000000000000" pitchFamily="2" charset="-78"/>
                <a:cs typeface="Frutiger LT Arabic 45 Light" panose="01000000000000000000" pitchFamily="2" charset="-78"/>
              </a:rPr>
              <a:t> employees by economic activity,1st.Qrt.2018</a:t>
            </a:r>
          </a:p>
        </c:rich>
      </c:tx>
      <c:layout>
        <c:manualLayout>
          <c:xMode val="edge"/>
          <c:yMode val="edge"/>
          <c:x val="0.28883428600045979"/>
          <c:y val="3.79701458980432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Frutiger LT Arabic 45 Light" panose="01000000000000000000" pitchFamily="2" charset="-78"/>
              <a:ea typeface="+mn-ea"/>
              <a:cs typeface="Frutiger LT Arabic 45 Light" panose="01000000000000000000" pitchFamily="2" charset="-78"/>
            </a:defRPr>
          </a:pPr>
          <a:endParaRPr lang="ar-SA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solidFill>
          <a:schemeClr val="bg1">
            <a:lumMod val="8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1.1503267973856209E-2"/>
          <c:y val="0.23935510887271888"/>
          <c:w val="0.94025711491945863"/>
          <c:h val="0.61223946681608754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chemeClr val="accent5">
                <a:lumMod val="75000"/>
              </a:schemeClr>
            </a:solidFill>
            <a:ln>
              <a:solidFill>
                <a:schemeClr val="tx1">
                  <a:lumMod val="50000"/>
                  <a:lumOff val="50000"/>
                </a:schemeClr>
              </a:solidFill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>
              <a:contourClr>
                <a:schemeClr val="tx1">
                  <a:lumMod val="50000"/>
                  <a:lumOff val="50000"/>
                </a:schemeClr>
              </a:contourClr>
            </a:sp3d>
          </c:spPr>
          <c:invertIfNegative val="0"/>
          <c:cat>
            <c:strRef>
              <c:f>saudi!$F$7:$F$9</c:f>
              <c:strCache>
                <c:ptCount val="3"/>
                <c:pt idx="0">
                  <c:v>Wholesale and retail trade and repair of motor vehicles and motorcycles</c:v>
                </c:pt>
                <c:pt idx="1">
                  <c:v>Wholesale trade, except of motor vehicles and motorcycles</c:v>
                </c:pt>
                <c:pt idx="2">
                  <c:v>Retail trade, except of motor vehicles and motorcycles</c:v>
                </c:pt>
              </c:strCache>
            </c:strRef>
          </c:cat>
          <c:val>
            <c:numRef>
              <c:f>saudi!$E$7:$E$9</c:f>
              <c:numCache>
                <c:formatCode>#,##0</c:formatCode>
                <c:ptCount val="3"/>
                <c:pt idx="0">
                  <c:v>81129</c:v>
                </c:pt>
                <c:pt idx="1">
                  <c:v>71050</c:v>
                </c:pt>
                <c:pt idx="2">
                  <c:v>280398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5A-44F5-BD22-10B6859540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62169040"/>
        <c:axId val="263016176"/>
        <c:axId val="0"/>
      </c:bar3DChart>
      <c:catAx>
        <c:axId val="262169040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1" i="0" u="none" strike="noStrike" kern="1200" baseline="0">
                <a:solidFill>
                  <a:schemeClr val="tx1"/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endParaRPr lang="ar-SA"/>
          </a:p>
        </c:txPr>
        <c:crossAx val="263016176"/>
        <c:crosses val="autoZero"/>
        <c:auto val="1"/>
        <c:lblAlgn val="ctr"/>
        <c:lblOffset val="100"/>
        <c:noMultiLvlLbl val="0"/>
      </c:catAx>
      <c:valAx>
        <c:axId val="263016176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2621690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7.4604195485386077E-2"/>
          <c:y val="0.27498331782464991"/>
          <c:w val="0.50259622793867975"/>
          <c:h val="0.7156375769868798"/>
        </c:manualLayout>
      </c:layout>
      <c:pie3DChart>
        <c:varyColors val="1"/>
        <c:ser>
          <c:idx val="0"/>
          <c:order val="0"/>
          <c:explosion val="9"/>
          <c:dPt>
            <c:idx val="0"/>
            <c:bubble3D val="0"/>
            <c:spPr>
              <a:solidFill>
                <a:schemeClr val="accent4">
                  <a:lumMod val="75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2-977A-44E8-8EA4-674CA2AC7A4F}"/>
              </c:ext>
            </c:extLst>
          </c:dPt>
          <c:dPt>
            <c:idx val="1"/>
            <c:bubble3D val="0"/>
            <c:spPr>
              <a:solidFill>
                <a:srgbClr val="B3CB7F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977A-44E8-8EA4-674CA2AC7A4F}"/>
              </c:ext>
            </c:extLst>
          </c:dPt>
          <c:dPt>
            <c:idx val="2"/>
            <c:bubble3D val="0"/>
            <c:spPr>
              <a:solidFill>
                <a:schemeClr val="accent5">
                  <a:lumMod val="75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4-977A-44E8-8EA4-674CA2AC7A4F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tx1"/>
                      </a:solidFill>
                      <a:latin typeface="Frutiger LT Arabic 45 Light" panose="01000000000000000000" pitchFamily="2" charset="-78"/>
                      <a:ea typeface="+mn-ea"/>
                      <a:cs typeface="Frutiger LT Arabic 45 Light" panose="01000000000000000000" pitchFamily="2" charset="-78"/>
                    </a:defRPr>
                  </a:pPr>
                  <a:endParaRPr lang="ar-SA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2-977A-44E8-8EA4-674CA2AC7A4F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tx1"/>
                      </a:solidFill>
                      <a:latin typeface="Frutiger LT Arabic 45 Light" panose="01000000000000000000" pitchFamily="2" charset="-78"/>
                      <a:ea typeface="+mn-ea"/>
                      <a:cs typeface="Frutiger LT Arabic 45 Light" panose="01000000000000000000" pitchFamily="2" charset="-78"/>
                    </a:defRPr>
                  </a:pPr>
                  <a:endParaRPr lang="ar-SA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977A-44E8-8EA4-674CA2AC7A4F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tx1"/>
                      </a:solidFill>
                      <a:latin typeface="Frutiger LT Arabic 45 Light" panose="01000000000000000000" pitchFamily="2" charset="-78"/>
                      <a:ea typeface="+mn-ea"/>
                      <a:cs typeface="Frutiger LT Arabic 45 Light" panose="01000000000000000000" pitchFamily="2" charset="-78"/>
                    </a:defRPr>
                  </a:pPr>
                  <a:endParaRPr lang="ar-SA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4-977A-44E8-8EA4-674CA2AC7A4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spc="0" baseline="0">
                    <a:solidFill>
                      <a:schemeClr val="tx1"/>
                    </a:solidFill>
                    <a:latin typeface="Frutiger LT Arabic 45 Light" panose="01000000000000000000" pitchFamily="2" charset="-78"/>
                    <a:ea typeface="+mn-ea"/>
                    <a:cs typeface="Frutiger LT Arabic 45 Light" panose="01000000000000000000" pitchFamily="2" charset="-78"/>
                  </a:defRPr>
                </a:pPr>
                <a:endParaRPr lang="ar-SA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('non-saudi'!$F$7,'non-saudi'!$F$8,'non-saudi'!$F$9)</c:f>
              <c:strCache>
                <c:ptCount val="3"/>
                <c:pt idx="0">
                  <c:v>Wholesale and retail trade and repair of motor vehicles and motorcycles</c:v>
                </c:pt>
                <c:pt idx="1">
                  <c:v>Wholesale trade, except of motor vehicles and motorcycles</c:v>
                </c:pt>
                <c:pt idx="2">
                  <c:v>Retail trade, except of motor vehicles and motorcycles</c:v>
                </c:pt>
              </c:strCache>
            </c:strRef>
          </c:cat>
          <c:val>
            <c:numRef>
              <c:f>'non-saudi'!$C$7:$C$9</c:f>
              <c:numCache>
                <c:formatCode>#,##0</c:formatCode>
                <c:ptCount val="3"/>
                <c:pt idx="0">
                  <c:v>299775</c:v>
                </c:pt>
                <c:pt idx="1">
                  <c:v>169239</c:v>
                </c:pt>
                <c:pt idx="2">
                  <c:v>755917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7A-44E8-8EA4-674CA2AC7A4F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5-977A-44E8-8EA4-674CA2AC7A4F}"/>
              </c:ext>
            </c:extLst>
          </c:dPt>
          <c:dPt>
            <c:idx val="1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6-977A-44E8-8EA4-674CA2AC7A4F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7-977A-44E8-8EA4-674CA2AC7A4F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ar-SA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977A-44E8-8EA4-674CA2AC7A4F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ar-SA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6-977A-44E8-8EA4-674CA2AC7A4F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ar-SA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7-977A-44E8-8EA4-674CA2AC7A4F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('non-saudi'!$F$7,'non-saudi'!$F$8,'non-saudi'!$F$9)</c:f>
              <c:strCache>
                <c:ptCount val="3"/>
                <c:pt idx="0">
                  <c:v>Wholesale and retail trade and repair of motor vehicles and motorcycles</c:v>
                </c:pt>
                <c:pt idx="1">
                  <c:v>Wholesale trade, except of motor vehicles and motorcycles</c:v>
                </c:pt>
                <c:pt idx="2">
                  <c:v>Retail trade, except of motor vehicles and motorcycles</c:v>
                </c:pt>
              </c:strCache>
            </c:strRef>
          </c:cat>
          <c:val>
            <c:numRef>
              <c:f>'non-saudi'!$D$7:$D$9</c:f>
              <c:numCache>
                <c:formatCode>#,##0</c:formatCode>
                <c:ptCount val="3"/>
                <c:pt idx="0">
                  <c:v>12</c:v>
                </c:pt>
                <c:pt idx="1">
                  <c:v>787</c:v>
                </c:pt>
                <c:pt idx="2">
                  <c:v>2873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77A-44E8-8EA4-674CA2AC7A4F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0599359570112776"/>
          <c:y val="0.3637974626362494"/>
          <c:w val="0.32752787782094234"/>
          <c:h val="0.4271813634795741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Frutiger LT Arabic 45 Light" panose="01000000000000000000" pitchFamily="2" charset="-78"/>
              <a:ea typeface="+mn-ea"/>
              <a:cs typeface="Frutiger LT Arabic 45 Light" panose="01000000000000000000" pitchFamily="2" charset="-78"/>
            </a:defRPr>
          </a:pPr>
          <a:endParaRPr lang="ar-SA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r>
              <a:rPr lang="en-US" sz="1600" b="1">
                <a:solidFill>
                  <a:schemeClr val="tx1">
                    <a:lumMod val="65000"/>
                    <a:lumOff val="35000"/>
                  </a:schemeClr>
                </a:solidFill>
                <a:latin typeface="Frutiger LT Arabic 45 Light" panose="01000000000000000000" pitchFamily="2" charset="-78"/>
                <a:cs typeface="Frutiger LT Arabic 45 Light" panose="01000000000000000000" pitchFamily="2" charset="-78"/>
              </a:rPr>
              <a:t>employees by economic activity,1st.Qrt.2018</a:t>
            </a:r>
          </a:p>
        </c:rich>
      </c:tx>
      <c:layout>
        <c:manualLayout>
          <c:xMode val="edge"/>
          <c:yMode val="edge"/>
          <c:x val="0.27991310246524526"/>
          <c:y val="6.591992011125132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Frutiger LT Arabic 45 Light" panose="01000000000000000000" pitchFamily="2" charset="-78"/>
              <a:ea typeface="+mn-ea"/>
              <a:cs typeface="Frutiger LT Arabic 45 Light" panose="01000000000000000000" pitchFamily="2" charset="-78"/>
            </a:defRPr>
          </a:pPr>
          <a:endParaRPr lang="ar-SA"/>
        </a:p>
      </c:txPr>
    </c:title>
    <c:autoTitleDeleted val="0"/>
    <c:view3D>
      <c:rotX val="30"/>
      <c:rotY val="36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55351245216485345"/>
          <c:y val="5.3795690766569211E-2"/>
          <c:w val="0.31523906839889287"/>
          <c:h val="0.94498725407781736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5">
                  <a:lumMod val="75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8D59-4C47-A008-6ABD4E2CFF20}"/>
              </c:ext>
            </c:extLst>
          </c:dPt>
          <c:dPt>
            <c:idx val="1"/>
            <c:bubble3D val="0"/>
            <c:spPr>
              <a:solidFill>
                <a:schemeClr val="accent4">
                  <a:lumMod val="75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8D59-4C47-A008-6ABD4E2CFF20}"/>
              </c:ext>
            </c:extLst>
          </c:dPt>
          <c:dPt>
            <c:idx val="2"/>
            <c:bubble3D val="0"/>
            <c:spPr>
              <a:solidFill>
                <a:srgbClr val="B3CB7F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8D59-4C47-A008-6ABD4E2CFF2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(employees!$F$7,employees!$F$8,employees!$F$9)</c:f>
              <c:strCache>
                <c:ptCount val="3"/>
                <c:pt idx="0">
                  <c:v>Wholesale and retail trade and repair of motor vehicles and motorcycles</c:v>
                </c:pt>
                <c:pt idx="1">
                  <c:v>Wholesale trade, except of motor vehicles and motorcycles</c:v>
                </c:pt>
                <c:pt idx="2">
                  <c:v>Retail trade, except of motor vehicles and motorcycles</c:v>
                </c:pt>
              </c:strCache>
            </c:strRef>
          </c:cat>
          <c:val>
            <c:numRef>
              <c:f>employees!$C$7:$C$9</c:f>
              <c:numCache>
                <c:formatCode>#,##0</c:formatCode>
                <c:ptCount val="3"/>
                <c:pt idx="0">
                  <c:v>380182</c:v>
                </c:pt>
                <c:pt idx="1">
                  <c:v>238251</c:v>
                </c:pt>
                <c:pt idx="2">
                  <c:v>1025631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51-4793-9115-BC62BE9153A2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8D59-4C47-A008-6ABD4E2CFF20}"/>
              </c:ext>
            </c:extLst>
          </c:dPt>
          <c:dPt>
            <c:idx val="1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8D59-4C47-A008-6ABD4E2CFF20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8D59-4C47-A008-6ABD4E2CFF2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(employees!$F$7,employees!$F$8,employees!$F$9)</c:f>
              <c:strCache>
                <c:ptCount val="3"/>
                <c:pt idx="0">
                  <c:v>Wholesale and retail trade and repair of motor vehicles and motorcycles</c:v>
                </c:pt>
                <c:pt idx="1">
                  <c:v>Wholesale trade, except of motor vehicles and motorcycles</c:v>
                </c:pt>
                <c:pt idx="2">
                  <c:v>Retail trade, except of motor vehicles and motorcycles</c:v>
                </c:pt>
              </c:strCache>
            </c:strRef>
          </c:cat>
          <c:val>
            <c:numRef>
              <c:f>employees!$D$7:$D$9</c:f>
              <c:numCache>
                <c:formatCode>#,##0</c:formatCode>
                <c:ptCount val="3"/>
                <c:pt idx="0">
                  <c:v>735</c:v>
                </c:pt>
                <c:pt idx="1">
                  <c:v>2825</c:v>
                </c:pt>
                <c:pt idx="2">
                  <c:v>13557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051-4793-9115-BC62BE9153A2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8.3442355965046358E-2"/>
          <c:y val="0.35637408257641212"/>
          <c:w val="0.40854229099225192"/>
          <c:h val="0.376906280901791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Frutiger LT Arabic 45 Light" panose="01000000000000000000" pitchFamily="2" charset="-78"/>
              <a:ea typeface="+mn-ea"/>
              <a:cs typeface="Frutiger LT Arabic 45 Light" panose="01000000000000000000" pitchFamily="2" charset="-78"/>
            </a:defRPr>
          </a:pPr>
          <a:endParaRPr lang="ar-SA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r>
              <a:rPr lang="en-US">
                <a:latin typeface="Frutiger LT Arabic 45 Light" panose="01000000000000000000" pitchFamily="2" charset="-78"/>
                <a:cs typeface="Frutiger LT Arabic 45 Light" panose="01000000000000000000" pitchFamily="2" charset="-78"/>
              </a:rPr>
              <a:t>Average</a:t>
            </a:r>
            <a:r>
              <a:rPr lang="en-US" baseline="0">
                <a:latin typeface="Frutiger LT Arabic 45 Light" panose="01000000000000000000" pitchFamily="2" charset="-78"/>
                <a:cs typeface="Frutiger LT Arabic 45 Light" panose="01000000000000000000" pitchFamily="2" charset="-78"/>
              </a:rPr>
              <a:t> monthly compensation paid to employees by economic activity,1st.Qrt.2018</a:t>
            </a:r>
            <a:r>
              <a:rPr lang="ar-SA">
                <a:latin typeface="Frutiger LT Arabic 45 Light" panose="01000000000000000000" pitchFamily="2" charset="-78"/>
                <a:cs typeface="Frutiger LT Arabic 45 Light" panose="01000000000000000000" pitchFamily="2" charset="-78"/>
              </a:rPr>
              <a:t> 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Frutiger LT Arabic 45 Light" panose="01000000000000000000" pitchFamily="2" charset="-78"/>
              <a:ea typeface="+mn-ea"/>
              <a:cs typeface="Frutiger LT Arabic 45 Light" panose="01000000000000000000" pitchFamily="2" charset="-78"/>
            </a:defRPr>
          </a:pPr>
          <a:endParaRPr lang="ar-SA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solidFill>
          <a:schemeClr val="bg1">
            <a:lumMod val="8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ndard"/>
        <c:varyColors val="0"/>
        <c:ser>
          <c:idx val="2"/>
          <c:order val="0"/>
          <c:tx>
            <c:strRef>
              <c:f>'average compensation'!$E$4</c:f>
              <c:strCache>
                <c:ptCount val="1"/>
                <c:pt idx="0">
                  <c:v>متوسط التعويضات 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solidFill>
                <a:schemeClr val="bg1"/>
              </a:solidFill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  <a:contourClr>
                <a:schemeClr val="bg1"/>
              </a:contourClr>
            </a:sp3d>
          </c:spPr>
          <c:invertIfNegative val="0"/>
          <c:dPt>
            <c:idx val="1"/>
            <c:invertIfNegative val="0"/>
            <c:bubble3D val="0"/>
            <c:spPr>
              <a:solidFill>
                <a:schemeClr val="accent5">
                  <a:lumMod val="75000"/>
                </a:schemeClr>
              </a:solidFill>
              <a:ln>
                <a:solidFill>
                  <a:srgbClr val="777777"/>
                </a:solidFill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  <a:contourClr>
                  <a:srgbClr val="777777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0-0415-4F87-A215-6A86475B39B3}"/>
              </c:ext>
            </c:extLst>
          </c:dPt>
          <c:dLbls>
            <c:dLbl>
              <c:idx val="0"/>
              <c:layout>
                <c:manualLayout>
                  <c:x val="-2.4795754697791376E-2"/>
                  <c:y val="-9.965046674025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347-43C6-95FD-FA1B154277BF}"/>
                </c:ext>
              </c:extLst>
            </c:dLbl>
            <c:dLbl>
              <c:idx val="1"/>
              <c:layout>
                <c:manualLayout>
                  <c:x val="-2.3262167617558692E-2"/>
                  <c:y val="-8.54146857773619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415-4F87-A215-6A86475B39B3}"/>
                </c:ext>
              </c:extLst>
            </c:dLbl>
            <c:dLbl>
              <c:idx val="2"/>
              <c:layout>
                <c:manualLayout>
                  <c:x val="-1.9589193783207372E-2"/>
                  <c:y val="-9.60915214995320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415-4F87-A215-6A86475B39B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('average compensation'!$F$6,'average compensation'!$F$7,'average compensation'!$F$8)</c:f>
              <c:strCache>
                <c:ptCount val="3"/>
                <c:pt idx="0">
                  <c:v>Wholesale and retail trade and repair of motor vehicles and motorcycles</c:v>
                </c:pt>
                <c:pt idx="1">
                  <c:v>Wholesale trade, except of motor vehicles and motorcycles</c:v>
                </c:pt>
                <c:pt idx="2">
                  <c:v>Retail trade, except of motor vehicles and motorcycles</c:v>
                </c:pt>
              </c:strCache>
            </c:strRef>
          </c:cat>
          <c:val>
            <c:numRef>
              <c:f>'average compensation'!$E$6:$E$8</c:f>
              <c:numCache>
                <c:formatCode>#,##0</c:formatCode>
                <c:ptCount val="3"/>
                <c:pt idx="0">
                  <c:v>2308.3143851985255</c:v>
                </c:pt>
                <c:pt idx="1">
                  <c:v>2322.6787762641934</c:v>
                </c:pt>
                <c:pt idx="2">
                  <c:v>2253.9832167038112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47-43C6-95FD-FA1B154277B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262939856"/>
        <c:axId val="262941032"/>
        <c:axId val="262522960"/>
      </c:bar3DChart>
      <c:catAx>
        <c:axId val="262939856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endParaRPr lang="ar-SA"/>
          </a:p>
        </c:txPr>
        <c:crossAx val="262941032"/>
        <c:crosses val="autoZero"/>
        <c:auto val="1"/>
        <c:lblAlgn val="ctr"/>
        <c:lblOffset val="100"/>
        <c:noMultiLvlLbl val="0"/>
      </c:catAx>
      <c:valAx>
        <c:axId val="262941032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262939856"/>
        <c:crosses val="autoZero"/>
        <c:crossBetween val="between"/>
      </c:valAx>
      <c:serAx>
        <c:axId val="262522960"/>
        <c:scaling>
          <c:orientation val="minMax"/>
        </c:scaling>
        <c:delete val="1"/>
        <c:axPos val="b"/>
        <c:majorTickMark val="none"/>
        <c:minorTickMark val="none"/>
        <c:tickLblPos val="nextTo"/>
        <c:crossAx val="262941032"/>
        <c:crosses val="autoZero"/>
      </c:ser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r>
              <a:rPr lang="en-US">
                <a:solidFill>
                  <a:schemeClr val="tx1">
                    <a:lumMod val="65000"/>
                    <a:lumOff val="35000"/>
                  </a:schemeClr>
                </a:solidFill>
                <a:latin typeface="Frutiger LT Arabic 45 Light" panose="01000000000000000000" pitchFamily="2" charset="-78"/>
                <a:cs typeface="Frutiger LT Arabic 45 Light" panose="01000000000000000000" pitchFamily="2" charset="-78"/>
              </a:rPr>
              <a:t>operating</a:t>
            </a:r>
            <a:r>
              <a:rPr lang="en-US" baseline="0">
                <a:solidFill>
                  <a:schemeClr val="tx1">
                    <a:lumMod val="65000"/>
                    <a:lumOff val="35000"/>
                  </a:schemeClr>
                </a:solidFill>
                <a:latin typeface="Frutiger LT Arabic 45 Light" panose="01000000000000000000" pitchFamily="2" charset="-78"/>
                <a:cs typeface="Frutiger LT Arabic 45 Light" panose="01000000000000000000" pitchFamily="2" charset="-78"/>
              </a:rPr>
              <a:t> expendetures and revenues by economic activity,1sr.Qrt.2018</a:t>
            </a:r>
            <a:endParaRPr lang="ar-SA">
              <a:solidFill>
                <a:schemeClr val="tx1">
                  <a:lumMod val="65000"/>
                  <a:lumOff val="35000"/>
                </a:schemeClr>
              </a:solidFill>
              <a:latin typeface="Frutiger LT Arabic 45 Light" panose="01000000000000000000" pitchFamily="2" charset="-78"/>
              <a:cs typeface="Frutiger LT Arabic 45 Light" panose="01000000000000000000" pitchFamily="2" charset="-78"/>
            </a:endParaRPr>
          </a:p>
        </c:rich>
      </c:tx>
      <c:layout>
        <c:manualLayout>
          <c:xMode val="edge"/>
          <c:yMode val="edge"/>
          <c:x val="0.14335828100911455"/>
          <c:y val="3.77483773753056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Frutiger LT Arabic 45 Light" panose="01000000000000000000" pitchFamily="2" charset="-78"/>
              <a:ea typeface="+mn-ea"/>
              <a:cs typeface="Frutiger LT Arabic 45 Light" panose="01000000000000000000" pitchFamily="2" charset="-78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1.3681593379714948E-2"/>
          <c:y val="0.27824074074074073"/>
          <c:w val="0.88646872786350994"/>
          <c:h val="0.47885024788568098"/>
        </c:manualLayout>
      </c:layout>
      <c:lineChart>
        <c:grouping val="standard"/>
        <c:varyColors val="0"/>
        <c:ser>
          <c:idx val="0"/>
          <c:order val="0"/>
          <c:tx>
            <c:strRef>
              <c:f>'expendetures&amp;revenues'!$C$5</c:f>
              <c:strCache>
                <c:ptCount val="1"/>
                <c:pt idx="0">
                  <c:v>Expendetures</c:v>
                </c:pt>
              </c:strCache>
            </c:strRef>
          </c:tx>
          <c:spPr>
            <a:ln w="31750" cap="rnd">
              <a:solidFill>
                <a:schemeClr val="accent1"/>
              </a:solidFill>
              <a:round/>
            </a:ln>
            <a:effectLst>
              <a:outerShdw blurRad="40000" dist="23000" dir="5400000" rotWithShape="0">
                <a:schemeClr val="accent5">
                  <a:lumMod val="75000"/>
                  <a:alpha val="35000"/>
                </a:schemeClr>
              </a:outerShdw>
            </a:effectLst>
          </c:spPr>
          <c:marker>
            <c:symbol val="circle"/>
            <c:size val="6"/>
            <c:spPr>
              <a:solidFill>
                <a:schemeClr val="accent5">
                  <a:lumMod val="75000"/>
                </a:schemeClr>
              </a:solidFill>
              <a:ln w="12700">
                <a:solidFill>
                  <a:schemeClr val="lt2"/>
                </a:solidFill>
                <a:round/>
              </a:ln>
              <a:effectLst>
                <a:outerShdw blurRad="40000" dist="23000" dir="5400000" rotWithShape="0">
                  <a:schemeClr val="accent5">
                    <a:lumMod val="75000"/>
                    <a:alpha val="35000"/>
                  </a:schemeClr>
                </a:outerShdw>
              </a:effectLst>
            </c:spPr>
          </c:marker>
          <c:dPt>
            <c:idx val="1"/>
            <c:marker>
              <c:symbol val="circle"/>
              <c:size val="6"/>
              <c:spPr>
                <a:solidFill>
                  <a:schemeClr val="accent5">
                    <a:lumMod val="75000"/>
                  </a:schemeClr>
                </a:solidFill>
                <a:ln w="12700">
                  <a:solidFill>
                    <a:schemeClr val="lt2"/>
                  </a:solidFill>
                  <a:round/>
                </a:ln>
                <a:effectLst>
                  <a:outerShdw blurRad="40000" dist="23000" dir="5400000" rotWithShape="0">
                    <a:schemeClr val="accent5">
                      <a:lumMod val="75000"/>
                      <a:alpha val="35000"/>
                    </a:schemeClr>
                  </a:outerShdw>
                </a:effectLst>
              </c:spPr>
            </c:marker>
            <c:bubble3D val="0"/>
            <c:spPr>
              <a:ln w="31750" cap="rnd">
                <a:solidFill>
                  <a:schemeClr val="accent5">
                    <a:lumMod val="50000"/>
                  </a:schemeClr>
                </a:solidFill>
                <a:round/>
              </a:ln>
              <a:effectLst>
                <a:outerShdw blurRad="40000" dist="23000" dir="5400000" rotWithShape="0">
                  <a:schemeClr val="accent5">
                    <a:lumMod val="75000"/>
                    <a:alpha val="35000"/>
                  </a:scheme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0-DBEE-486C-B252-ECC5AC71AD62}"/>
              </c:ext>
            </c:extLst>
          </c:dPt>
          <c:dPt>
            <c:idx val="2"/>
            <c:marker>
              <c:symbol val="circle"/>
              <c:size val="6"/>
              <c:spPr>
                <a:solidFill>
                  <a:schemeClr val="accent5">
                    <a:lumMod val="75000"/>
                  </a:schemeClr>
                </a:solidFill>
                <a:ln w="12700">
                  <a:solidFill>
                    <a:schemeClr val="lt2"/>
                  </a:solidFill>
                  <a:round/>
                </a:ln>
                <a:effectLst>
                  <a:outerShdw blurRad="40000" dist="23000" dir="5400000" rotWithShape="0">
                    <a:schemeClr val="accent5">
                      <a:lumMod val="75000"/>
                      <a:alpha val="35000"/>
                    </a:schemeClr>
                  </a:outerShdw>
                </a:effectLst>
              </c:spPr>
            </c:marker>
            <c:bubble3D val="0"/>
            <c:spPr>
              <a:ln w="31750" cap="rnd">
                <a:solidFill>
                  <a:schemeClr val="accent5">
                    <a:lumMod val="50000"/>
                  </a:schemeClr>
                </a:solidFill>
                <a:round/>
              </a:ln>
              <a:effectLst>
                <a:outerShdw blurRad="40000" dist="23000" dir="5400000" rotWithShape="0">
                  <a:schemeClr val="accent5">
                    <a:lumMod val="75000"/>
                    <a:alpha val="35000"/>
                  </a:scheme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DBEE-486C-B252-ECC5AC71AD62}"/>
              </c:ext>
            </c:extLst>
          </c:dPt>
          <c:cat>
            <c:strRef>
              <c:f>('expendetures&amp;revenues'!$E$6,'expendetures&amp;revenues'!$E$7,'expendetures&amp;revenues'!$E$8)</c:f>
              <c:strCache>
                <c:ptCount val="3"/>
                <c:pt idx="0">
                  <c:v>Wholesale and retail trade and repair of motor vehicles and motorcycles</c:v>
                </c:pt>
                <c:pt idx="1">
                  <c:v>Wholesale trade, except of motor vehicles and motorcycles</c:v>
                </c:pt>
                <c:pt idx="2">
                  <c:v>Retail trade, except of motor vehicles and motorcycles</c:v>
                </c:pt>
              </c:strCache>
            </c:strRef>
          </c:cat>
          <c:val>
            <c:numRef>
              <c:f>'expendetures&amp;revenues'!$C$6:$C$8</c:f>
              <c:numCache>
                <c:formatCode>#,##0</c:formatCode>
                <c:ptCount val="3"/>
                <c:pt idx="0">
                  <c:v>18816710013</c:v>
                </c:pt>
                <c:pt idx="1">
                  <c:v>33062516737</c:v>
                </c:pt>
                <c:pt idx="2">
                  <c:v>34035938340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C6A-4140-A960-5057A818FC96}"/>
            </c:ext>
          </c:extLst>
        </c:ser>
        <c:ser>
          <c:idx val="1"/>
          <c:order val="1"/>
          <c:tx>
            <c:strRef>
              <c:f>'expendetures&amp;revenues'!$D$5</c:f>
              <c:strCache>
                <c:ptCount val="1"/>
                <c:pt idx="0">
                  <c:v>Revenues(Sales)</c:v>
                </c:pt>
              </c:strCache>
            </c:strRef>
          </c:tx>
          <c:spPr>
            <a:ln w="31750" cap="rnd">
              <a:solidFill>
                <a:schemeClr val="accent3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12700">
                <a:solidFill>
                  <a:schemeClr val="lt2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</c:marker>
          <c:cat>
            <c:strRef>
              <c:f>('expendetures&amp;revenues'!$E$6,'expendetures&amp;revenues'!$E$7,'expendetures&amp;revenues'!$E$8)</c:f>
              <c:strCache>
                <c:ptCount val="3"/>
                <c:pt idx="0">
                  <c:v>Wholesale and retail trade and repair of motor vehicles and motorcycles</c:v>
                </c:pt>
                <c:pt idx="1">
                  <c:v>Wholesale trade, except of motor vehicles and motorcycles</c:v>
                </c:pt>
                <c:pt idx="2">
                  <c:v>Retail trade, except of motor vehicles and motorcycles</c:v>
                </c:pt>
              </c:strCache>
            </c:strRef>
          </c:cat>
          <c:val>
            <c:numRef>
              <c:f>'expendetures&amp;revenues'!$D$6:$D$8</c:f>
              <c:numCache>
                <c:formatCode>#,##0</c:formatCode>
                <c:ptCount val="3"/>
                <c:pt idx="0">
                  <c:v>34742972960</c:v>
                </c:pt>
                <c:pt idx="1">
                  <c:v>54080825540</c:v>
                </c:pt>
                <c:pt idx="2">
                  <c:v>57201609402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C6A-4140-A960-5057A818FC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2940248"/>
        <c:axId val="262937504"/>
      </c:lineChart>
      <c:catAx>
        <c:axId val="262940248"/>
        <c:scaling>
          <c:orientation val="maxMin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endParaRPr lang="ar-SA"/>
          </a:p>
        </c:txPr>
        <c:crossAx val="262937504"/>
        <c:crosses val="autoZero"/>
        <c:auto val="1"/>
        <c:lblAlgn val="ctr"/>
        <c:lblOffset val="100"/>
        <c:noMultiLvlLbl val="0"/>
      </c:catAx>
      <c:valAx>
        <c:axId val="262937504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262940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1187861315891008"/>
          <c:y val="0.93111199795693489"/>
          <c:w val="0.37264484223778871"/>
          <c:h val="5.081911119552744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Frutiger LT Arabic 45 Light" panose="01000000000000000000" pitchFamily="2" charset="-78"/>
              <a:ea typeface="+mn-ea"/>
              <a:cs typeface="Frutiger LT Arabic 45 Light" panose="01000000000000000000" pitchFamily="2" charset="-78"/>
            </a:defRPr>
          </a:pPr>
          <a:endParaRPr lang="ar-SA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r>
              <a:rPr lang="en-US" sz="1400" b="1">
                <a:solidFill>
                  <a:schemeClr val="tx1">
                    <a:lumMod val="65000"/>
                    <a:lumOff val="35000"/>
                  </a:schemeClr>
                </a:solidFill>
                <a:latin typeface="Frutiger LT Arabic 45 Light" panose="01000000000000000000" pitchFamily="2" charset="-78"/>
                <a:cs typeface="Frutiger LT Arabic 45 Light" panose="01000000000000000000" pitchFamily="2" charset="-78"/>
              </a:rPr>
              <a:t>operating</a:t>
            </a:r>
            <a:r>
              <a:rPr lang="en-US" sz="1400" b="1" baseline="0">
                <a:solidFill>
                  <a:schemeClr val="tx1">
                    <a:lumMod val="65000"/>
                    <a:lumOff val="35000"/>
                  </a:schemeClr>
                </a:solidFill>
                <a:latin typeface="Frutiger LT Arabic 45 Light" panose="01000000000000000000" pitchFamily="2" charset="-78"/>
                <a:cs typeface="Frutiger LT Arabic 45 Light" panose="01000000000000000000" pitchFamily="2" charset="-78"/>
              </a:rPr>
              <a:t> surplus by economi activity,1st.Qrt.2018</a:t>
            </a:r>
            <a:endParaRPr lang="ar-SA" sz="1400" b="1">
              <a:solidFill>
                <a:schemeClr val="tx1">
                  <a:lumMod val="65000"/>
                  <a:lumOff val="35000"/>
                </a:schemeClr>
              </a:solidFill>
              <a:latin typeface="Frutiger LT Arabic 45 Light" panose="01000000000000000000" pitchFamily="2" charset="-78"/>
              <a:cs typeface="Frutiger LT Arabic 45 Light" panose="01000000000000000000" pitchFamily="2" charset="-78"/>
            </a:endParaRPr>
          </a:p>
        </c:rich>
      </c:tx>
      <c:layout>
        <c:manualLayout>
          <c:xMode val="edge"/>
          <c:yMode val="edge"/>
          <c:x val="0.19923969750141818"/>
          <c:y val="1.529051987767584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Frutiger LT Arabic 45 Light" panose="01000000000000000000" pitchFamily="2" charset="-78"/>
              <a:ea typeface="+mn-ea"/>
              <a:cs typeface="Frutiger LT Arabic 45 Light" panose="01000000000000000000" pitchFamily="2" charset="-78"/>
            </a:defRPr>
          </a:pPr>
          <a:endParaRPr lang="ar-SA"/>
        </a:p>
      </c:txPr>
    </c:title>
    <c:autoTitleDeleted val="0"/>
    <c:view3D>
      <c:rotX val="10"/>
      <c:rotY val="0"/>
      <c:rAngAx val="0"/>
    </c:view3D>
    <c:floor>
      <c:thickness val="0"/>
      <c:spPr>
        <a:solidFill>
          <a:schemeClr val="bg1">
            <a:lumMod val="8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5.9259259259259256E-3"/>
          <c:y val="0.12568807339449542"/>
          <c:w val="0.89181732283464565"/>
          <c:h val="0.75734474704423416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chemeClr val="accent5">
                <a:lumMod val="75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('operating surplus'!$D$6,'operating surplus'!$D$7,'operating surplus'!$D$8)</c:f>
              <c:strCache>
                <c:ptCount val="3"/>
                <c:pt idx="0">
                  <c:v>Wholesale and retail trade and repair of motor vehicles and motorcycles</c:v>
                </c:pt>
                <c:pt idx="1">
                  <c:v>Wholesale trade, except of motor vehicles and motorcycles</c:v>
                </c:pt>
                <c:pt idx="2">
                  <c:v>Retail trade, except of motor vehicles and motorcycles</c:v>
                </c:pt>
              </c:strCache>
            </c:strRef>
          </c:cat>
          <c:val>
            <c:numRef>
              <c:f>'operating surplus'!$C$6:$C$8</c:f>
              <c:numCache>
                <c:formatCode>#,##0</c:formatCode>
                <c:ptCount val="3"/>
                <c:pt idx="0">
                  <c:v>13288434375</c:v>
                </c:pt>
                <c:pt idx="1">
                  <c:v>19338482477</c:v>
                </c:pt>
                <c:pt idx="2">
                  <c:v>16138734129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FE1-4C71-A591-9302FBDAB2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shape val="box"/>
        <c:axId val="262938288"/>
        <c:axId val="262940640"/>
        <c:axId val="0"/>
      </c:bar3DChart>
      <c:catAx>
        <c:axId val="262938288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endParaRPr lang="ar-SA"/>
          </a:p>
        </c:txPr>
        <c:crossAx val="262940640"/>
        <c:crosses val="autoZero"/>
        <c:auto val="1"/>
        <c:lblAlgn val="ctr"/>
        <c:lblOffset val="100"/>
        <c:noMultiLvlLbl val="0"/>
      </c:catAx>
      <c:valAx>
        <c:axId val="262940640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Sakkal Majalla" panose="02000000000000000000" pitchFamily="2" charset="-78"/>
                <a:ea typeface="+mn-ea"/>
                <a:cs typeface="Sakkal Majalla" panose="02000000000000000000" pitchFamily="2" charset="-78"/>
              </a:defRPr>
            </a:pPr>
            <a:endParaRPr lang="ar-SA"/>
          </a:p>
        </c:txPr>
        <c:crossAx val="262938288"/>
        <c:crosses val="autoZero"/>
        <c:crossBetween val="between"/>
      </c:valAx>
      <c:spPr>
        <a:solidFill>
          <a:sysClr val="window" lastClr="FFFFFF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ysClr val="window" lastClr="FFFFFF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Sakkal Majalla" panose="02000000000000000000" pitchFamily="2" charset="-78"/>
          <a:cs typeface="Sakkal Majalla" panose="02000000000000000000" pitchFamily="2" charset="-78"/>
        </a:defRPr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r>
              <a:rPr lang="en-US" sz="1400" b="1">
                <a:solidFill>
                  <a:schemeClr val="tx1">
                    <a:lumMod val="65000"/>
                    <a:lumOff val="35000"/>
                  </a:schemeClr>
                </a:solidFill>
                <a:latin typeface="Frutiger LT Arabic 45 Light" panose="01000000000000000000" pitchFamily="2" charset="-78"/>
                <a:cs typeface="Frutiger LT Arabic 45 Light" panose="01000000000000000000" pitchFamily="2" charset="-78"/>
              </a:rPr>
              <a:t>monthly</a:t>
            </a:r>
            <a:r>
              <a:rPr lang="en-US" sz="1400" b="1" baseline="0">
                <a:solidFill>
                  <a:schemeClr val="tx1">
                    <a:lumMod val="65000"/>
                    <a:lumOff val="35000"/>
                  </a:schemeClr>
                </a:solidFill>
                <a:latin typeface="Frutiger LT Arabic 45 Light" panose="01000000000000000000" pitchFamily="2" charset="-78"/>
                <a:cs typeface="Frutiger LT Arabic 45 Light" panose="01000000000000000000" pitchFamily="2" charset="-78"/>
              </a:rPr>
              <a:t> worker productivity by economi activity,1st.Qrt.2018</a:t>
            </a:r>
            <a:endParaRPr lang="ar-SA" sz="1400" b="1">
              <a:solidFill>
                <a:schemeClr val="tx1">
                  <a:lumMod val="65000"/>
                  <a:lumOff val="35000"/>
                </a:schemeClr>
              </a:solidFill>
              <a:latin typeface="Frutiger LT Arabic 45 Light" panose="01000000000000000000" pitchFamily="2" charset="-78"/>
              <a:cs typeface="Frutiger LT Arabic 45 Light" panose="01000000000000000000" pitchFamily="2" charset="-78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Frutiger LT Arabic 45 Light" panose="01000000000000000000" pitchFamily="2" charset="-78"/>
              <a:ea typeface="+mn-ea"/>
              <a:cs typeface="Frutiger LT Arabic 45 Light" panose="01000000000000000000" pitchFamily="2" charset="-78"/>
            </a:defRPr>
          </a:pPr>
          <a:endParaRPr lang="ar-SA"/>
        </a:p>
      </c:txPr>
    </c:title>
    <c:autoTitleDeleted val="0"/>
    <c:view3D>
      <c:rotX val="10"/>
      <c:rotY val="0"/>
      <c:rAngAx val="0"/>
    </c:view3D>
    <c:floor>
      <c:thickness val="0"/>
      <c:spPr>
        <a:solidFill>
          <a:schemeClr val="bg1">
            <a:lumMod val="8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1.2121213172921469E-2"/>
          <c:y val="0.16481200405549243"/>
          <c:w val="0.93704778091996099"/>
          <c:h val="0.68181150801231294"/>
        </c:manualLayout>
      </c:layout>
      <c:bar3DChart>
        <c:barDir val="col"/>
        <c:grouping val="clustered"/>
        <c:varyColors val="0"/>
        <c:ser>
          <c:idx val="2"/>
          <c:order val="0"/>
          <c:tx>
            <c:strRef>
              <c:f>'worker productivity'!$E$4</c:f>
              <c:strCache>
                <c:ptCount val="1"/>
                <c:pt idx="0">
                  <c:v>إنتاجية المشتغل 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1.8629852903794826E-2"/>
                  <c:y val="-5.71909318863683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F44-4706-9767-F48CE641B67B}"/>
                </c:ext>
              </c:extLst>
            </c:dLbl>
            <c:dLbl>
              <c:idx val="2"/>
              <c:layout>
                <c:manualLayout>
                  <c:x val="-1.3307037788424317E-3"/>
                  <c:y val="-3.36417246390403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F44-4706-9767-F48CE641B67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Sakkal Majalla" panose="02000000000000000000" pitchFamily="2" charset="-78"/>
                    <a:ea typeface="+mn-ea"/>
                    <a:cs typeface="Sakkal Majalla" panose="02000000000000000000" pitchFamily="2" charset="-78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('worker productivity'!$F$6,'worker productivity'!$F$7,'worker productivity'!$F$8)</c:f>
              <c:strCache>
                <c:ptCount val="3"/>
                <c:pt idx="0">
                  <c:v>Wholesale and retail trade and repair of motor vehicles and motorcycles</c:v>
                </c:pt>
                <c:pt idx="1">
                  <c:v>Wholesale trade, except of motor vehicles and motorcycles</c:v>
                </c:pt>
                <c:pt idx="2">
                  <c:v>Retail trade, except of motor vehicles and motorcycles</c:v>
                </c:pt>
              </c:strCache>
            </c:strRef>
          </c:cat>
          <c:val>
            <c:numRef>
              <c:f>'worker productivity'!$E$6:$E$8</c:f>
              <c:numCache>
                <c:formatCode>#,##0</c:formatCode>
                <c:ptCount val="3"/>
                <c:pt idx="0">
                  <c:v>30403</c:v>
                </c:pt>
                <c:pt idx="1">
                  <c:v>74777</c:v>
                </c:pt>
                <c:pt idx="2">
                  <c:v>18348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00-4800-B2BC-762DBBA375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shape val="box"/>
        <c:axId val="264199312"/>
        <c:axId val="264196176"/>
        <c:axId val="0"/>
      </c:bar3DChart>
      <c:catAx>
        <c:axId val="264199312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endParaRPr lang="ar-SA"/>
          </a:p>
        </c:txPr>
        <c:crossAx val="264196176"/>
        <c:crosses val="autoZero"/>
        <c:auto val="1"/>
        <c:lblAlgn val="ctr"/>
        <c:lblOffset val="100"/>
        <c:noMultiLvlLbl val="0"/>
      </c:catAx>
      <c:valAx>
        <c:axId val="264196176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Sakkal Majalla" panose="02000000000000000000" pitchFamily="2" charset="-78"/>
                <a:ea typeface="+mn-ea"/>
                <a:cs typeface="Sakkal Majalla" panose="02000000000000000000" pitchFamily="2" charset="-78"/>
              </a:defRPr>
            </a:pPr>
            <a:endParaRPr lang="ar-SA"/>
          </a:p>
        </c:txPr>
        <c:crossAx val="264199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ysClr val="window" lastClr="FFFFFF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Sakkal Majalla" panose="02000000000000000000" pitchFamily="2" charset="-78"/>
          <a:cs typeface="Sakkal Majalla" panose="02000000000000000000" pitchFamily="2" charset="-78"/>
        </a:defRPr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r>
              <a:rPr lang="en-US" sz="1600">
                <a:solidFill>
                  <a:schemeClr val="tx1">
                    <a:lumMod val="65000"/>
                    <a:lumOff val="35000"/>
                  </a:schemeClr>
                </a:solidFill>
                <a:effectLst/>
                <a:latin typeface="Frutiger LT Arabic 45 Light" panose="01000000000000000000" pitchFamily="2" charset="-78"/>
                <a:cs typeface="Frutiger LT Arabic 45 Light" panose="01000000000000000000" pitchFamily="2" charset="-78"/>
              </a:rPr>
              <a:t>value</a:t>
            </a:r>
            <a:r>
              <a:rPr lang="en-US" sz="1600" baseline="0">
                <a:solidFill>
                  <a:schemeClr val="tx1">
                    <a:lumMod val="65000"/>
                    <a:lumOff val="35000"/>
                  </a:schemeClr>
                </a:solidFill>
                <a:effectLst/>
                <a:latin typeface="Frutiger LT Arabic 45 Light" panose="01000000000000000000" pitchFamily="2" charset="-78"/>
                <a:cs typeface="Frutiger LT Arabic 45 Light" panose="01000000000000000000" pitchFamily="2" charset="-78"/>
              </a:rPr>
              <a:t> of internet sales by economic activity,1st.Qrt.2018</a:t>
            </a:r>
            <a:endParaRPr lang="ar-SA" sz="1600">
              <a:solidFill>
                <a:schemeClr val="tx1">
                  <a:lumMod val="65000"/>
                  <a:lumOff val="35000"/>
                </a:schemeClr>
              </a:solidFill>
              <a:effectLst/>
              <a:latin typeface="Frutiger LT Arabic 45 Light" panose="01000000000000000000" pitchFamily="2" charset="-78"/>
              <a:cs typeface="Frutiger LT Arabic 45 Light" panose="01000000000000000000" pitchFamily="2" charset="-78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Frutiger LT Arabic 45 Light" panose="01000000000000000000" pitchFamily="2" charset="-78"/>
              <a:ea typeface="+mn-ea"/>
              <a:cs typeface="Frutiger LT Arabic 45 Light" panose="01000000000000000000" pitchFamily="2" charset="-78"/>
            </a:defRPr>
          </a:pPr>
          <a:endParaRPr lang="ar-SA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5">
                <a:lumMod val="75000"/>
              </a:schemeClr>
            </a:solidFill>
            <a:ln>
              <a:noFill/>
            </a:ln>
            <a:effectLst>
              <a:outerShdw blurRad="2540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dLbl>
              <c:idx val="0"/>
              <c:layout>
                <c:manualLayout>
                  <c:x val="-7.997118753919839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B13-416C-A1EE-2F7F22D2A6C6}"/>
                </c:ext>
              </c:extLst>
            </c:dLbl>
            <c:dLbl>
              <c:idx val="1"/>
              <c:layout>
                <c:manualLayout>
                  <c:x val="-0.10762141458808415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B13-416C-A1EE-2F7F22D2A6C6}"/>
                </c:ext>
              </c:extLst>
            </c:dLbl>
            <c:dLbl>
              <c:idx val="2"/>
              <c:layout>
                <c:manualLayout>
                  <c:x val="-0.12878091682957146"/>
                  <c:y val="-4.761904761904805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B13-416C-A1EE-2F7F22D2A6C6}"/>
                </c:ext>
              </c:extLst>
            </c:dLbl>
            <c:spPr>
              <a:noFill/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('internet sales'!$D$6,'internet sales'!$D$7,'internet sales'!$D$8)</c:f>
              <c:strCache>
                <c:ptCount val="3"/>
                <c:pt idx="0">
                  <c:v>Wholesale and retail trade and repair of motor vehicles and motorcycles</c:v>
                </c:pt>
                <c:pt idx="1">
                  <c:v>Wholesale trade, except of motor vehicles and motorcycles</c:v>
                </c:pt>
                <c:pt idx="2">
                  <c:v>Retail trade, except of motor vehicles and motorcycles</c:v>
                </c:pt>
              </c:strCache>
            </c:strRef>
          </c:cat>
          <c:val>
            <c:numRef>
              <c:f>'internet sales'!$C$6:$C$8</c:f>
              <c:numCache>
                <c:formatCode>0.00%</c:formatCode>
                <c:ptCount val="3"/>
                <c:pt idx="0">
                  <c:v>2.87808760969084E-3</c:v>
                </c:pt>
                <c:pt idx="1">
                  <c:v>1.14E-2</c:v>
                </c:pt>
                <c:pt idx="2">
                  <c:v>1.67E-2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13-484F-A8D3-75AF7A0C2F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4027272"/>
        <c:axId val="424027600"/>
      </c:barChart>
      <c:valAx>
        <c:axId val="424027600"/>
        <c:scaling>
          <c:orientation val="maxMin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424027272"/>
        <c:crosses val="autoZero"/>
        <c:crossBetween val="between"/>
      </c:valAx>
      <c:catAx>
        <c:axId val="424027272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cap="all" baseline="0">
                <a:solidFill>
                  <a:schemeClr val="tx1"/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endParaRPr lang="ar-SA"/>
          </a:p>
        </c:txPr>
        <c:crossAx val="42402760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ysClr val="window" lastClr="FFFFFF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90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31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14</xdr:row>
      <xdr:rowOff>47625</xdr:rowOff>
    </xdr:from>
    <xdr:to>
      <xdr:col>3</xdr:col>
      <xdr:colOff>4114800</xdr:colOff>
      <xdr:row>45</xdr:row>
      <xdr:rowOff>23813</xdr:rowOff>
    </xdr:to>
    <xdr:graphicFrame macro="">
      <xdr:nvGraphicFramePr>
        <xdr:cNvPr id="4" name="مخطط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307181</xdr:colOff>
      <xdr:row>11</xdr:row>
      <xdr:rowOff>148828</xdr:rowOff>
    </xdr:from>
    <xdr:to>
      <xdr:col>3</xdr:col>
      <xdr:colOff>3200400</xdr:colOff>
      <xdr:row>28</xdr:row>
      <xdr:rowOff>63103</xdr:rowOff>
    </xdr:to>
    <xdr:graphicFrame macro="">
      <xdr:nvGraphicFramePr>
        <xdr:cNvPr id="2" name="مخطط 1">
          <a:extLst>
            <a:ext uri="{FF2B5EF4-FFF2-40B4-BE49-F238E27FC236}">
              <a16:creationId xmlns:a16="http://schemas.microsoft.com/office/drawing/2014/main" id="{1119DC4D-A672-4C6A-B628-E0967C256F6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160272</xdr:rowOff>
    </xdr:from>
    <xdr:to>
      <xdr:col>5</xdr:col>
      <xdr:colOff>4067175</xdr:colOff>
      <xdr:row>33</xdr:row>
      <xdr:rowOff>104580</xdr:rowOff>
    </xdr:to>
    <xdr:graphicFrame macro="">
      <xdr:nvGraphicFramePr>
        <xdr:cNvPr id="2" name="مخطط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723901</xdr:colOff>
      <xdr:row>13</xdr:row>
      <xdr:rowOff>54768</xdr:rowOff>
    </xdr:from>
    <xdr:to>
      <xdr:col>5</xdr:col>
      <xdr:colOff>3819525</xdr:colOff>
      <xdr:row>35</xdr:row>
      <xdr:rowOff>78581</xdr:rowOff>
    </xdr:to>
    <xdr:graphicFrame macro="">
      <xdr:nvGraphicFramePr>
        <xdr:cNvPr id="2" name="مخطط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0.16933</cdr:x>
      <cdr:y>0.04582</cdr:y>
    </cdr:from>
    <cdr:to>
      <cdr:x>0.27187</cdr:x>
      <cdr:y>0.13081</cdr:y>
    </cdr:to>
    <cdr:sp macro="" textlink="">
      <cdr:nvSpPr>
        <cdr:cNvPr id="2" name="مربع نص 1">
          <a:extLst xmlns:a="http://schemas.openxmlformats.org/drawingml/2006/main">
            <a:ext uri="{FF2B5EF4-FFF2-40B4-BE49-F238E27FC236}">
              <a16:creationId xmlns:a16="http://schemas.microsoft.com/office/drawing/2014/main" id="{A5F06316-1986-41F7-B994-C1AD71FFB3BD}"/>
            </a:ext>
          </a:extLst>
        </cdr:cNvPr>
        <cdr:cNvSpPr txBox="1"/>
      </cdr:nvSpPr>
      <cdr:spPr>
        <a:xfrm xmlns:a="http://schemas.openxmlformats.org/drawingml/2006/main">
          <a:off x="1714500" y="164307"/>
          <a:ext cx="1038225" cy="304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endParaRPr lang="ar-SA" sz="1100"/>
        </a:p>
      </cdr:txBody>
    </cdr:sp>
  </cdr:relSizeAnchor>
  <cdr:relSizeAnchor xmlns:cdr="http://schemas.openxmlformats.org/drawingml/2006/chartDrawing">
    <cdr:from>
      <cdr:x>0.22295</cdr:x>
      <cdr:y>0.03519</cdr:y>
    </cdr:from>
    <cdr:to>
      <cdr:x>0.86359</cdr:x>
      <cdr:y>0.15206</cdr:y>
    </cdr:to>
    <cdr:sp macro="" textlink="">
      <cdr:nvSpPr>
        <cdr:cNvPr id="3" name="مربع نص 2">
          <a:extLst xmlns:a="http://schemas.openxmlformats.org/drawingml/2006/main">
            <a:ext uri="{FF2B5EF4-FFF2-40B4-BE49-F238E27FC236}">
              <a16:creationId xmlns:a16="http://schemas.microsoft.com/office/drawing/2014/main" id="{DCD96DB7-4F6D-4779-AF61-A679CD11BF68}"/>
            </a:ext>
          </a:extLst>
        </cdr:cNvPr>
        <cdr:cNvSpPr txBox="1"/>
      </cdr:nvSpPr>
      <cdr:spPr>
        <a:xfrm xmlns:a="http://schemas.openxmlformats.org/drawingml/2006/main">
          <a:off x="2257424" y="126207"/>
          <a:ext cx="6486525" cy="4191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r>
            <a:rPr lang="en-US" sz="1600" b="1">
              <a:solidFill>
                <a:schemeClr val="tx1">
                  <a:lumMod val="65000"/>
                  <a:lumOff val="35000"/>
                </a:schemeClr>
              </a:solidFill>
              <a:latin typeface="Frutiger LT Arabic 45 Light" panose="01000000000000000000" pitchFamily="2" charset="-78"/>
              <a:cs typeface="Frutiger LT Arabic 45 Light" panose="01000000000000000000" pitchFamily="2" charset="-78"/>
            </a:rPr>
            <a:t>Non</a:t>
          </a:r>
          <a:r>
            <a:rPr lang="en-US" sz="1600" b="1" baseline="0">
              <a:solidFill>
                <a:schemeClr val="tx1">
                  <a:lumMod val="65000"/>
                  <a:lumOff val="35000"/>
                </a:schemeClr>
              </a:solidFill>
              <a:latin typeface="Frutiger LT Arabic 45 Light" panose="01000000000000000000" pitchFamily="2" charset="-78"/>
              <a:cs typeface="Frutiger LT Arabic 45 Light" panose="01000000000000000000" pitchFamily="2" charset="-78"/>
            </a:rPr>
            <a:t> - saudi employees by economic activity,1st.Qrt.2018</a:t>
          </a:r>
          <a:endParaRPr lang="ar-SA" sz="1600" b="1">
            <a:solidFill>
              <a:schemeClr val="tx1">
                <a:lumMod val="65000"/>
                <a:lumOff val="35000"/>
              </a:schemeClr>
            </a:solidFill>
            <a:latin typeface="Frutiger LT Arabic 45 Light" panose="01000000000000000000" pitchFamily="2" charset="-78"/>
            <a:cs typeface="Frutiger LT Arabic 45 Light" panose="01000000000000000000" pitchFamily="2" charset="-78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1095375</xdr:colOff>
      <xdr:row>12</xdr:row>
      <xdr:rowOff>155971</xdr:rowOff>
    </xdr:from>
    <xdr:to>
      <xdr:col>5</xdr:col>
      <xdr:colOff>3152775</xdr:colOff>
      <xdr:row>38</xdr:row>
      <xdr:rowOff>47625</xdr:rowOff>
    </xdr:to>
    <xdr:graphicFrame macro="">
      <xdr:nvGraphicFramePr>
        <xdr:cNvPr id="6" name="مخطط 5">
          <a:extLst>
            <a:ext uri="{FF2B5EF4-FFF2-40B4-BE49-F238E27FC236}">
              <a16:creationId xmlns:a16="http://schemas.microsoft.com/office/drawing/2014/main" id="{C6554598-2BA4-48AB-BF4E-91ED8C92BEB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116418</xdr:colOff>
      <xdr:row>12</xdr:row>
      <xdr:rowOff>27516</xdr:rowOff>
    </xdr:from>
    <xdr:to>
      <xdr:col>5</xdr:col>
      <xdr:colOff>3460751</xdr:colOff>
      <xdr:row>36</xdr:row>
      <xdr:rowOff>139094</xdr:rowOff>
    </xdr:to>
    <xdr:graphicFrame macro="">
      <xdr:nvGraphicFramePr>
        <xdr:cNvPr id="2" name="مخطط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95249</xdr:colOff>
      <xdr:row>11</xdr:row>
      <xdr:rowOff>152399</xdr:rowOff>
    </xdr:from>
    <xdr:to>
      <xdr:col>4</xdr:col>
      <xdr:colOff>2476500</xdr:colOff>
      <xdr:row>37</xdr:row>
      <xdr:rowOff>35717</xdr:rowOff>
    </xdr:to>
    <xdr:graphicFrame macro="">
      <xdr:nvGraphicFramePr>
        <xdr:cNvPr id="2" name="مخطط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104776</xdr:colOff>
      <xdr:row>12</xdr:row>
      <xdr:rowOff>152400</xdr:rowOff>
    </xdr:from>
    <xdr:to>
      <xdr:col>3</xdr:col>
      <xdr:colOff>3333751</xdr:colOff>
      <xdr:row>38</xdr:row>
      <xdr:rowOff>95250</xdr:rowOff>
    </xdr:to>
    <xdr:graphicFrame macro="">
      <xdr:nvGraphicFramePr>
        <xdr:cNvPr id="3" name="مخطط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49214</xdr:colOff>
      <xdr:row>12</xdr:row>
      <xdr:rowOff>66675</xdr:rowOff>
    </xdr:from>
    <xdr:to>
      <xdr:col>5</xdr:col>
      <xdr:colOff>2519516</xdr:colOff>
      <xdr:row>36</xdr:row>
      <xdr:rowOff>31749</xdr:rowOff>
    </xdr:to>
    <xdr:graphicFrame macro="">
      <xdr:nvGraphicFramePr>
        <xdr:cNvPr id="2" name="مخطط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"/>
  <sheetViews>
    <sheetView rightToLeft="1" zoomScaleNormal="100" workbookViewId="0">
      <selection activeCell="A10" sqref="A10:E10"/>
    </sheetView>
  </sheetViews>
  <sheetFormatPr defaultRowHeight="12.75" x14ac:dyDescent="0.2"/>
  <cols>
    <col min="1" max="1" width="3.85546875" bestFit="1" customWidth="1"/>
    <col min="2" max="2" width="53.7109375" customWidth="1"/>
    <col min="3" max="3" width="23.140625" bestFit="1" customWidth="1"/>
    <col min="4" max="4" width="60.7109375" style="8" customWidth="1"/>
    <col min="5" max="5" width="5" bestFit="1" customWidth="1"/>
    <col min="6" max="7" width="8.7109375" customWidth="1"/>
  </cols>
  <sheetData>
    <row r="1" spans="1:11" ht="18" x14ac:dyDescent="0.45">
      <c r="A1" s="139" t="s">
        <v>24</v>
      </c>
      <c r="B1" s="140"/>
      <c r="C1" s="141"/>
      <c r="D1" s="126" t="s">
        <v>25</v>
      </c>
      <c r="E1" s="127"/>
    </row>
    <row r="2" spans="1:11" ht="30" customHeight="1" x14ac:dyDescent="0.2">
      <c r="A2" s="128" t="s">
        <v>59</v>
      </c>
      <c r="B2" s="129"/>
      <c r="C2" s="129"/>
      <c r="D2" s="129"/>
      <c r="E2" s="130"/>
    </row>
    <row r="3" spans="1:11" ht="30" customHeight="1" x14ac:dyDescent="0.2">
      <c r="A3" s="123" t="s">
        <v>64</v>
      </c>
      <c r="B3" s="124"/>
      <c r="C3" s="124"/>
      <c r="D3" s="124"/>
      <c r="E3" s="125"/>
      <c r="F3" s="2"/>
      <c r="G3" s="33"/>
    </row>
    <row r="4" spans="1:11" ht="24.95" customHeight="1" x14ac:dyDescent="0.2">
      <c r="A4" s="131" t="s">
        <v>0</v>
      </c>
      <c r="B4" s="132"/>
      <c r="C4" s="39" t="s">
        <v>14</v>
      </c>
      <c r="D4" s="135" t="s">
        <v>3</v>
      </c>
      <c r="E4" s="136"/>
    </row>
    <row r="5" spans="1:11" ht="24.95" customHeight="1" x14ac:dyDescent="0.2">
      <c r="A5" s="133"/>
      <c r="B5" s="134"/>
      <c r="C5" s="40" t="s">
        <v>17</v>
      </c>
      <c r="D5" s="137"/>
      <c r="E5" s="138"/>
      <c r="K5" s="14"/>
    </row>
    <row r="6" spans="1:11" ht="30" customHeight="1" x14ac:dyDescent="0.2">
      <c r="A6" s="35">
        <v>45</v>
      </c>
      <c r="B6" s="42" t="s">
        <v>41</v>
      </c>
      <c r="C6" s="5">
        <v>95298</v>
      </c>
      <c r="D6" s="43" t="s">
        <v>38</v>
      </c>
      <c r="E6" s="41">
        <v>45</v>
      </c>
    </row>
    <row r="7" spans="1:11" ht="30" customHeight="1" x14ac:dyDescent="0.2">
      <c r="A7" s="36">
        <v>46</v>
      </c>
      <c r="B7" s="44" t="s">
        <v>57</v>
      </c>
      <c r="C7" s="6">
        <v>36379</v>
      </c>
      <c r="D7" s="45" t="s">
        <v>39</v>
      </c>
      <c r="E7" s="38">
        <v>46</v>
      </c>
    </row>
    <row r="8" spans="1:11" ht="30" customHeight="1" x14ac:dyDescent="0.2">
      <c r="A8" s="35">
        <v>47</v>
      </c>
      <c r="B8" s="42" t="s">
        <v>37</v>
      </c>
      <c r="C8" s="7">
        <v>340210</v>
      </c>
      <c r="D8" s="43" t="s">
        <v>40</v>
      </c>
      <c r="E8" s="37">
        <v>47</v>
      </c>
      <c r="H8" s="4"/>
    </row>
    <row r="9" spans="1:11" ht="30" customHeight="1" x14ac:dyDescent="0.2">
      <c r="A9" s="119" t="s">
        <v>1</v>
      </c>
      <c r="B9" s="120"/>
      <c r="C9" s="24">
        <f>SUM(C6:C8)</f>
        <v>471887</v>
      </c>
      <c r="D9" s="121" t="s">
        <v>2</v>
      </c>
      <c r="E9" s="122"/>
    </row>
    <row r="10" spans="1:11" x14ac:dyDescent="0.2">
      <c r="A10" s="175" t="s">
        <v>74</v>
      </c>
      <c r="B10" s="176"/>
      <c r="C10" s="176"/>
      <c r="D10" s="176"/>
      <c r="E10" s="177"/>
    </row>
  </sheetData>
  <mergeCells count="9">
    <mergeCell ref="A10:E10"/>
    <mergeCell ref="A9:B9"/>
    <mergeCell ref="D9:E9"/>
    <mergeCell ref="A3:E3"/>
    <mergeCell ref="D1:E1"/>
    <mergeCell ref="A2:E2"/>
    <mergeCell ref="A4:B5"/>
    <mergeCell ref="D4:E5"/>
    <mergeCell ref="A1:C1"/>
  </mergeCells>
  <printOptions horizontalCentered="1" verticalCentered="1"/>
  <pageMargins left="0.70866141732283472" right="0.70866141732283472" top="0.55118110236220474" bottom="0.55118110236220474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2"/>
  <sheetViews>
    <sheetView rightToLeft="1" topLeftCell="A4" zoomScaleNormal="100" workbookViewId="0">
      <selection activeCell="A11" sqref="A11:G11"/>
    </sheetView>
  </sheetViews>
  <sheetFormatPr defaultRowHeight="12.75" x14ac:dyDescent="0.2"/>
  <cols>
    <col min="1" max="1" width="3.140625" bestFit="1" customWidth="1"/>
    <col min="2" max="2" width="53.7109375" customWidth="1"/>
    <col min="3" max="5" width="15.7109375" customWidth="1"/>
    <col min="6" max="6" width="60.7109375" customWidth="1"/>
    <col min="7" max="7" width="5" bestFit="1" customWidth="1"/>
  </cols>
  <sheetData>
    <row r="1" spans="1:12" ht="18" x14ac:dyDescent="0.45">
      <c r="A1" s="139" t="s">
        <v>26</v>
      </c>
      <c r="B1" s="140"/>
      <c r="C1" s="141"/>
      <c r="D1" s="126" t="s">
        <v>27</v>
      </c>
      <c r="E1" s="142"/>
      <c r="F1" s="142"/>
      <c r="G1" s="127"/>
    </row>
    <row r="2" spans="1:12" ht="30" customHeight="1" x14ac:dyDescent="0.2">
      <c r="A2" s="128" t="s">
        <v>58</v>
      </c>
      <c r="B2" s="129"/>
      <c r="C2" s="129"/>
      <c r="D2" s="129"/>
      <c r="E2" s="129"/>
      <c r="F2" s="129"/>
      <c r="G2" s="130"/>
    </row>
    <row r="3" spans="1:12" ht="30" customHeight="1" x14ac:dyDescent="0.2">
      <c r="A3" s="123" t="s">
        <v>65</v>
      </c>
      <c r="B3" s="124"/>
      <c r="C3" s="124"/>
      <c r="D3" s="124"/>
      <c r="E3" s="124"/>
      <c r="F3" s="124"/>
      <c r="G3" s="125"/>
    </row>
    <row r="4" spans="1:12" ht="24.95" customHeight="1" x14ac:dyDescent="0.2">
      <c r="A4" s="131" t="s">
        <v>0</v>
      </c>
      <c r="B4" s="132"/>
      <c r="C4" s="145" t="s">
        <v>15</v>
      </c>
      <c r="D4" s="146"/>
      <c r="E4" s="147"/>
      <c r="F4" s="131" t="s">
        <v>3</v>
      </c>
      <c r="G4" s="132"/>
      <c r="I4" s="14"/>
    </row>
    <row r="5" spans="1:12" ht="24.95" customHeight="1" x14ac:dyDescent="0.2">
      <c r="A5" s="143"/>
      <c r="B5" s="144"/>
      <c r="C5" s="20" t="s">
        <v>18</v>
      </c>
      <c r="D5" s="29" t="s">
        <v>20</v>
      </c>
      <c r="E5" s="46" t="s">
        <v>11</v>
      </c>
      <c r="F5" s="143"/>
      <c r="G5" s="144"/>
    </row>
    <row r="6" spans="1:12" ht="24.95" customHeight="1" x14ac:dyDescent="0.2">
      <c r="A6" s="133"/>
      <c r="B6" s="134"/>
      <c r="C6" s="23" t="s">
        <v>19</v>
      </c>
      <c r="D6" s="32" t="s">
        <v>16</v>
      </c>
      <c r="E6" s="23" t="s">
        <v>2</v>
      </c>
      <c r="F6" s="133"/>
      <c r="G6" s="134"/>
    </row>
    <row r="7" spans="1:12" ht="30" customHeight="1" x14ac:dyDescent="0.2">
      <c r="A7" s="101">
        <v>45</v>
      </c>
      <c r="B7" s="60" t="s">
        <v>41</v>
      </c>
      <c r="C7" s="61">
        <v>80407</v>
      </c>
      <c r="D7" s="61">
        <v>723</v>
      </c>
      <c r="E7" s="61">
        <v>81129</v>
      </c>
      <c r="F7" s="62" t="s">
        <v>38</v>
      </c>
      <c r="G7" s="63">
        <v>45</v>
      </c>
    </row>
    <row r="8" spans="1:12" ht="30" customHeight="1" x14ac:dyDescent="0.2">
      <c r="A8" s="116">
        <v>46</v>
      </c>
      <c r="B8" s="64" t="s">
        <v>57</v>
      </c>
      <c r="C8" s="65">
        <v>69012</v>
      </c>
      <c r="D8" s="65">
        <v>2038</v>
      </c>
      <c r="E8" s="65">
        <v>71050</v>
      </c>
      <c r="F8" s="66" t="s">
        <v>39</v>
      </c>
      <c r="G8" s="67">
        <v>46</v>
      </c>
      <c r="I8" s="14"/>
    </row>
    <row r="9" spans="1:12" ht="30" customHeight="1" x14ac:dyDescent="0.2">
      <c r="A9" s="101">
        <v>47</v>
      </c>
      <c r="B9" s="60" t="s">
        <v>37</v>
      </c>
      <c r="C9" s="61">
        <v>269714</v>
      </c>
      <c r="D9" s="61">
        <v>10684</v>
      </c>
      <c r="E9" s="61">
        <v>280398</v>
      </c>
      <c r="F9" s="62" t="s">
        <v>40</v>
      </c>
      <c r="G9" s="63">
        <v>47</v>
      </c>
    </row>
    <row r="10" spans="1:12" ht="30" customHeight="1" x14ac:dyDescent="0.2">
      <c r="A10" s="133" t="s">
        <v>1</v>
      </c>
      <c r="B10" s="134"/>
      <c r="C10" s="49">
        <f>SUM(C7:C9)</f>
        <v>419133</v>
      </c>
      <c r="D10" s="50">
        <f>SUM(D7:D9)</f>
        <v>13445</v>
      </c>
      <c r="E10" s="27">
        <f>SUM(E7:E9)</f>
        <v>432577</v>
      </c>
      <c r="F10" s="133" t="s">
        <v>2</v>
      </c>
      <c r="G10" s="134"/>
      <c r="H10" s="34"/>
    </row>
    <row r="11" spans="1:12" ht="18" customHeight="1" x14ac:dyDescent="0.35">
      <c r="A11" s="181" t="s">
        <v>74</v>
      </c>
      <c r="B11" s="182"/>
      <c r="C11" s="182"/>
      <c r="D11" s="182"/>
      <c r="E11" s="182"/>
      <c r="F11" s="182"/>
      <c r="G11" s="183"/>
      <c r="H11" s="13"/>
      <c r="L11" s="118" t="s">
        <v>73</v>
      </c>
    </row>
    <row r="12" spans="1:12" x14ac:dyDescent="0.2">
      <c r="A12" s="3"/>
      <c r="B12" s="16"/>
    </row>
  </sheetData>
  <mergeCells count="10">
    <mergeCell ref="A11:G11"/>
    <mergeCell ref="A1:C1"/>
    <mergeCell ref="D1:G1"/>
    <mergeCell ref="A2:G2"/>
    <mergeCell ref="A3:G3"/>
    <mergeCell ref="A10:B10"/>
    <mergeCell ref="F10:G10"/>
    <mergeCell ref="A4:B6"/>
    <mergeCell ref="F4:G6"/>
    <mergeCell ref="C4:E4"/>
  </mergeCells>
  <printOptions horizontalCentered="1" verticalCentered="1"/>
  <pageMargins left="0.31496062992125984" right="0.31496062992125984" top="0.55118110236220474" bottom="0.55118110236220474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4"/>
  <sheetViews>
    <sheetView rightToLeft="1" topLeftCell="A7" zoomScaleNormal="100" workbookViewId="0">
      <selection activeCell="A11" sqref="A11:G11"/>
    </sheetView>
  </sheetViews>
  <sheetFormatPr defaultRowHeight="12.75" x14ac:dyDescent="0.2"/>
  <cols>
    <col min="1" max="1" width="3" bestFit="1" customWidth="1"/>
    <col min="2" max="2" width="53.7109375" customWidth="1"/>
    <col min="3" max="4" width="16.7109375" customWidth="1"/>
    <col min="5" max="5" width="18.28515625" customWidth="1"/>
    <col min="6" max="6" width="60.7109375" customWidth="1"/>
    <col min="7" max="7" width="5" bestFit="1" customWidth="1"/>
    <col min="10" max="10" width="26.140625" customWidth="1"/>
    <col min="11" max="11" width="14.85546875" customWidth="1"/>
    <col min="12" max="12" width="17.28515625" customWidth="1"/>
    <col min="13" max="13" width="15.85546875" customWidth="1"/>
    <col min="14" max="14" width="2.5703125" customWidth="1"/>
    <col min="15" max="15" width="13.42578125" customWidth="1"/>
    <col min="16" max="16" width="9.5703125" bestFit="1" customWidth="1"/>
  </cols>
  <sheetData>
    <row r="1" spans="1:9" ht="18" x14ac:dyDescent="0.45">
      <c r="A1" s="148" t="s">
        <v>28</v>
      </c>
      <c r="B1" s="149"/>
      <c r="C1" s="149"/>
      <c r="D1" s="149"/>
      <c r="E1" s="126" t="s">
        <v>29</v>
      </c>
      <c r="F1" s="142"/>
      <c r="G1" s="127"/>
      <c r="H1" s="3"/>
    </row>
    <row r="2" spans="1:9" ht="30" customHeight="1" x14ac:dyDescent="0.2">
      <c r="A2" s="128" t="s">
        <v>56</v>
      </c>
      <c r="B2" s="129"/>
      <c r="C2" s="129"/>
      <c r="D2" s="129"/>
      <c r="E2" s="129"/>
      <c r="F2" s="129"/>
      <c r="G2" s="130"/>
    </row>
    <row r="3" spans="1:9" ht="30" customHeight="1" x14ac:dyDescent="0.2">
      <c r="A3" s="150" t="s">
        <v>66</v>
      </c>
      <c r="B3" s="151"/>
      <c r="C3" s="151"/>
      <c r="D3" s="151"/>
      <c r="E3" s="151"/>
      <c r="F3" s="151"/>
      <c r="G3" s="152"/>
      <c r="H3" s="15"/>
    </row>
    <row r="4" spans="1:9" ht="20.100000000000001" customHeight="1" x14ac:dyDescent="0.2">
      <c r="A4" s="131" t="s">
        <v>0</v>
      </c>
      <c r="B4" s="132"/>
      <c r="C4" s="153" t="s">
        <v>63</v>
      </c>
      <c r="D4" s="153"/>
      <c r="E4" s="154"/>
      <c r="F4" s="135" t="s">
        <v>3</v>
      </c>
      <c r="G4" s="155"/>
    </row>
    <row r="5" spans="1:9" ht="20.100000000000001" customHeight="1" x14ac:dyDescent="0.2">
      <c r="A5" s="143"/>
      <c r="B5" s="144"/>
      <c r="C5" s="31" t="s">
        <v>18</v>
      </c>
      <c r="D5" s="20" t="s">
        <v>20</v>
      </c>
      <c r="E5" s="21" t="s">
        <v>11</v>
      </c>
      <c r="F5" s="156"/>
      <c r="G5" s="157"/>
    </row>
    <row r="6" spans="1:9" ht="20.100000000000001" customHeight="1" x14ac:dyDescent="0.2">
      <c r="A6" s="133"/>
      <c r="B6" s="134"/>
      <c r="C6" s="23" t="s">
        <v>19</v>
      </c>
      <c r="D6" s="23" t="s">
        <v>16</v>
      </c>
      <c r="E6" s="23" t="s">
        <v>2</v>
      </c>
      <c r="F6" s="137"/>
      <c r="G6" s="158"/>
    </row>
    <row r="7" spans="1:9" ht="30" customHeight="1" x14ac:dyDescent="0.2">
      <c r="A7" s="68">
        <v>45</v>
      </c>
      <c r="B7" s="69" t="s">
        <v>41</v>
      </c>
      <c r="C7" s="61">
        <v>299775</v>
      </c>
      <c r="D7" s="61">
        <v>12</v>
      </c>
      <c r="E7" s="61">
        <v>299787</v>
      </c>
      <c r="F7" s="62" t="s">
        <v>38</v>
      </c>
      <c r="G7" s="70">
        <v>45</v>
      </c>
      <c r="H7" s="9"/>
    </row>
    <row r="8" spans="1:9" ht="30" customHeight="1" x14ac:dyDescent="0.2">
      <c r="A8" s="71">
        <v>46</v>
      </c>
      <c r="B8" s="72" t="s">
        <v>57</v>
      </c>
      <c r="C8" s="65">
        <v>169239</v>
      </c>
      <c r="D8" s="65">
        <v>787</v>
      </c>
      <c r="E8" s="65">
        <v>170027</v>
      </c>
      <c r="F8" s="66" t="s">
        <v>39</v>
      </c>
      <c r="G8" s="73">
        <v>46</v>
      </c>
      <c r="H8" s="9"/>
    </row>
    <row r="9" spans="1:9" ht="30" customHeight="1" x14ac:dyDescent="0.2">
      <c r="A9" s="68">
        <v>47</v>
      </c>
      <c r="B9" s="69" t="s">
        <v>37</v>
      </c>
      <c r="C9" s="61">
        <v>755917</v>
      </c>
      <c r="D9" s="61">
        <v>2873</v>
      </c>
      <c r="E9" s="61">
        <v>758791</v>
      </c>
      <c r="F9" s="62" t="s">
        <v>40</v>
      </c>
      <c r="G9" s="70">
        <v>47</v>
      </c>
      <c r="H9" s="9"/>
      <c r="I9" s="4"/>
    </row>
    <row r="10" spans="1:9" ht="30" customHeight="1" x14ac:dyDescent="0.2">
      <c r="A10" s="119" t="s">
        <v>1</v>
      </c>
      <c r="B10" s="120"/>
      <c r="C10" s="24">
        <f>SUM(C7:C9)</f>
        <v>1224931</v>
      </c>
      <c r="D10" s="24">
        <f>SUM(D7:D9)</f>
        <v>3672</v>
      </c>
      <c r="E10" s="24">
        <f>SUM(E7:E9)</f>
        <v>1228605</v>
      </c>
      <c r="F10" s="121" t="s">
        <v>2</v>
      </c>
      <c r="G10" s="122"/>
    </row>
    <row r="11" spans="1:9" ht="15" x14ac:dyDescent="0.35">
      <c r="A11" s="178" t="s">
        <v>74</v>
      </c>
      <c r="B11" s="179"/>
      <c r="C11" s="179"/>
      <c r="D11" s="179"/>
      <c r="E11" s="179"/>
      <c r="F11" s="179"/>
      <c r="G11" s="180"/>
    </row>
    <row r="14" spans="1:9" x14ac:dyDescent="0.2">
      <c r="I14" s="17"/>
    </row>
  </sheetData>
  <mergeCells count="10">
    <mergeCell ref="A11:G11"/>
    <mergeCell ref="A1:D1"/>
    <mergeCell ref="E1:G1"/>
    <mergeCell ref="A10:B10"/>
    <mergeCell ref="F10:G10"/>
    <mergeCell ref="A2:G2"/>
    <mergeCell ref="A3:G3"/>
    <mergeCell ref="A4:B6"/>
    <mergeCell ref="C4:E4"/>
    <mergeCell ref="F4:G6"/>
  </mergeCells>
  <printOptions horizontalCentered="1" verticalCentered="1"/>
  <pageMargins left="0.31496062992125984" right="0.31496062992125984" top="0.55118110236220474" bottom="0.55118110236220474" header="0.31496062992125984" footer="0.31496062992125984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1"/>
  <sheetViews>
    <sheetView rightToLeft="1" topLeftCell="A7" zoomScaleNormal="100" workbookViewId="0">
      <selection activeCell="A11" sqref="A11:G11"/>
    </sheetView>
  </sheetViews>
  <sheetFormatPr defaultRowHeight="12.75" x14ac:dyDescent="0.2"/>
  <cols>
    <col min="1" max="1" width="3" bestFit="1" customWidth="1"/>
    <col min="2" max="2" width="53.7109375" customWidth="1"/>
    <col min="3" max="3" width="15.28515625" customWidth="1"/>
    <col min="4" max="4" width="10.7109375" bestFit="1" customWidth="1"/>
    <col min="5" max="5" width="20.42578125" customWidth="1"/>
    <col min="6" max="6" width="60.7109375" customWidth="1"/>
    <col min="7" max="7" width="5" bestFit="1" customWidth="1"/>
  </cols>
  <sheetData>
    <row r="1" spans="1:14" ht="18" x14ac:dyDescent="0.45">
      <c r="A1" s="139" t="s">
        <v>30</v>
      </c>
      <c r="B1" s="140"/>
      <c r="C1" s="140"/>
      <c r="D1" s="141"/>
      <c r="E1" s="126" t="s">
        <v>31</v>
      </c>
      <c r="F1" s="142"/>
      <c r="G1" s="127"/>
    </row>
    <row r="2" spans="1:14" ht="30" customHeight="1" x14ac:dyDescent="0.2">
      <c r="A2" s="159" t="s">
        <v>55</v>
      </c>
      <c r="B2" s="160"/>
      <c r="C2" s="160"/>
      <c r="D2" s="160"/>
      <c r="E2" s="160"/>
      <c r="F2" s="160"/>
      <c r="G2" s="161"/>
    </row>
    <row r="3" spans="1:14" ht="30" customHeight="1" x14ac:dyDescent="0.2">
      <c r="A3" s="150" t="s">
        <v>67</v>
      </c>
      <c r="B3" s="151"/>
      <c r="C3" s="162"/>
      <c r="D3" s="162"/>
      <c r="E3" s="162"/>
      <c r="F3" s="162"/>
      <c r="G3" s="163"/>
    </row>
    <row r="4" spans="1:14" ht="20.100000000000001" customHeight="1" x14ac:dyDescent="0.2">
      <c r="A4" s="131" t="s">
        <v>0</v>
      </c>
      <c r="B4" s="132"/>
      <c r="C4" s="164" t="s">
        <v>62</v>
      </c>
      <c r="D4" s="165"/>
      <c r="E4" s="166"/>
      <c r="F4" s="135" t="s">
        <v>3</v>
      </c>
      <c r="G4" s="155"/>
    </row>
    <row r="5" spans="1:14" ht="20.100000000000001" customHeight="1" x14ac:dyDescent="0.2">
      <c r="A5" s="143"/>
      <c r="B5" s="144"/>
      <c r="C5" s="22" t="s">
        <v>18</v>
      </c>
      <c r="D5" s="20" t="s">
        <v>20</v>
      </c>
      <c r="E5" s="21" t="s">
        <v>11</v>
      </c>
      <c r="F5" s="156"/>
      <c r="G5" s="157"/>
    </row>
    <row r="6" spans="1:14" ht="20.100000000000001" customHeight="1" x14ac:dyDescent="0.2">
      <c r="A6" s="133"/>
      <c r="B6" s="134"/>
      <c r="C6" s="23" t="s">
        <v>19</v>
      </c>
      <c r="D6" s="23" t="s">
        <v>16</v>
      </c>
      <c r="E6" s="23" t="s">
        <v>2</v>
      </c>
      <c r="F6" s="137"/>
      <c r="G6" s="158"/>
    </row>
    <row r="7" spans="1:14" ht="30" customHeight="1" x14ac:dyDescent="0.2">
      <c r="A7" s="56">
        <v>45</v>
      </c>
      <c r="B7" s="54" t="s">
        <v>41</v>
      </c>
      <c r="C7" s="5">
        <f>saudi!C7+'non-saudi'!C7</f>
        <v>380182</v>
      </c>
      <c r="D7" s="5">
        <f>saudi!D7+'non-saudi'!D7</f>
        <v>735</v>
      </c>
      <c r="E7" s="5">
        <f>C7+D7</f>
        <v>380917</v>
      </c>
      <c r="F7" s="55" t="s">
        <v>38</v>
      </c>
      <c r="G7" s="47">
        <v>45</v>
      </c>
    </row>
    <row r="8" spans="1:14" ht="30" customHeight="1" x14ac:dyDescent="0.2">
      <c r="A8" s="57">
        <v>46</v>
      </c>
      <c r="B8" s="52" t="s">
        <v>57</v>
      </c>
      <c r="C8" s="6">
        <f>saudi!C8+'non-saudi'!C8</f>
        <v>238251</v>
      </c>
      <c r="D8" s="6">
        <f>saudi!D8+'non-saudi'!D8</f>
        <v>2825</v>
      </c>
      <c r="E8" s="6">
        <f t="shared" ref="E8:E9" si="0">C8+D8</f>
        <v>241076</v>
      </c>
      <c r="F8" s="53" t="s">
        <v>39</v>
      </c>
      <c r="G8" s="48">
        <v>46</v>
      </c>
    </row>
    <row r="9" spans="1:14" ht="30" customHeight="1" x14ac:dyDescent="0.2">
      <c r="A9" s="56">
        <v>47</v>
      </c>
      <c r="B9" s="54" t="s">
        <v>37</v>
      </c>
      <c r="C9" s="7">
        <f>saudi!C9+'non-saudi'!C9</f>
        <v>1025631</v>
      </c>
      <c r="D9" s="7">
        <f>saudi!D9+'non-saudi'!D9</f>
        <v>13557</v>
      </c>
      <c r="E9" s="7">
        <f t="shared" si="0"/>
        <v>1039188</v>
      </c>
      <c r="F9" s="51" t="s">
        <v>40</v>
      </c>
      <c r="G9" s="47">
        <v>47</v>
      </c>
      <c r="N9" s="4"/>
    </row>
    <row r="10" spans="1:14" ht="30" customHeight="1" x14ac:dyDescent="0.2">
      <c r="A10" s="119" t="s">
        <v>1</v>
      </c>
      <c r="B10" s="120"/>
      <c r="C10" s="24">
        <f>SUM(C7:C9)</f>
        <v>1644064</v>
      </c>
      <c r="D10" s="24">
        <f>SUM(D7:D9)</f>
        <v>17117</v>
      </c>
      <c r="E10" s="24">
        <f>SUM(E7:E9)</f>
        <v>1661181</v>
      </c>
      <c r="F10" s="121" t="s">
        <v>2</v>
      </c>
      <c r="G10" s="122"/>
    </row>
    <row r="11" spans="1:14" ht="15" x14ac:dyDescent="0.35">
      <c r="A11" s="179" t="s">
        <v>74</v>
      </c>
      <c r="B11" s="179"/>
      <c r="C11" s="179"/>
      <c r="D11" s="179"/>
      <c r="E11" s="179"/>
      <c r="F11" s="179"/>
      <c r="G11" s="180"/>
    </row>
  </sheetData>
  <mergeCells count="10">
    <mergeCell ref="A11:G11"/>
    <mergeCell ref="A4:B6"/>
    <mergeCell ref="A1:D1"/>
    <mergeCell ref="E1:G1"/>
    <mergeCell ref="A10:B10"/>
    <mergeCell ref="F10:G10"/>
    <mergeCell ref="A2:G2"/>
    <mergeCell ref="A3:G3"/>
    <mergeCell ref="C4:E4"/>
    <mergeCell ref="F4:G6"/>
  </mergeCells>
  <printOptions horizontalCentered="1" verticalCentered="1"/>
  <pageMargins left="0.23622047244094491" right="0.23622047244094491" top="0.55118110236220474" bottom="0.55118110236220474" header="0.31496062992125984" footer="0.31496062992125984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11"/>
  <sheetViews>
    <sheetView rightToLeft="1" topLeftCell="A7" zoomScale="90" zoomScaleNormal="90" workbookViewId="0">
      <selection activeCell="A10" sqref="A10:G10"/>
    </sheetView>
  </sheetViews>
  <sheetFormatPr defaultRowHeight="12.75" x14ac:dyDescent="0.2"/>
  <cols>
    <col min="1" max="1" width="3.28515625" bestFit="1" customWidth="1"/>
    <col min="2" max="2" width="53.7109375" customWidth="1"/>
    <col min="3" max="3" width="20.140625" customWidth="1"/>
    <col min="4" max="4" width="22.140625" customWidth="1"/>
    <col min="5" max="5" width="27.7109375" customWidth="1"/>
    <col min="6" max="6" width="60.7109375" customWidth="1"/>
    <col min="7" max="7" width="5" customWidth="1"/>
    <col min="8" max="9" width="10.7109375" customWidth="1"/>
  </cols>
  <sheetData>
    <row r="1" spans="1:12" ht="18" x14ac:dyDescent="0.45">
      <c r="A1" s="139" t="s">
        <v>42</v>
      </c>
      <c r="B1" s="141"/>
      <c r="C1" s="117"/>
      <c r="D1" s="117"/>
      <c r="E1" s="117"/>
      <c r="F1" s="126" t="s">
        <v>43</v>
      </c>
      <c r="G1" s="127"/>
    </row>
    <row r="2" spans="1:12" ht="30" customHeight="1" x14ac:dyDescent="0.2">
      <c r="A2" s="128" t="s">
        <v>54</v>
      </c>
      <c r="B2" s="129"/>
      <c r="C2" s="129"/>
      <c r="D2" s="129"/>
      <c r="E2" s="129"/>
      <c r="F2" s="129"/>
      <c r="G2" s="130"/>
    </row>
    <row r="3" spans="1:12" ht="30" customHeight="1" x14ac:dyDescent="0.2">
      <c r="A3" s="167" t="s">
        <v>68</v>
      </c>
      <c r="B3" s="168"/>
      <c r="C3" s="168"/>
      <c r="D3" s="168"/>
      <c r="E3" s="168"/>
      <c r="F3" s="168"/>
      <c r="G3" s="169"/>
    </row>
    <row r="4" spans="1:12" ht="30" customHeight="1" x14ac:dyDescent="0.2">
      <c r="A4" s="170" t="s">
        <v>0</v>
      </c>
      <c r="B4" s="144"/>
      <c r="C4" s="25" t="s">
        <v>6</v>
      </c>
      <c r="D4" s="26" t="s">
        <v>7</v>
      </c>
      <c r="E4" s="94" t="s">
        <v>12</v>
      </c>
      <c r="F4" s="172" t="s">
        <v>3</v>
      </c>
      <c r="G4" s="172"/>
    </row>
    <row r="5" spans="1:12" ht="30" customHeight="1" x14ac:dyDescent="0.2">
      <c r="A5" s="171"/>
      <c r="B5" s="134"/>
      <c r="C5" s="28" t="s">
        <v>2</v>
      </c>
      <c r="D5" s="114" t="s">
        <v>10</v>
      </c>
      <c r="E5" s="115" t="s">
        <v>32</v>
      </c>
      <c r="F5" s="138"/>
      <c r="G5" s="138"/>
    </row>
    <row r="6" spans="1:12" ht="30" customHeight="1" x14ac:dyDescent="0.2">
      <c r="A6" s="112">
        <v>45</v>
      </c>
      <c r="B6" s="81" t="s">
        <v>41</v>
      </c>
      <c r="C6" s="18">
        <v>380917</v>
      </c>
      <c r="D6" s="18">
        <v>2637828572</v>
      </c>
      <c r="E6" s="18">
        <v>2308.3143851985255</v>
      </c>
      <c r="F6" s="79" t="s">
        <v>38</v>
      </c>
      <c r="G6" s="113">
        <v>45</v>
      </c>
      <c r="J6" s="2"/>
    </row>
    <row r="7" spans="1:12" ht="30" customHeight="1" x14ac:dyDescent="0.2">
      <c r="A7" s="110">
        <v>46</v>
      </c>
      <c r="B7" s="90" t="s">
        <v>57</v>
      </c>
      <c r="C7" s="91">
        <v>241076</v>
      </c>
      <c r="D7" s="91">
        <v>1679826326</v>
      </c>
      <c r="E7" s="91">
        <v>2322.6787762641934</v>
      </c>
      <c r="F7" s="92" t="s">
        <v>39</v>
      </c>
      <c r="G7" s="111">
        <v>46</v>
      </c>
      <c r="I7" s="2"/>
      <c r="L7" s="14"/>
    </row>
    <row r="8" spans="1:12" ht="30" customHeight="1" x14ac:dyDescent="0.2">
      <c r="A8" s="59">
        <v>47</v>
      </c>
      <c r="B8" s="54" t="s">
        <v>37</v>
      </c>
      <c r="C8" s="7">
        <v>1039188</v>
      </c>
      <c r="D8" s="75">
        <v>7026936933</v>
      </c>
      <c r="E8" s="75">
        <v>2253.9832167038112</v>
      </c>
      <c r="F8" s="51" t="s">
        <v>40</v>
      </c>
      <c r="G8" s="58">
        <v>47</v>
      </c>
    </row>
    <row r="9" spans="1:12" ht="30" customHeight="1" x14ac:dyDescent="0.2">
      <c r="A9" s="119" t="s">
        <v>1</v>
      </c>
      <c r="B9" s="120"/>
      <c r="C9" s="24">
        <f>SUM(C6:C8)</f>
        <v>1661181</v>
      </c>
      <c r="D9" s="109">
        <f>SUM(D6:D8)</f>
        <v>11344591831</v>
      </c>
      <c r="E9" s="24">
        <v>2276.4109451849818</v>
      </c>
      <c r="F9" s="121" t="s">
        <v>2</v>
      </c>
      <c r="G9" s="122"/>
    </row>
    <row r="10" spans="1:12" ht="15" x14ac:dyDescent="0.35">
      <c r="A10" s="181" t="s">
        <v>74</v>
      </c>
      <c r="B10" s="182"/>
      <c r="C10" s="182"/>
      <c r="D10" s="182"/>
      <c r="E10" s="182"/>
      <c r="F10" s="182"/>
      <c r="G10" s="183"/>
      <c r="H10" s="2"/>
    </row>
    <row r="11" spans="1:12" x14ac:dyDescent="0.2">
      <c r="D11" s="16"/>
    </row>
  </sheetData>
  <mergeCells count="9">
    <mergeCell ref="A10:G10"/>
    <mergeCell ref="A9:B9"/>
    <mergeCell ref="F9:G9"/>
    <mergeCell ref="A3:G3"/>
    <mergeCell ref="A1:B1"/>
    <mergeCell ref="F1:G1"/>
    <mergeCell ref="A2:G2"/>
    <mergeCell ref="A4:B5"/>
    <mergeCell ref="F4:G5"/>
  </mergeCells>
  <printOptions horizontalCentered="1" verticalCentered="1"/>
  <pageMargins left="0.23622047244094491" right="0.23622047244094491" top="0.55118110236220474" bottom="0.55118110236220474" header="0.31496062992125984" footer="0.31496062992125984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10"/>
  <sheetViews>
    <sheetView rightToLeft="1" topLeftCell="A13" zoomScaleNormal="100" workbookViewId="0">
      <selection activeCell="H25" sqref="H25"/>
    </sheetView>
  </sheetViews>
  <sheetFormatPr defaultRowHeight="12.75" x14ac:dyDescent="0.2"/>
  <cols>
    <col min="1" max="1" width="3.140625" style="1" bestFit="1" customWidth="1"/>
    <col min="2" max="2" width="53.7109375" customWidth="1"/>
    <col min="3" max="3" width="17.7109375" bestFit="1" customWidth="1"/>
    <col min="4" max="4" width="24.140625" customWidth="1"/>
    <col min="5" max="5" width="60.7109375" customWidth="1"/>
    <col min="6" max="6" width="3.42578125" style="1" bestFit="1" customWidth="1"/>
    <col min="7" max="7" width="5" customWidth="1"/>
  </cols>
  <sheetData>
    <row r="1" spans="1:10" ht="18" x14ac:dyDescent="0.45">
      <c r="A1" s="139" t="s">
        <v>44</v>
      </c>
      <c r="B1" s="141"/>
      <c r="C1" s="117"/>
      <c r="D1" s="117"/>
      <c r="E1" s="126" t="s">
        <v>45</v>
      </c>
      <c r="F1" s="127"/>
    </row>
    <row r="2" spans="1:10" ht="30" customHeight="1" x14ac:dyDescent="0.2">
      <c r="A2" s="128" t="s">
        <v>53</v>
      </c>
      <c r="B2" s="129"/>
      <c r="C2" s="129"/>
      <c r="D2" s="129"/>
      <c r="E2" s="129"/>
      <c r="F2" s="130"/>
      <c r="G2" s="2"/>
    </row>
    <row r="3" spans="1:10" ht="30" customHeight="1" x14ac:dyDescent="0.2">
      <c r="A3" s="167" t="s">
        <v>69</v>
      </c>
      <c r="B3" s="168"/>
      <c r="C3" s="168"/>
      <c r="D3" s="168"/>
      <c r="E3" s="168"/>
      <c r="F3" s="169"/>
      <c r="G3" s="2"/>
    </row>
    <row r="4" spans="1:10" ht="24.95" customHeight="1" x14ac:dyDescent="0.2">
      <c r="A4" s="170" t="s">
        <v>0</v>
      </c>
      <c r="B4" s="144"/>
      <c r="C4" s="94" t="s">
        <v>8</v>
      </c>
      <c r="D4" s="94" t="s">
        <v>46</v>
      </c>
      <c r="E4" s="156" t="s">
        <v>3</v>
      </c>
      <c r="F4" s="172"/>
    </row>
    <row r="5" spans="1:10" ht="24.95" customHeight="1" x14ac:dyDescent="0.2">
      <c r="A5" s="171"/>
      <c r="B5" s="134"/>
      <c r="C5" s="28" t="s">
        <v>4</v>
      </c>
      <c r="D5" s="28" t="s">
        <v>47</v>
      </c>
      <c r="E5" s="137"/>
      <c r="F5" s="138"/>
    </row>
    <row r="6" spans="1:10" ht="30" customHeight="1" x14ac:dyDescent="0.2">
      <c r="A6" s="103">
        <v>45</v>
      </c>
      <c r="B6" s="100" t="s">
        <v>41</v>
      </c>
      <c r="C6" s="74">
        <v>18816710013</v>
      </c>
      <c r="D6" s="74">
        <v>34742972960</v>
      </c>
      <c r="E6" s="55" t="s">
        <v>38</v>
      </c>
      <c r="F6" s="104">
        <v>45</v>
      </c>
      <c r="J6" s="4"/>
    </row>
    <row r="7" spans="1:10" ht="30" customHeight="1" x14ac:dyDescent="0.2">
      <c r="A7" s="71">
        <v>46</v>
      </c>
      <c r="B7" s="72" t="s">
        <v>57</v>
      </c>
      <c r="C7" s="105">
        <v>33062516737</v>
      </c>
      <c r="D7" s="105">
        <v>54080825540</v>
      </c>
      <c r="E7" s="66" t="s">
        <v>39</v>
      </c>
      <c r="F7" s="106">
        <v>46</v>
      </c>
      <c r="G7" s="107"/>
    </row>
    <row r="8" spans="1:10" ht="30" customHeight="1" x14ac:dyDescent="0.2">
      <c r="A8" s="101">
        <v>47</v>
      </c>
      <c r="B8" s="69" t="s">
        <v>37</v>
      </c>
      <c r="C8" s="102">
        <v>34035938340</v>
      </c>
      <c r="D8" s="102">
        <v>57201609402</v>
      </c>
      <c r="E8" s="62" t="s">
        <v>40</v>
      </c>
      <c r="F8" s="108">
        <v>47</v>
      </c>
    </row>
    <row r="9" spans="1:10" ht="30" customHeight="1" x14ac:dyDescent="0.2">
      <c r="A9" s="173" t="s">
        <v>1</v>
      </c>
      <c r="B9" s="120"/>
      <c r="C9" s="24">
        <f>SUM(C6:C8)</f>
        <v>85915165090</v>
      </c>
      <c r="D9" s="24">
        <f>SUM(D6:D8)</f>
        <v>146025407902</v>
      </c>
      <c r="E9" s="174" t="s">
        <v>2</v>
      </c>
      <c r="F9" s="174"/>
    </row>
    <row r="10" spans="1:10" x14ac:dyDescent="0.2">
      <c r="A10" s="184" t="s">
        <v>74</v>
      </c>
      <c r="B10" s="185"/>
      <c r="C10" s="185"/>
      <c r="D10" s="185"/>
      <c r="E10" s="185"/>
      <c r="F10" s="186"/>
    </row>
  </sheetData>
  <mergeCells count="9">
    <mergeCell ref="A10:F10"/>
    <mergeCell ref="A9:B9"/>
    <mergeCell ref="E9:F9"/>
    <mergeCell ref="A1:B1"/>
    <mergeCell ref="A2:F2"/>
    <mergeCell ref="A3:F3"/>
    <mergeCell ref="E1:F1"/>
    <mergeCell ref="A4:B5"/>
    <mergeCell ref="E4:F5"/>
  </mergeCells>
  <printOptions horizontalCentered="1" verticalCentered="1"/>
  <pageMargins left="0.23622047244094491" right="0.23622047244094491" top="0.55118110236220474" bottom="0.55118110236220474" header="0.31496062992125984" footer="0.31496062992125984"/>
  <pageSetup paperSize="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0"/>
  <sheetViews>
    <sheetView rightToLeft="1" topLeftCell="A6" workbookViewId="0">
      <selection activeCell="A10" sqref="A10:E10"/>
    </sheetView>
  </sheetViews>
  <sheetFormatPr defaultRowHeight="12.75" x14ac:dyDescent="0.2"/>
  <cols>
    <col min="1" max="1" width="3" bestFit="1" customWidth="1"/>
    <col min="2" max="2" width="53.7109375" customWidth="1"/>
    <col min="3" max="3" width="22.42578125" customWidth="1"/>
    <col min="4" max="4" width="60.7109375" customWidth="1"/>
    <col min="5" max="5" width="4.7109375" bestFit="1" customWidth="1"/>
  </cols>
  <sheetData>
    <row r="1" spans="1:6" ht="18" x14ac:dyDescent="0.45">
      <c r="A1" s="139" t="s">
        <v>33</v>
      </c>
      <c r="B1" s="141"/>
      <c r="C1" s="117"/>
      <c r="D1" s="126" t="s">
        <v>34</v>
      </c>
      <c r="E1" s="127"/>
    </row>
    <row r="2" spans="1:6" ht="30" customHeight="1" x14ac:dyDescent="0.2">
      <c r="A2" s="128" t="s">
        <v>52</v>
      </c>
      <c r="B2" s="129"/>
      <c r="C2" s="129"/>
      <c r="D2" s="129"/>
      <c r="E2" s="130"/>
      <c r="F2" s="2"/>
    </row>
    <row r="3" spans="1:6" ht="30" customHeight="1" x14ac:dyDescent="0.2">
      <c r="A3" s="167" t="s">
        <v>70</v>
      </c>
      <c r="B3" s="168"/>
      <c r="C3" s="168"/>
      <c r="D3" s="168"/>
      <c r="E3" s="169"/>
      <c r="F3" s="2"/>
    </row>
    <row r="4" spans="1:6" ht="24.95" customHeight="1" x14ac:dyDescent="0.2">
      <c r="A4" s="170" t="s">
        <v>0</v>
      </c>
      <c r="B4" s="170"/>
      <c r="C4" s="94" t="s">
        <v>13</v>
      </c>
      <c r="D4" s="156" t="s">
        <v>3</v>
      </c>
      <c r="E4" s="157"/>
    </row>
    <row r="5" spans="1:6" ht="24.95" customHeight="1" x14ac:dyDescent="0.2">
      <c r="A5" s="171"/>
      <c r="B5" s="171"/>
      <c r="C5" s="28" t="s">
        <v>21</v>
      </c>
      <c r="D5" s="137"/>
      <c r="E5" s="158"/>
      <c r="F5" s="14"/>
    </row>
    <row r="6" spans="1:6" ht="30" customHeight="1" x14ac:dyDescent="0.2">
      <c r="A6" s="95">
        <v>45</v>
      </c>
      <c r="B6" s="69" t="s">
        <v>41</v>
      </c>
      <c r="C6" s="61">
        <v>13288434375</v>
      </c>
      <c r="D6" s="62" t="s">
        <v>38</v>
      </c>
      <c r="E6" s="96">
        <v>45</v>
      </c>
    </row>
    <row r="7" spans="1:6" ht="30" customHeight="1" x14ac:dyDescent="0.2">
      <c r="A7" s="83">
        <v>46</v>
      </c>
      <c r="B7" s="72" t="s">
        <v>57</v>
      </c>
      <c r="C7" s="65">
        <v>19338482477</v>
      </c>
      <c r="D7" s="66" t="s">
        <v>39</v>
      </c>
      <c r="E7" s="97">
        <v>46</v>
      </c>
    </row>
    <row r="8" spans="1:6" ht="30" customHeight="1" x14ac:dyDescent="0.2">
      <c r="A8" s="99">
        <v>47</v>
      </c>
      <c r="B8" s="100" t="s">
        <v>37</v>
      </c>
      <c r="C8" s="5">
        <v>16138734129</v>
      </c>
      <c r="D8" s="55" t="s">
        <v>40</v>
      </c>
      <c r="E8" s="98">
        <v>47</v>
      </c>
    </row>
    <row r="9" spans="1:6" ht="30" customHeight="1" x14ac:dyDescent="0.2">
      <c r="A9" s="119" t="s">
        <v>1</v>
      </c>
      <c r="B9" s="120"/>
      <c r="C9" s="24">
        <v>48765650981</v>
      </c>
      <c r="D9" s="121" t="s">
        <v>2</v>
      </c>
      <c r="E9" s="122"/>
      <c r="F9" s="13"/>
    </row>
    <row r="10" spans="1:6" ht="15" x14ac:dyDescent="0.35">
      <c r="A10" s="178" t="s">
        <v>74</v>
      </c>
      <c r="B10" s="179"/>
      <c r="C10" s="179"/>
      <c r="D10" s="179"/>
      <c r="E10" s="180"/>
    </row>
  </sheetData>
  <mergeCells count="9">
    <mergeCell ref="A10:E10"/>
    <mergeCell ref="A9:B9"/>
    <mergeCell ref="D9:E9"/>
    <mergeCell ref="A1:B1"/>
    <mergeCell ref="D1:E1"/>
    <mergeCell ref="A2:E2"/>
    <mergeCell ref="A3:E3"/>
    <mergeCell ref="A4:B5"/>
    <mergeCell ref="D4:E5"/>
  </mergeCells>
  <printOptions horizontalCentered="1" verticalCentered="1"/>
  <pageMargins left="0.23622047244094491" right="0.23622047244094491" top="0.55118110236220474" bottom="0.55118110236220474" header="0.31496062992125984" footer="0.31496062992125984"/>
  <pageSetup paperSize="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10"/>
  <sheetViews>
    <sheetView rightToLeft="1" topLeftCell="A16" zoomScale="91" zoomScaleNormal="91" workbookViewId="0">
      <selection activeCell="F31" sqref="F31"/>
    </sheetView>
  </sheetViews>
  <sheetFormatPr defaultRowHeight="12.75" x14ac:dyDescent="0.2"/>
  <cols>
    <col min="1" max="1" width="3" bestFit="1" customWidth="1"/>
    <col min="2" max="2" width="53.7109375" customWidth="1"/>
    <col min="3" max="3" width="15.7109375" customWidth="1"/>
    <col min="4" max="4" width="23.42578125" bestFit="1" customWidth="1"/>
    <col min="5" max="5" width="15.7109375" customWidth="1"/>
    <col min="6" max="6" width="60.7109375" customWidth="1"/>
    <col min="7" max="7" width="4.85546875" bestFit="1" customWidth="1"/>
  </cols>
  <sheetData>
    <row r="1" spans="1:11" ht="18" x14ac:dyDescent="0.45">
      <c r="A1" s="139" t="s">
        <v>35</v>
      </c>
      <c r="B1" s="141"/>
      <c r="C1" s="117"/>
      <c r="D1" s="117"/>
      <c r="E1" s="117"/>
      <c r="F1" s="126" t="s">
        <v>36</v>
      </c>
      <c r="G1" s="127"/>
    </row>
    <row r="2" spans="1:11" ht="30" customHeight="1" x14ac:dyDescent="0.2">
      <c r="A2" s="128" t="s">
        <v>50</v>
      </c>
      <c r="B2" s="129"/>
      <c r="C2" s="129"/>
      <c r="D2" s="129"/>
      <c r="E2" s="129"/>
      <c r="F2" s="129"/>
      <c r="G2" s="130"/>
    </row>
    <row r="3" spans="1:11" ht="30" customHeight="1" x14ac:dyDescent="0.2">
      <c r="A3" s="167" t="s">
        <v>71</v>
      </c>
      <c r="B3" s="168"/>
      <c r="C3" s="168"/>
      <c r="D3" s="168"/>
      <c r="E3" s="168"/>
      <c r="F3" s="168"/>
      <c r="G3" s="169"/>
      <c r="H3" s="2"/>
    </row>
    <row r="4" spans="1:11" ht="36.75" customHeight="1" x14ac:dyDescent="0.2">
      <c r="A4" s="131" t="s">
        <v>0</v>
      </c>
      <c r="B4" s="132"/>
      <c r="C4" s="20" t="s">
        <v>6</v>
      </c>
      <c r="D4" s="29" t="s">
        <v>9</v>
      </c>
      <c r="E4" s="21" t="s">
        <v>22</v>
      </c>
      <c r="F4" s="135" t="s">
        <v>3</v>
      </c>
      <c r="G4" s="155"/>
    </row>
    <row r="5" spans="1:11" ht="34.5" customHeight="1" x14ac:dyDescent="0.2">
      <c r="A5" s="133"/>
      <c r="B5" s="134"/>
      <c r="C5" s="23" t="s">
        <v>2</v>
      </c>
      <c r="D5" s="32" t="s">
        <v>5</v>
      </c>
      <c r="E5" s="23" t="s">
        <v>23</v>
      </c>
      <c r="F5" s="137"/>
      <c r="G5" s="158"/>
    </row>
    <row r="6" spans="1:11" ht="30" customHeight="1" x14ac:dyDescent="0.2">
      <c r="A6" s="78">
        <v>45</v>
      </c>
      <c r="B6" s="81" t="s">
        <v>41</v>
      </c>
      <c r="C6" s="18">
        <v>380917</v>
      </c>
      <c r="D6" s="18">
        <v>34742972960</v>
      </c>
      <c r="E6" s="18">
        <v>30403</v>
      </c>
      <c r="F6" s="79" t="s">
        <v>38</v>
      </c>
      <c r="G6" s="77">
        <v>45</v>
      </c>
      <c r="H6" s="14"/>
    </row>
    <row r="7" spans="1:11" ht="30" customHeight="1" x14ac:dyDescent="0.2">
      <c r="A7" s="89">
        <v>46</v>
      </c>
      <c r="B7" s="90" t="s">
        <v>57</v>
      </c>
      <c r="C7" s="91">
        <v>241076</v>
      </c>
      <c r="D7" s="91">
        <v>54080825540</v>
      </c>
      <c r="E7" s="91">
        <v>74777</v>
      </c>
      <c r="F7" s="92" t="s">
        <v>39</v>
      </c>
      <c r="G7" s="93">
        <v>46</v>
      </c>
      <c r="K7" s="4"/>
    </row>
    <row r="8" spans="1:11" ht="30" customHeight="1" x14ac:dyDescent="0.2">
      <c r="A8" s="87">
        <v>47</v>
      </c>
      <c r="B8" s="69" t="s">
        <v>37</v>
      </c>
      <c r="C8" s="61">
        <v>1039188</v>
      </c>
      <c r="D8" s="61">
        <v>57201609402</v>
      </c>
      <c r="E8" s="61">
        <v>18348</v>
      </c>
      <c r="F8" s="62" t="s">
        <v>40</v>
      </c>
      <c r="G8" s="88">
        <v>47</v>
      </c>
      <c r="I8" s="14"/>
    </row>
    <row r="9" spans="1:11" ht="30" customHeight="1" x14ac:dyDescent="0.2">
      <c r="A9" s="119" t="s">
        <v>1</v>
      </c>
      <c r="B9" s="120"/>
      <c r="C9" s="24">
        <f>SUM(C6:C8)</f>
        <v>1661181</v>
      </c>
      <c r="D9" s="24">
        <f>SUM(D6:D8)</f>
        <v>146025407902</v>
      </c>
      <c r="E9" s="30">
        <v>29301.524618529427</v>
      </c>
      <c r="F9" s="121" t="s">
        <v>2</v>
      </c>
      <c r="G9" s="122"/>
    </row>
    <row r="10" spans="1:11" ht="15" x14ac:dyDescent="0.35">
      <c r="A10" s="181" t="s">
        <v>74</v>
      </c>
      <c r="B10" s="182"/>
      <c r="C10" s="182"/>
      <c r="D10" s="182"/>
      <c r="E10" s="182"/>
      <c r="F10" s="182"/>
      <c r="G10" s="183"/>
      <c r="H10" s="2"/>
    </row>
  </sheetData>
  <mergeCells count="9">
    <mergeCell ref="A10:G10"/>
    <mergeCell ref="A9:B9"/>
    <mergeCell ref="F9:G9"/>
    <mergeCell ref="A3:G3"/>
    <mergeCell ref="A1:B1"/>
    <mergeCell ref="F1:G1"/>
    <mergeCell ref="A2:G2"/>
    <mergeCell ref="A4:B5"/>
    <mergeCell ref="F4:G5"/>
  </mergeCells>
  <printOptions horizontalCentered="1" verticalCentered="1"/>
  <pageMargins left="0.23622047244094491" right="0.23622047244094491" top="0.55118110236220474" bottom="0.55118110236220474" header="0.31496062992125984" footer="0.31496062992125984"/>
  <pageSetup paperSize="9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13"/>
  <sheetViews>
    <sheetView rightToLeft="1" tabSelected="1" zoomScaleNormal="100" workbookViewId="0">
      <selection activeCell="F29" sqref="F29"/>
    </sheetView>
  </sheetViews>
  <sheetFormatPr defaultRowHeight="12.75" x14ac:dyDescent="0.2"/>
  <cols>
    <col min="1" max="1" width="3" bestFit="1" customWidth="1"/>
    <col min="2" max="2" width="53.7109375" customWidth="1"/>
    <col min="3" max="3" width="15.7109375" customWidth="1"/>
    <col min="4" max="4" width="60.7109375" customWidth="1"/>
    <col min="5" max="5" width="3" bestFit="1" customWidth="1"/>
  </cols>
  <sheetData>
    <row r="1" spans="1:13" ht="18" x14ac:dyDescent="0.45">
      <c r="A1" s="139" t="s">
        <v>48</v>
      </c>
      <c r="B1" s="141"/>
      <c r="C1" s="117"/>
      <c r="D1" s="126" t="s">
        <v>49</v>
      </c>
      <c r="E1" s="127"/>
      <c r="F1" s="10"/>
    </row>
    <row r="2" spans="1:13" ht="23.25" customHeight="1" x14ac:dyDescent="0.2">
      <c r="A2" s="128" t="s">
        <v>51</v>
      </c>
      <c r="B2" s="129"/>
      <c r="C2" s="129"/>
      <c r="D2" s="129"/>
      <c r="E2" s="130"/>
      <c r="F2" s="12"/>
    </row>
    <row r="3" spans="1:13" ht="23.25" customHeight="1" x14ac:dyDescent="0.2">
      <c r="A3" s="167" t="s">
        <v>72</v>
      </c>
      <c r="B3" s="168"/>
      <c r="C3" s="168"/>
      <c r="D3" s="168"/>
      <c r="E3" s="169"/>
      <c r="F3" s="11"/>
    </row>
    <row r="4" spans="1:13" ht="21.75" x14ac:dyDescent="0.2">
      <c r="A4" s="170" t="s">
        <v>0</v>
      </c>
      <c r="B4" s="144"/>
      <c r="C4" s="80" t="s">
        <v>60</v>
      </c>
      <c r="D4" s="156" t="s">
        <v>3</v>
      </c>
      <c r="E4" s="157"/>
    </row>
    <row r="5" spans="1:13" ht="30" customHeight="1" x14ac:dyDescent="0.2">
      <c r="A5" s="171"/>
      <c r="B5" s="134"/>
      <c r="C5" s="23" t="s">
        <v>61</v>
      </c>
      <c r="D5" s="137"/>
      <c r="E5" s="158"/>
      <c r="H5" s="2"/>
    </row>
    <row r="6" spans="1:13" ht="30" customHeight="1" x14ac:dyDescent="0.2">
      <c r="A6" s="76">
        <v>45</v>
      </c>
      <c r="B6" s="81" t="s">
        <v>41</v>
      </c>
      <c r="C6" s="19">
        <v>2.87808760969084E-3</v>
      </c>
      <c r="D6" s="79" t="s">
        <v>38</v>
      </c>
      <c r="E6" s="82">
        <v>45</v>
      </c>
      <c r="F6" s="14"/>
    </row>
    <row r="7" spans="1:13" ht="30" customHeight="1" x14ac:dyDescent="0.2">
      <c r="A7" s="83">
        <v>46</v>
      </c>
      <c r="B7" s="72" t="s">
        <v>57</v>
      </c>
      <c r="C7" s="84">
        <v>1.14E-2</v>
      </c>
      <c r="D7" s="66" t="s">
        <v>39</v>
      </c>
      <c r="E7" s="85">
        <v>46</v>
      </c>
      <c r="H7" s="4"/>
    </row>
    <row r="8" spans="1:13" ht="30" customHeight="1" x14ac:dyDescent="0.2">
      <c r="A8" s="76">
        <v>47</v>
      </c>
      <c r="B8" s="81" t="s">
        <v>37</v>
      </c>
      <c r="C8" s="86">
        <v>1.67E-2</v>
      </c>
      <c r="D8" s="79" t="s">
        <v>40</v>
      </c>
      <c r="E8" s="82">
        <v>47</v>
      </c>
      <c r="F8" s="14"/>
      <c r="M8" s="4"/>
    </row>
    <row r="9" spans="1:13" ht="15" x14ac:dyDescent="0.35">
      <c r="A9" s="178" t="s">
        <v>74</v>
      </c>
      <c r="B9" s="179"/>
      <c r="C9" s="179"/>
      <c r="D9" s="179"/>
      <c r="E9" s="180"/>
    </row>
    <row r="10" spans="1:13" x14ac:dyDescent="0.2">
      <c r="E10" s="4"/>
    </row>
    <row r="13" spans="1:13" x14ac:dyDescent="0.2">
      <c r="M13" s="14"/>
    </row>
  </sheetData>
  <mergeCells count="7">
    <mergeCell ref="A9:E9"/>
    <mergeCell ref="A1:B1"/>
    <mergeCell ref="A4:B5"/>
    <mergeCell ref="D4:E5"/>
    <mergeCell ref="D1:E1"/>
    <mergeCell ref="A3:E3"/>
    <mergeCell ref="A2:E2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9</vt:i4>
      </vt:variant>
    </vt:vector>
  </HeadingPairs>
  <TitlesOfParts>
    <vt:vector size="9" baseType="lpstr">
      <vt:lpstr>ESTABLISHMENTS</vt:lpstr>
      <vt:lpstr>saudi</vt:lpstr>
      <vt:lpstr>non-saudi</vt:lpstr>
      <vt:lpstr>employees</vt:lpstr>
      <vt:lpstr>average compensation</vt:lpstr>
      <vt:lpstr>expendetures&amp;revenues</vt:lpstr>
      <vt:lpstr>operating surplus</vt:lpstr>
      <vt:lpstr>worker productivity</vt:lpstr>
      <vt:lpstr>internet sales</vt:lpstr>
    </vt:vector>
  </TitlesOfParts>
  <Company>CDS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Name</dc:creator>
  <cp:lastModifiedBy>User</cp:lastModifiedBy>
  <cp:lastPrinted>2018-08-12T10:01:16Z</cp:lastPrinted>
  <dcterms:created xsi:type="dcterms:W3CDTF">2013-09-02T09:54:48Z</dcterms:created>
  <dcterms:modified xsi:type="dcterms:W3CDTF">2018-08-30T09:55:22Z</dcterms:modified>
</cp:coreProperties>
</file>