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sathoiqep\Desktop\"/>
    </mc:Choice>
  </mc:AlternateContent>
  <xr:revisionPtr revIDLastSave="0" documentId="13_ncr:1_{3D53F126-B4B9-4D63-8FB0-AD6ECB15B956}" xr6:coauthVersionLast="36" xr6:coauthVersionMax="36" xr10:uidLastSave="{00000000-0000-0000-0000-000000000000}"/>
  <bookViews>
    <workbookView xWindow="0" yWindow="0" windowWidth="23020" windowHeight="9050" tabRatio="975" xr2:uid="{00000000-000D-0000-FFFF-FFFF00000000}"/>
  </bookViews>
  <sheets>
    <sheet name=" الفهرس" sheetId="120" r:id="rId1"/>
    <sheet name="1" sheetId="119" r:id="rId2"/>
    <sheet name="2" sheetId="1" r:id="rId3"/>
    <sheet name="3" sheetId="2" r:id="rId4"/>
    <sheet name="4" sheetId="3" r:id="rId5"/>
    <sheet name="4-1" sheetId="4" r:id="rId6"/>
    <sheet name="4-2" sheetId="5" r:id="rId7"/>
    <sheet name="5" sheetId="6" r:id="rId8"/>
    <sheet name="5-1" sheetId="23" r:id="rId9"/>
    <sheet name="5-2" sheetId="24" r:id="rId10"/>
    <sheet name="6" sheetId="25" r:id="rId11"/>
    <sheet name="6-1" sheetId="26" r:id="rId12"/>
    <sheet name="6-2" sheetId="27" r:id="rId13"/>
    <sheet name="7" sheetId="44" r:id="rId14"/>
    <sheet name="7-1" sheetId="45" r:id="rId15"/>
    <sheet name="7-2" sheetId="46" r:id="rId16"/>
    <sheet name="8" sheetId="47" r:id="rId17"/>
    <sheet name="8-1" sheetId="48" r:id="rId18"/>
    <sheet name="8-2" sheetId="49" r:id="rId19"/>
    <sheet name="9" sheetId="51" r:id="rId20"/>
    <sheet name="9-1" sheetId="52" r:id="rId21"/>
    <sheet name="9-2" sheetId="53" r:id="rId22"/>
    <sheet name="10" sheetId="72" r:id="rId23"/>
    <sheet name="10-1" sheetId="73" r:id="rId24"/>
    <sheet name="10-2" sheetId="74" r:id="rId25"/>
    <sheet name="11" sheetId="75" r:id="rId26"/>
    <sheet name="11-1" sheetId="76" r:id="rId27"/>
    <sheet name="11-2" sheetId="77" r:id="rId28"/>
    <sheet name="12" sheetId="78" r:id="rId29"/>
    <sheet name="12-1" sheetId="79" r:id="rId30"/>
    <sheet name="12-2" sheetId="80" r:id="rId31"/>
    <sheet name="13" sheetId="110" r:id="rId32"/>
    <sheet name="13-1" sheetId="101" r:id="rId33"/>
    <sheet name="13-2" sheetId="102" r:id="rId34"/>
    <sheet name="14" sheetId="103" r:id="rId35"/>
    <sheet name="14-1" sheetId="104" r:id="rId36"/>
    <sheet name="14-2" sheetId="105" r:id="rId37"/>
    <sheet name="15" sheetId="106" r:id="rId38"/>
    <sheet name="15-1" sheetId="107" r:id="rId39"/>
    <sheet name="15-2" sheetId="108" r:id="rId40"/>
    <sheet name="1." sheetId="111" r:id="rId41"/>
    <sheet name="1.-1" sheetId="112" r:id="rId42"/>
    <sheet name="1.-2" sheetId="113" r:id="rId43"/>
    <sheet name="2." sheetId="114" r:id="rId44"/>
    <sheet name="2.-1" sheetId="115" r:id="rId45"/>
    <sheet name="2.-2" sheetId="116" r:id="rId46"/>
    <sheet name="3." sheetId="117" r:id="rId47"/>
  </sheets>
  <definedNames>
    <definedName name="_xlnm.Print_Area" localSheetId="1">'1'!$A$1:$L$18</definedName>
    <definedName name="_xlnm.Print_Area" localSheetId="40">'1.'!$A$1:$O$18</definedName>
    <definedName name="_xlnm.Print_Area" localSheetId="41">'1.-1'!$A$1:$P$18</definedName>
    <definedName name="_xlnm.Print_Area" localSheetId="42">'1.-2'!$A$1:$P$19</definedName>
    <definedName name="_xlnm.Print_Area" localSheetId="22">'10'!$A$1:$I$22</definedName>
    <definedName name="_xlnm.Print_Area" localSheetId="23">'10-1'!$A$1:$I$22</definedName>
    <definedName name="_xlnm.Print_Area" localSheetId="24">'10-2'!$A$1:$I$22</definedName>
    <definedName name="_xlnm.Print_Area" localSheetId="25">'11'!$A$1:$I$22</definedName>
    <definedName name="_xlnm.Print_Area" localSheetId="26">'11-1'!$A$1:$I$22</definedName>
    <definedName name="_xlnm.Print_Area" localSheetId="27">'11-2'!$A$1:$I$22</definedName>
    <definedName name="_xlnm.Print_Area" localSheetId="28">'12'!$A$1:$I$22</definedName>
    <definedName name="_xlnm.Print_Area" localSheetId="29">'12-1'!$A$1:$I$22</definedName>
    <definedName name="_xlnm.Print_Area" localSheetId="30">'12-2'!$A$1:$I$22</definedName>
    <definedName name="_xlnm.Print_Area" localSheetId="31">'13'!$A$1:$G$23</definedName>
    <definedName name="_xlnm.Print_Area" localSheetId="32">'13-1'!$A$1:$G$23</definedName>
    <definedName name="_xlnm.Print_Area" localSheetId="33">'13-2'!$A$1:$H$23</definedName>
    <definedName name="_xlnm.Print_Area" localSheetId="34">'14'!$A$1:$H$23</definedName>
    <definedName name="_xlnm.Print_Area" localSheetId="35">'14-1'!$A$1:$H$23</definedName>
    <definedName name="_xlnm.Print_Area" localSheetId="36">'14-2'!$A$1:$H$23</definedName>
    <definedName name="_xlnm.Print_Area" localSheetId="37">'15'!$A$1:$H$23</definedName>
    <definedName name="_xlnm.Print_Area" localSheetId="38">'15-1'!$A$1:$H$23</definedName>
    <definedName name="_xlnm.Print_Area" localSheetId="39">'15-2'!$A$1:$G$23</definedName>
    <definedName name="_xlnm.Print_Area" localSheetId="2">'2'!$A$1:$L$23</definedName>
    <definedName name="_xlnm.Print_Area" localSheetId="43">'2.'!$A$1:$I$21</definedName>
    <definedName name="_xlnm.Print_Area" localSheetId="44">'2.-1'!$A$1:$I$21</definedName>
    <definedName name="_xlnm.Print_Area" localSheetId="45">'2.-2'!$A$1:$I$21</definedName>
    <definedName name="_xlnm.Print_Area" localSheetId="3">'3'!$A$1:$L$18</definedName>
    <definedName name="_xlnm.Print_Area" localSheetId="46">'3.'!$A$1:$P$27</definedName>
    <definedName name="_xlnm.Print_Area" localSheetId="4">'4'!$A$1:$P$23</definedName>
    <definedName name="_xlnm.Print_Area" localSheetId="5">'4-1'!$A$1:$P$22</definedName>
    <definedName name="_xlnm.Print_Area" localSheetId="6">'4-2'!$A$1:$P$23</definedName>
    <definedName name="_xlnm.Print_Area" localSheetId="7">'5'!$A$1:$P$23</definedName>
    <definedName name="_xlnm.Print_Area" localSheetId="8">'5-1'!$A$1:$P$23</definedName>
    <definedName name="_xlnm.Print_Area" localSheetId="9">'5-2'!$A$1:$P$23</definedName>
    <definedName name="_xlnm.Print_Area" localSheetId="10">'6'!$A$1:$P$23</definedName>
    <definedName name="_xlnm.Print_Area" localSheetId="11">'6-1'!$A$1:$P$23</definedName>
    <definedName name="_xlnm.Print_Area" localSheetId="12">'6-2'!$A$1:$P$23</definedName>
    <definedName name="_xlnm.Print_Area" localSheetId="13">'7'!$A$1:$I$23</definedName>
    <definedName name="_xlnm.Print_Area" localSheetId="14">'7-1'!$A$1:$I$23</definedName>
    <definedName name="_xlnm.Print_Area" localSheetId="15">'7-2'!$A$1:$I$23</definedName>
    <definedName name="_xlnm.Print_Area" localSheetId="16">'8'!$A$1:$I$23</definedName>
    <definedName name="_xlnm.Print_Area" localSheetId="17">'8-1'!$A$1:$I$23</definedName>
    <definedName name="_xlnm.Print_Area" localSheetId="18">'8-2'!$A$1:$I$23</definedName>
    <definedName name="_xlnm.Print_Area" localSheetId="19">'9'!$A$1:$I$23</definedName>
    <definedName name="_xlnm.Print_Area" localSheetId="20">'9-1'!$A$1:$I$23</definedName>
    <definedName name="_xlnm.Print_Area" localSheetId="21">'9-2'!$A$1:$I$23</definedName>
  </definedNames>
  <calcPr calcId="191029"/>
</workbook>
</file>

<file path=xl/calcChain.xml><?xml version="1.0" encoding="utf-8"?>
<calcChain xmlns="http://schemas.openxmlformats.org/spreadsheetml/2006/main">
  <c r="C9" i="117" l="1"/>
  <c r="C10" i="117"/>
  <c r="C11" i="117"/>
  <c r="C12" i="117"/>
  <c r="C13" i="117"/>
  <c r="C14" i="117"/>
  <c r="C15" i="117"/>
  <c r="C16" i="117"/>
  <c r="C17" i="117"/>
  <c r="C18" i="117"/>
  <c r="C19" i="117"/>
  <c r="C20" i="117"/>
  <c r="C21" i="117"/>
  <c r="C22" i="117"/>
  <c r="C23" i="117"/>
  <c r="C24" i="117"/>
  <c r="C8" i="117"/>
  <c r="C9" i="116"/>
  <c r="C10" i="116"/>
  <c r="C11" i="116"/>
  <c r="C12" i="116"/>
  <c r="C13" i="116"/>
  <c r="C14" i="116"/>
  <c r="C15" i="116"/>
  <c r="C16" i="116"/>
  <c r="C17" i="116"/>
  <c r="C18" i="116"/>
  <c r="C8" i="116"/>
  <c r="C9" i="115"/>
  <c r="C10" i="115"/>
  <c r="C11" i="115"/>
  <c r="C12" i="115"/>
  <c r="C13" i="115"/>
  <c r="C14" i="115"/>
  <c r="C15" i="115"/>
  <c r="C16" i="115"/>
  <c r="C17" i="115"/>
  <c r="C18" i="115"/>
  <c r="C8" i="115"/>
  <c r="C9" i="114"/>
  <c r="C10" i="114"/>
  <c r="C11" i="114"/>
  <c r="C12" i="114"/>
  <c r="C13" i="114"/>
  <c r="C14" i="114"/>
  <c r="C15" i="114"/>
  <c r="C16" i="114"/>
  <c r="C17" i="114"/>
  <c r="C18" i="114"/>
  <c r="C8" i="114"/>
  <c r="C10" i="113"/>
  <c r="C11" i="113"/>
  <c r="C12" i="113"/>
  <c r="C13" i="113"/>
  <c r="C14" i="113"/>
  <c r="C15" i="113"/>
  <c r="C9" i="113"/>
  <c r="C10" i="112"/>
  <c r="C11" i="112"/>
  <c r="C12" i="112"/>
  <c r="C13" i="112"/>
  <c r="C14" i="112"/>
  <c r="C15" i="112"/>
  <c r="C9" i="112"/>
  <c r="C10" i="111"/>
  <c r="C11" i="111"/>
  <c r="C12" i="111"/>
  <c r="C13" i="111"/>
  <c r="C14" i="111"/>
  <c r="C15" i="111"/>
  <c r="C9" i="111"/>
  <c r="B54" i="120" l="1"/>
  <c r="B53" i="120"/>
  <c r="B52" i="120"/>
  <c r="B51" i="120"/>
  <c r="B49" i="120"/>
  <c r="C48" i="120"/>
  <c r="B48" i="120"/>
  <c r="C47" i="120"/>
  <c r="B47" i="120"/>
  <c r="C46" i="120"/>
  <c r="B46" i="120"/>
  <c r="C45" i="120"/>
  <c r="B45" i="120"/>
  <c r="C44" i="120"/>
  <c r="B44" i="120"/>
  <c r="C43" i="120"/>
  <c r="B43" i="120"/>
  <c r="C42" i="120"/>
  <c r="B42" i="120"/>
  <c r="C41" i="120"/>
  <c r="B41" i="120"/>
  <c r="C40" i="120"/>
  <c r="B40" i="120"/>
  <c r="C39" i="120"/>
  <c r="B39" i="120"/>
  <c r="C38" i="120"/>
  <c r="B38" i="120"/>
  <c r="C37" i="120"/>
  <c r="B37" i="120"/>
  <c r="C36" i="120"/>
  <c r="B36" i="120"/>
  <c r="C35" i="120"/>
  <c r="B35" i="120"/>
  <c r="C34" i="120"/>
  <c r="B34" i="120"/>
  <c r="B33" i="120"/>
  <c r="C32" i="120"/>
  <c r="B32" i="120"/>
  <c r="C31" i="120"/>
  <c r="B31" i="120"/>
  <c r="C29" i="120"/>
  <c r="B29" i="120"/>
  <c r="C28" i="120"/>
  <c r="B28" i="120"/>
  <c r="C27" i="120"/>
  <c r="B27" i="120"/>
  <c r="F21" i="102" l="1"/>
  <c r="D10" i="119"/>
  <c r="D11" i="119"/>
  <c r="D12" i="119"/>
  <c r="D13" i="119"/>
  <c r="D14" i="119"/>
  <c r="D15" i="119"/>
  <c r="D9" i="119"/>
  <c r="D8" i="119"/>
  <c r="E10" i="119"/>
  <c r="C10" i="119" s="1"/>
  <c r="E11" i="119"/>
  <c r="C11" i="119" s="1"/>
  <c r="E12" i="119"/>
  <c r="C12" i="119" s="1"/>
  <c r="E13" i="119"/>
  <c r="C13" i="119" s="1"/>
  <c r="E14" i="119"/>
  <c r="C14" i="119" s="1"/>
  <c r="E15" i="119"/>
  <c r="C15" i="119" s="1"/>
  <c r="E9" i="119"/>
  <c r="C9" i="119" s="1"/>
  <c r="E8" i="119"/>
  <c r="C8" i="119" s="1"/>
  <c r="F15" i="119"/>
  <c r="F14" i="119"/>
  <c r="F13" i="119"/>
  <c r="F12" i="119"/>
  <c r="F11" i="119"/>
  <c r="F10" i="119"/>
  <c r="F9" i="119"/>
  <c r="F8" i="119"/>
  <c r="K16" i="119"/>
  <c r="J16" i="119"/>
  <c r="I16" i="119"/>
  <c r="H16" i="119"/>
  <c r="G16" i="119"/>
  <c r="N25" i="117"/>
  <c r="M25" i="117"/>
  <c r="L25" i="117"/>
  <c r="K25" i="117"/>
  <c r="J25" i="117"/>
  <c r="I25" i="117"/>
  <c r="H25" i="117"/>
  <c r="G25" i="117"/>
  <c r="F25" i="117"/>
  <c r="E25" i="117"/>
  <c r="D25" i="117"/>
  <c r="G19" i="116"/>
  <c r="F19" i="116"/>
  <c r="E19" i="116"/>
  <c r="D19" i="116"/>
  <c r="G19" i="115"/>
  <c r="F19" i="115"/>
  <c r="E19" i="115"/>
  <c r="D19" i="115"/>
  <c r="G19" i="114"/>
  <c r="F19" i="114"/>
  <c r="E19" i="114"/>
  <c r="D19" i="114"/>
  <c r="N16" i="113"/>
  <c r="M16" i="113"/>
  <c r="L16" i="113"/>
  <c r="K16" i="113"/>
  <c r="J16" i="113"/>
  <c r="I16" i="113"/>
  <c r="H16" i="113"/>
  <c r="G16" i="113"/>
  <c r="F16" i="113"/>
  <c r="E16" i="113"/>
  <c r="D16" i="113"/>
  <c r="N16" i="112"/>
  <c r="M16" i="112"/>
  <c r="L16" i="112"/>
  <c r="K16" i="112"/>
  <c r="J16" i="112"/>
  <c r="I16" i="112"/>
  <c r="H16" i="112"/>
  <c r="G16" i="112"/>
  <c r="F16" i="112"/>
  <c r="E16" i="112"/>
  <c r="D16" i="112"/>
  <c r="N16" i="111"/>
  <c r="M16" i="111"/>
  <c r="L16" i="111"/>
  <c r="K16" i="111"/>
  <c r="J16" i="111"/>
  <c r="I16" i="111"/>
  <c r="H16" i="111"/>
  <c r="G16" i="111"/>
  <c r="F16" i="111"/>
  <c r="E16" i="111"/>
  <c r="D16" i="111"/>
  <c r="C16" i="112" l="1"/>
  <c r="C19" i="116"/>
  <c r="C19" i="114"/>
  <c r="C19" i="115"/>
  <c r="C16" i="119"/>
  <c r="C16" i="111"/>
  <c r="C16" i="113"/>
  <c r="C25" i="117"/>
  <c r="D16" i="119"/>
  <c r="E16" i="119"/>
  <c r="F16" i="119"/>
  <c r="C8" i="101"/>
  <c r="C9" i="44"/>
  <c r="C10" i="44"/>
  <c r="C11" i="44"/>
  <c r="C12" i="44"/>
  <c r="C13" i="44"/>
  <c r="C14" i="44"/>
  <c r="C15" i="44"/>
  <c r="C16" i="44"/>
  <c r="C17" i="44"/>
  <c r="C18" i="44"/>
  <c r="C19" i="44"/>
  <c r="C20" i="44"/>
  <c r="C8" i="44"/>
  <c r="C10" i="74"/>
  <c r="C11" i="74"/>
  <c r="C12" i="74"/>
  <c r="C13" i="74"/>
  <c r="C14" i="74"/>
  <c r="C15" i="74"/>
  <c r="C16" i="74"/>
  <c r="C17" i="74"/>
  <c r="C18" i="74"/>
  <c r="C19" i="74"/>
  <c r="C10" i="73"/>
  <c r="C11" i="73"/>
  <c r="C12" i="73"/>
  <c r="C13" i="73"/>
  <c r="C14" i="73"/>
  <c r="C15" i="73"/>
  <c r="C16" i="73"/>
  <c r="C17" i="73"/>
  <c r="C18" i="73"/>
  <c r="C19" i="73"/>
  <c r="C9" i="73"/>
  <c r="C9" i="46"/>
  <c r="C10" i="46"/>
  <c r="C11" i="46"/>
  <c r="C12" i="46"/>
  <c r="C13" i="46"/>
  <c r="C14" i="46"/>
  <c r="C15" i="46"/>
  <c r="C16" i="46"/>
  <c r="C17" i="46"/>
  <c r="C18" i="46"/>
  <c r="C19" i="46"/>
  <c r="C20" i="46"/>
  <c r="C19" i="4"/>
  <c r="C9" i="45" l="1"/>
  <c r="C10" i="45"/>
  <c r="C11" i="45"/>
  <c r="C12" i="45"/>
  <c r="C13" i="45"/>
  <c r="C14" i="45"/>
  <c r="C15" i="45"/>
  <c r="C16" i="45"/>
  <c r="C17" i="45"/>
  <c r="C18" i="45"/>
  <c r="C19" i="45"/>
  <c r="C20" i="45"/>
  <c r="D21" i="27"/>
  <c r="E21" i="27"/>
  <c r="F21" i="27"/>
  <c r="G21" i="27"/>
  <c r="H21" i="27"/>
  <c r="I21" i="27"/>
  <c r="J21" i="27"/>
  <c r="K21" i="27"/>
  <c r="L21" i="27"/>
  <c r="M21" i="27"/>
  <c r="N21" i="27"/>
  <c r="O21" i="27"/>
  <c r="D21" i="3"/>
  <c r="E21" i="3"/>
  <c r="F21" i="3"/>
  <c r="G21" i="3"/>
  <c r="H21" i="3"/>
  <c r="I21" i="3"/>
  <c r="J21" i="3"/>
  <c r="K21" i="3"/>
  <c r="L21" i="3"/>
  <c r="M21" i="3"/>
  <c r="N21" i="3"/>
  <c r="D21" i="26" l="1"/>
  <c r="E21" i="26"/>
  <c r="F21" i="26"/>
  <c r="G21" i="26"/>
  <c r="H21" i="26"/>
  <c r="I21" i="26"/>
  <c r="J21" i="26"/>
  <c r="K21" i="26"/>
  <c r="L21" i="26"/>
  <c r="M21" i="26"/>
  <c r="N21" i="26"/>
  <c r="O21" i="26"/>
  <c r="D21" i="25"/>
  <c r="E21" i="25"/>
  <c r="F21" i="25"/>
  <c r="G21" i="25"/>
  <c r="H21" i="25"/>
  <c r="I21" i="25"/>
  <c r="J21" i="25"/>
  <c r="K21" i="25"/>
  <c r="L21" i="25"/>
  <c r="M21" i="25"/>
  <c r="N21" i="25"/>
  <c r="O21" i="25"/>
  <c r="E21" i="24"/>
  <c r="F21" i="24"/>
  <c r="G21" i="24"/>
  <c r="H21" i="24"/>
  <c r="I21" i="24"/>
  <c r="J21" i="24"/>
  <c r="K21" i="24"/>
  <c r="L21" i="24"/>
  <c r="M21" i="24"/>
  <c r="N21" i="24"/>
  <c r="O21" i="24"/>
  <c r="D21" i="24"/>
  <c r="D21" i="23"/>
  <c r="E21" i="23"/>
  <c r="F21" i="23"/>
  <c r="G21" i="23"/>
  <c r="H21" i="23"/>
  <c r="I21" i="23"/>
  <c r="J21" i="23"/>
  <c r="K21" i="23"/>
  <c r="L21" i="23"/>
  <c r="M21" i="23"/>
  <c r="N21" i="23"/>
  <c r="O21" i="23"/>
  <c r="D21" i="6"/>
  <c r="E21" i="6"/>
  <c r="F21" i="6"/>
  <c r="G21" i="6"/>
  <c r="H21" i="6"/>
  <c r="I21" i="6"/>
  <c r="J21" i="6"/>
  <c r="K21" i="6"/>
  <c r="L21" i="6"/>
  <c r="M21" i="6"/>
  <c r="N21" i="6"/>
  <c r="O21" i="6"/>
  <c r="D21" i="5"/>
  <c r="E21" i="5"/>
  <c r="F21" i="5"/>
  <c r="G21" i="5"/>
  <c r="H21" i="5"/>
  <c r="I21" i="5"/>
  <c r="J21" i="5"/>
  <c r="K21" i="5"/>
  <c r="L21" i="5"/>
  <c r="M21" i="5"/>
  <c r="O21" i="5"/>
  <c r="N21" i="5"/>
  <c r="F21" i="110" l="1"/>
  <c r="E21" i="110"/>
  <c r="D21" i="110"/>
  <c r="C20" i="110"/>
  <c r="C19" i="110"/>
  <c r="C18" i="110"/>
  <c r="C17" i="110"/>
  <c r="C16" i="110"/>
  <c r="C15" i="110"/>
  <c r="C14" i="110"/>
  <c r="C13" i="110"/>
  <c r="C12" i="110"/>
  <c r="C11" i="110"/>
  <c r="C10" i="110"/>
  <c r="C9" i="110"/>
  <c r="C8" i="110"/>
  <c r="F21" i="101"/>
  <c r="E21" i="101"/>
  <c r="D21" i="101"/>
  <c r="C20" i="101"/>
  <c r="C19" i="101"/>
  <c r="C18" i="101"/>
  <c r="C17" i="101"/>
  <c r="C16" i="101"/>
  <c r="C15" i="101"/>
  <c r="C14" i="101"/>
  <c r="C13" i="101"/>
  <c r="C12" i="101"/>
  <c r="C11" i="101"/>
  <c r="C10" i="101"/>
  <c r="C9" i="101"/>
  <c r="C16" i="2"/>
  <c r="C21" i="101" l="1"/>
  <c r="C21" i="110"/>
  <c r="C14" i="27" l="1"/>
  <c r="F21" i="48" l="1"/>
  <c r="C8" i="72" l="1"/>
  <c r="C9" i="72"/>
  <c r="C10" i="72"/>
  <c r="C11" i="72"/>
  <c r="C12" i="72"/>
  <c r="C13" i="72"/>
  <c r="C14" i="72"/>
  <c r="C15" i="72"/>
  <c r="C16" i="72"/>
  <c r="C17" i="72"/>
  <c r="C18" i="72"/>
  <c r="C19" i="72"/>
  <c r="D20" i="72"/>
  <c r="E20" i="72"/>
  <c r="F20" i="72"/>
  <c r="G20" i="72"/>
  <c r="H20" i="72"/>
  <c r="C20" i="72" l="1"/>
  <c r="C19" i="77" l="1"/>
  <c r="C18" i="77"/>
  <c r="C17" i="77"/>
  <c r="C16" i="77"/>
  <c r="C15" i="77"/>
  <c r="C14" i="77"/>
  <c r="C13" i="77"/>
  <c r="C12" i="77"/>
  <c r="C11" i="77"/>
  <c r="C10" i="77"/>
  <c r="C9" i="77"/>
  <c r="C8" i="77"/>
  <c r="C19" i="76"/>
  <c r="C18" i="76"/>
  <c r="C17" i="76"/>
  <c r="C16" i="76"/>
  <c r="C15" i="76"/>
  <c r="C14" i="76"/>
  <c r="C13" i="76"/>
  <c r="C12" i="76"/>
  <c r="C11" i="76"/>
  <c r="C10" i="76"/>
  <c r="C9" i="76"/>
  <c r="C8" i="76"/>
  <c r="C19" i="75"/>
  <c r="C18" i="75"/>
  <c r="C17" i="75"/>
  <c r="C16" i="75"/>
  <c r="C15" i="75"/>
  <c r="C14" i="75"/>
  <c r="C13" i="75"/>
  <c r="C12" i="75"/>
  <c r="C11" i="75"/>
  <c r="C10" i="75"/>
  <c r="C9" i="75"/>
  <c r="C8" i="75"/>
  <c r="C9" i="74"/>
  <c r="C8" i="74"/>
  <c r="C8" i="73"/>
  <c r="C20" i="75" l="1"/>
  <c r="C9" i="3"/>
  <c r="C10" i="3"/>
  <c r="C11" i="3"/>
  <c r="C12" i="3"/>
  <c r="C13" i="3"/>
  <c r="C14" i="3"/>
  <c r="C15" i="3"/>
  <c r="C16" i="3"/>
  <c r="C17" i="3"/>
  <c r="C18" i="3"/>
  <c r="C19" i="3"/>
  <c r="C20" i="3"/>
  <c r="C8" i="3"/>
  <c r="C21" i="3" l="1"/>
  <c r="I16" i="2" l="1"/>
  <c r="K16" i="2"/>
  <c r="F21" i="108" l="1"/>
  <c r="E21" i="108"/>
  <c r="D21" i="108"/>
  <c r="C20" i="108"/>
  <c r="C19" i="108"/>
  <c r="C18" i="108"/>
  <c r="C17" i="108"/>
  <c r="C16" i="108"/>
  <c r="C15" i="108"/>
  <c r="C14" i="108"/>
  <c r="C13" i="108"/>
  <c r="C12" i="108"/>
  <c r="C11" i="108"/>
  <c r="C10" i="108"/>
  <c r="C9" i="108"/>
  <c r="C8" i="108"/>
  <c r="F21" i="107"/>
  <c r="E21" i="107"/>
  <c r="D21" i="107"/>
  <c r="C20" i="107"/>
  <c r="C19" i="107"/>
  <c r="C18" i="107"/>
  <c r="C17" i="107"/>
  <c r="C16" i="107"/>
  <c r="C15" i="107"/>
  <c r="C14" i="107"/>
  <c r="C13" i="107"/>
  <c r="C12" i="107"/>
  <c r="C11" i="107"/>
  <c r="C10" i="107"/>
  <c r="C9" i="107"/>
  <c r="C8" i="107"/>
  <c r="F21" i="106"/>
  <c r="E21" i="106"/>
  <c r="D21" i="106"/>
  <c r="C20" i="106"/>
  <c r="C19" i="106"/>
  <c r="C18" i="106"/>
  <c r="C17" i="106"/>
  <c r="C16" i="106"/>
  <c r="C15" i="106"/>
  <c r="C14" i="106"/>
  <c r="C13" i="106"/>
  <c r="C12" i="106"/>
  <c r="C11" i="106"/>
  <c r="C10" i="106"/>
  <c r="C9" i="106"/>
  <c r="C8" i="106"/>
  <c r="F21" i="105"/>
  <c r="E21" i="105"/>
  <c r="D21" i="105"/>
  <c r="C20" i="105"/>
  <c r="C19" i="105"/>
  <c r="C18" i="105"/>
  <c r="C17" i="105"/>
  <c r="C16" i="105"/>
  <c r="C15" i="105"/>
  <c r="C14" i="105"/>
  <c r="C13" i="105"/>
  <c r="C12" i="105"/>
  <c r="C11" i="105"/>
  <c r="C10" i="105"/>
  <c r="C9" i="105"/>
  <c r="C8" i="105"/>
  <c r="F21" i="104"/>
  <c r="E21" i="104"/>
  <c r="D21" i="104"/>
  <c r="C20" i="104"/>
  <c r="C19" i="104"/>
  <c r="C18" i="104"/>
  <c r="C17" i="104"/>
  <c r="C16" i="104"/>
  <c r="C15" i="104"/>
  <c r="C14" i="104"/>
  <c r="C13" i="104"/>
  <c r="C12" i="104"/>
  <c r="C11" i="104"/>
  <c r="C10" i="104"/>
  <c r="C9" i="104"/>
  <c r="C8" i="104"/>
  <c r="F21" i="103"/>
  <c r="E21" i="103"/>
  <c r="D21" i="103"/>
  <c r="C20" i="103"/>
  <c r="C19" i="103"/>
  <c r="C18" i="103"/>
  <c r="C17" i="103"/>
  <c r="C16" i="103"/>
  <c r="C15" i="103"/>
  <c r="C14" i="103"/>
  <c r="C13" i="103"/>
  <c r="C12" i="103"/>
  <c r="C11" i="103"/>
  <c r="C10" i="103"/>
  <c r="C9" i="103"/>
  <c r="C8" i="103"/>
  <c r="E21" i="102"/>
  <c r="D21" i="102"/>
  <c r="C20" i="102"/>
  <c r="C19" i="102"/>
  <c r="C18" i="102"/>
  <c r="C17" i="102"/>
  <c r="C16" i="102"/>
  <c r="C15" i="102"/>
  <c r="C14" i="102"/>
  <c r="C13" i="102"/>
  <c r="C12" i="102"/>
  <c r="C11" i="102"/>
  <c r="C10" i="102"/>
  <c r="C9" i="102"/>
  <c r="C8" i="102"/>
  <c r="C21" i="108" l="1"/>
  <c r="C21" i="102"/>
  <c r="C21" i="103"/>
  <c r="C21" i="104"/>
  <c r="C21" i="105"/>
  <c r="C21" i="106"/>
  <c r="C21" i="107"/>
  <c r="H20" i="80"/>
  <c r="G20" i="80"/>
  <c r="F20" i="80"/>
  <c r="E20" i="80"/>
  <c r="D20" i="80"/>
  <c r="C19" i="80"/>
  <c r="C18" i="80"/>
  <c r="C17" i="80"/>
  <c r="C16" i="80"/>
  <c r="C15" i="80"/>
  <c r="C14" i="80"/>
  <c r="C13" i="80"/>
  <c r="C12" i="80"/>
  <c r="C11" i="80"/>
  <c r="C10" i="80"/>
  <c r="C9" i="80"/>
  <c r="C8" i="80"/>
  <c r="H20" i="79"/>
  <c r="G20" i="79"/>
  <c r="F20" i="79"/>
  <c r="E20" i="79"/>
  <c r="D20" i="79"/>
  <c r="C19" i="79"/>
  <c r="C18" i="79"/>
  <c r="C17" i="79"/>
  <c r="C16" i="79"/>
  <c r="C15" i="79"/>
  <c r="C14" i="79"/>
  <c r="C13" i="79"/>
  <c r="C12" i="79"/>
  <c r="C11" i="79"/>
  <c r="C10" i="79"/>
  <c r="C9" i="79"/>
  <c r="C8" i="79"/>
  <c r="H20" i="78"/>
  <c r="G20" i="78"/>
  <c r="F20" i="78"/>
  <c r="E20" i="78"/>
  <c r="D20" i="78"/>
  <c r="C19" i="78"/>
  <c r="C18" i="78"/>
  <c r="C17" i="78"/>
  <c r="C16" i="78"/>
  <c r="C15" i="78"/>
  <c r="C14" i="78"/>
  <c r="C13" i="78"/>
  <c r="C12" i="78"/>
  <c r="C11" i="78"/>
  <c r="C10" i="78"/>
  <c r="C9" i="78"/>
  <c r="C8" i="78"/>
  <c r="H20" i="77"/>
  <c r="G20" i="77"/>
  <c r="F20" i="77"/>
  <c r="E20" i="77"/>
  <c r="D20" i="77"/>
  <c r="H20" i="76"/>
  <c r="G20" i="76"/>
  <c r="F20" i="76"/>
  <c r="E20" i="76"/>
  <c r="D20" i="76"/>
  <c r="H20" i="75"/>
  <c r="G20" i="75"/>
  <c r="F20" i="75"/>
  <c r="E20" i="75"/>
  <c r="D20" i="75"/>
  <c r="H20" i="74"/>
  <c r="G20" i="74"/>
  <c r="F20" i="74"/>
  <c r="E20" i="74"/>
  <c r="D20" i="74"/>
  <c r="H20" i="73"/>
  <c r="G20" i="73"/>
  <c r="F20" i="73"/>
  <c r="E20" i="73"/>
  <c r="D20" i="73"/>
  <c r="H21" i="53"/>
  <c r="G21" i="53"/>
  <c r="F21" i="53"/>
  <c r="E21" i="53"/>
  <c r="D21" i="53"/>
  <c r="C20" i="53"/>
  <c r="C19" i="53"/>
  <c r="C18" i="53"/>
  <c r="C17" i="53"/>
  <c r="C16" i="53"/>
  <c r="C15" i="53"/>
  <c r="C14" i="53"/>
  <c r="C13" i="53"/>
  <c r="C12" i="53"/>
  <c r="C11" i="53"/>
  <c r="C10" i="53"/>
  <c r="C9" i="53"/>
  <c r="C8" i="53"/>
  <c r="H21" i="52"/>
  <c r="G21" i="52"/>
  <c r="F21" i="52"/>
  <c r="E21" i="52"/>
  <c r="D21" i="52"/>
  <c r="C20" i="52"/>
  <c r="C19" i="52"/>
  <c r="C18" i="52"/>
  <c r="C17" i="52"/>
  <c r="C16" i="52"/>
  <c r="C15" i="52"/>
  <c r="C14" i="52"/>
  <c r="C13" i="52"/>
  <c r="C12" i="52"/>
  <c r="C11" i="52"/>
  <c r="C10" i="52"/>
  <c r="C9" i="52"/>
  <c r="C8" i="52"/>
  <c r="H21" i="51"/>
  <c r="G21" i="51"/>
  <c r="F21" i="51"/>
  <c r="E21" i="51"/>
  <c r="D21" i="5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H21" i="49"/>
  <c r="G21" i="49"/>
  <c r="F21" i="49"/>
  <c r="E21" i="49"/>
  <c r="D21" i="49"/>
  <c r="C20" i="49"/>
  <c r="C19" i="49"/>
  <c r="C18" i="49"/>
  <c r="C17" i="49"/>
  <c r="C16" i="49"/>
  <c r="C15" i="49"/>
  <c r="C14" i="49"/>
  <c r="C13" i="49"/>
  <c r="C12" i="49"/>
  <c r="C11" i="49"/>
  <c r="C10" i="49"/>
  <c r="C9" i="49"/>
  <c r="C8" i="49"/>
  <c r="H21" i="48"/>
  <c r="G21" i="48"/>
  <c r="E21" i="48"/>
  <c r="D21" i="48"/>
  <c r="C20" i="48"/>
  <c r="C19" i="48"/>
  <c r="C18" i="48"/>
  <c r="C17" i="48"/>
  <c r="C16" i="48"/>
  <c r="C15" i="48"/>
  <c r="C14" i="48"/>
  <c r="C13" i="48"/>
  <c r="C12" i="48"/>
  <c r="C11" i="48"/>
  <c r="C10" i="48"/>
  <c r="C9" i="48"/>
  <c r="C8" i="48"/>
  <c r="H21" i="47"/>
  <c r="G21" i="47"/>
  <c r="F21" i="47"/>
  <c r="E21" i="47"/>
  <c r="D21" i="47"/>
  <c r="C20" i="47"/>
  <c r="C19" i="47"/>
  <c r="C18" i="47"/>
  <c r="C17" i="47"/>
  <c r="C16" i="47"/>
  <c r="C15" i="47"/>
  <c r="C14" i="47"/>
  <c r="C13" i="47"/>
  <c r="C12" i="47"/>
  <c r="C11" i="47"/>
  <c r="C10" i="47"/>
  <c r="C9" i="47"/>
  <c r="C8" i="47"/>
  <c r="H21" i="46"/>
  <c r="G21" i="46"/>
  <c r="F21" i="46"/>
  <c r="E21" i="46"/>
  <c r="D21" i="46"/>
  <c r="C8" i="46"/>
  <c r="H21" i="45"/>
  <c r="G21" i="45"/>
  <c r="F21" i="45"/>
  <c r="E21" i="45"/>
  <c r="D21" i="45"/>
  <c r="C8" i="45"/>
  <c r="C21" i="48" l="1"/>
  <c r="C21" i="53"/>
  <c r="C20" i="76"/>
  <c r="C20" i="73"/>
  <c r="C20" i="79"/>
  <c r="C21" i="52"/>
  <c r="C21" i="51"/>
  <c r="C21" i="49"/>
  <c r="C21" i="47"/>
  <c r="C21" i="46"/>
  <c r="C21" i="45"/>
  <c r="C20" i="77"/>
  <c r="C20" i="74"/>
  <c r="C20" i="78"/>
  <c r="C20" i="80"/>
  <c r="H21" i="44"/>
  <c r="G21" i="44"/>
  <c r="E21" i="44"/>
  <c r="D21" i="44"/>
  <c r="C21" i="44" l="1"/>
  <c r="F21" i="44"/>
  <c r="C20" i="27" l="1"/>
  <c r="C19" i="27"/>
  <c r="C18" i="27"/>
  <c r="C17" i="27"/>
  <c r="C16" i="27"/>
  <c r="C15" i="27"/>
  <c r="C13" i="27"/>
  <c r="C12" i="27"/>
  <c r="C11" i="27"/>
  <c r="C10" i="27"/>
  <c r="C9" i="27"/>
  <c r="C8" i="27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10" i="4"/>
  <c r="C11" i="4"/>
  <c r="C12" i="4"/>
  <c r="C13" i="4"/>
  <c r="C14" i="4"/>
  <c r="C15" i="4"/>
  <c r="C16" i="4"/>
  <c r="C17" i="4"/>
  <c r="C18" i="4"/>
  <c r="C20" i="4"/>
  <c r="C10" i="5"/>
  <c r="C11" i="5"/>
  <c r="C12" i="5"/>
  <c r="C13" i="5"/>
  <c r="C14" i="5"/>
  <c r="C15" i="5"/>
  <c r="C16" i="5"/>
  <c r="C17" i="5"/>
  <c r="C18" i="5"/>
  <c r="C19" i="5"/>
  <c r="C20" i="5"/>
  <c r="C10" i="6"/>
  <c r="C11" i="6"/>
  <c r="C12" i="6"/>
  <c r="C13" i="6"/>
  <c r="C14" i="6"/>
  <c r="C15" i="6"/>
  <c r="C16" i="6"/>
  <c r="C17" i="6"/>
  <c r="C18" i="6"/>
  <c r="C19" i="6"/>
  <c r="C20" i="6"/>
  <c r="C10" i="23"/>
  <c r="C11" i="23"/>
  <c r="C12" i="23"/>
  <c r="C13" i="23"/>
  <c r="C14" i="23"/>
  <c r="C15" i="23"/>
  <c r="C16" i="23"/>
  <c r="C17" i="23"/>
  <c r="C18" i="23"/>
  <c r="C19" i="23"/>
  <c r="C20" i="23"/>
  <c r="C10" i="24"/>
  <c r="C11" i="24"/>
  <c r="C12" i="24"/>
  <c r="C13" i="24"/>
  <c r="C14" i="24"/>
  <c r="C15" i="24"/>
  <c r="C16" i="24"/>
  <c r="C17" i="24"/>
  <c r="C18" i="24"/>
  <c r="C19" i="24"/>
  <c r="C20" i="24"/>
  <c r="C9" i="4"/>
  <c r="C9" i="5"/>
  <c r="C9" i="6"/>
  <c r="C9" i="23"/>
  <c r="C9" i="24"/>
  <c r="C8" i="4"/>
  <c r="C8" i="5"/>
  <c r="C8" i="6"/>
  <c r="C8" i="23"/>
  <c r="C8" i="24"/>
  <c r="O21" i="4"/>
  <c r="N21" i="4"/>
  <c r="M21" i="4"/>
  <c r="L21" i="4"/>
  <c r="K21" i="4"/>
  <c r="J21" i="4"/>
  <c r="I21" i="4"/>
  <c r="H21" i="4"/>
  <c r="G21" i="4"/>
  <c r="F21" i="4"/>
  <c r="E21" i="4"/>
  <c r="D21" i="4"/>
  <c r="J16" i="2"/>
  <c r="H16" i="2"/>
  <c r="G16" i="2"/>
  <c r="K21" i="1"/>
  <c r="J21" i="1"/>
  <c r="H21" i="1"/>
  <c r="G21" i="1"/>
  <c r="C21" i="5" l="1"/>
  <c r="C21" i="4"/>
  <c r="C21" i="25"/>
  <c r="C21" i="23"/>
  <c r="C21" i="26"/>
  <c r="C21" i="27"/>
  <c r="E21" i="1"/>
  <c r="E16" i="2"/>
  <c r="I21" i="1"/>
  <c r="C21" i="24"/>
  <c r="C21" i="6"/>
  <c r="F16" i="2"/>
  <c r="D16" i="2"/>
  <c r="D21" i="1"/>
  <c r="F21" i="1" l="1"/>
  <c r="C21" i="1"/>
  <c r="B50" i="120" l="1"/>
</calcChain>
</file>

<file path=xl/sharedStrings.xml><?xml version="1.0" encoding="utf-8"?>
<sst xmlns="http://schemas.openxmlformats.org/spreadsheetml/2006/main" count="2570" uniqueCount="448">
  <si>
    <r>
      <t xml:space="preserve">الجملة                                  </t>
    </r>
    <r>
      <rPr>
        <b/>
        <sz val="12"/>
        <color indexed="9"/>
        <rFont val="Sakkal Majalla"/>
      </rPr>
      <t>Total</t>
    </r>
  </si>
  <si>
    <r>
      <t xml:space="preserve">غير سعودي               </t>
    </r>
    <r>
      <rPr>
        <b/>
        <sz val="12"/>
        <color indexed="9"/>
        <rFont val="Sakkal Majalla"/>
      </rPr>
      <t>Non - Saudi</t>
    </r>
  </si>
  <si>
    <r>
      <t xml:space="preserve">سعودي                          </t>
    </r>
    <r>
      <rPr>
        <b/>
        <sz val="12"/>
        <color indexed="9"/>
        <rFont val="Sakkal Majalla"/>
      </rPr>
      <t>Saudi</t>
    </r>
  </si>
  <si>
    <t>المنطقة الادارية</t>
  </si>
  <si>
    <t>جملة</t>
  </si>
  <si>
    <t>اناث</t>
  </si>
  <si>
    <t>ذكور</t>
  </si>
  <si>
    <t>الادارية</t>
  </si>
  <si>
    <t>AREA</t>
  </si>
  <si>
    <t>Total</t>
  </si>
  <si>
    <t>Females</t>
  </si>
  <si>
    <t>Males</t>
  </si>
  <si>
    <t>الـريــــــاض</t>
  </si>
  <si>
    <t>مكــة المكـرمـة</t>
  </si>
  <si>
    <t>المدينة المنورة</t>
  </si>
  <si>
    <t>القصيــــــــم</t>
  </si>
  <si>
    <t>Eastern Region</t>
  </si>
  <si>
    <t>Aseer</t>
  </si>
  <si>
    <t>عســـــــــيـر</t>
  </si>
  <si>
    <t>Tabouk</t>
  </si>
  <si>
    <t>تبــــــــــوك</t>
  </si>
  <si>
    <t>Hail</t>
  </si>
  <si>
    <t>حــــــــائـل</t>
  </si>
  <si>
    <t>Northern Borders</t>
  </si>
  <si>
    <t>الحدود الشمالية</t>
  </si>
  <si>
    <t>Jazan</t>
  </si>
  <si>
    <t>جــــــــــــــازان</t>
  </si>
  <si>
    <t>Najran</t>
  </si>
  <si>
    <t>نجـــــــــران</t>
  </si>
  <si>
    <t>Al-Baha</t>
  </si>
  <si>
    <t>البـاحـــــــة</t>
  </si>
  <si>
    <t>Al-Jouf</t>
  </si>
  <si>
    <t>الجـــــــــوف</t>
  </si>
  <si>
    <t>الجمــــــــلة</t>
  </si>
  <si>
    <t>Age Groups</t>
  </si>
  <si>
    <t>فئــات العمـــر</t>
  </si>
  <si>
    <t>المنطقة الإدارية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</si>
  <si>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</si>
  <si>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</si>
  <si>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</si>
  <si>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</si>
  <si>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</si>
  <si>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</si>
  <si>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</si>
  <si>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</si>
  <si>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</si>
  <si>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</si>
  <si>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</si>
  <si>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الجملــة</t>
  </si>
  <si>
    <t>محرم</t>
  </si>
  <si>
    <t>صفر</t>
  </si>
  <si>
    <t>ربيع أول</t>
  </si>
  <si>
    <t>ربيع ثاني</t>
  </si>
  <si>
    <t>جمادى الأولى</t>
  </si>
  <si>
    <t>جمادى الثانية</t>
  </si>
  <si>
    <t>رجب</t>
  </si>
  <si>
    <t>شعبان</t>
  </si>
  <si>
    <t>رمضان</t>
  </si>
  <si>
    <t>شوال</t>
  </si>
  <si>
    <t>ذو القعدة</t>
  </si>
  <si>
    <t>ذو الحجة</t>
  </si>
  <si>
    <t>Moharram</t>
  </si>
  <si>
    <t>Safar</t>
  </si>
  <si>
    <t>Rabi ( I )</t>
  </si>
  <si>
    <t>Rabi ( II )</t>
  </si>
  <si>
    <t>Jumada ( I )</t>
  </si>
  <si>
    <t>Jumada ( II )</t>
  </si>
  <si>
    <t>Rajab</t>
  </si>
  <si>
    <t>Shaban</t>
  </si>
  <si>
    <t>Ramadan</t>
  </si>
  <si>
    <t>Shawwal</t>
  </si>
  <si>
    <t>Dhu al-hijjah</t>
  </si>
  <si>
    <t>Dhu al-qadah</t>
  </si>
  <si>
    <t xml:space="preserve">Table ( 1 )  </t>
  </si>
  <si>
    <t xml:space="preserve">  جدول ( 1 )</t>
  </si>
  <si>
    <t xml:space="preserve">  جدول ( 2 )</t>
  </si>
  <si>
    <t xml:space="preserve">Table ( 2 )  </t>
  </si>
  <si>
    <t xml:space="preserve">Table ( 3 )  </t>
  </si>
  <si>
    <t xml:space="preserve">  جدول ( 3 )</t>
  </si>
  <si>
    <t>الجملة</t>
  </si>
  <si>
    <t xml:space="preserve">  جدول ( 4 )</t>
  </si>
  <si>
    <t xml:space="preserve">Table ( 4 )  </t>
  </si>
  <si>
    <t xml:space="preserve">  جدول ( 5 )</t>
  </si>
  <si>
    <t xml:space="preserve">Table ( 5 )  </t>
  </si>
  <si>
    <t xml:space="preserve">  جدول ( 6 )</t>
  </si>
  <si>
    <t xml:space="preserve">Table ( 6 )  </t>
  </si>
  <si>
    <t>المنطقة الشــرقيـــــة</t>
  </si>
  <si>
    <t xml:space="preserve">Table ( 7 )  </t>
  </si>
  <si>
    <t xml:space="preserve">  جدول ( 8 )</t>
  </si>
  <si>
    <t xml:space="preserve">Table ( 8 )  </t>
  </si>
  <si>
    <t xml:space="preserve">  جدول ( 9 )</t>
  </si>
  <si>
    <t xml:space="preserve">Table ( 10 )  </t>
  </si>
  <si>
    <t xml:space="preserve">  جدول ( 10 )</t>
  </si>
  <si>
    <t xml:space="preserve">  جدول ( 11 )</t>
  </si>
  <si>
    <t xml:space="preserve">Table ( 11 )  </t>
  </si>
  <si>
    <t xml:space="preserve">  جدول ( 14 )</t>
  </si>
  <si>
    <t xml:space="preserve">Table ( 14 )  </t>
  </si>
  <si>
    <t>مرة واحدة</t>
  </si>
  <si>
    <t>مرتان</t>
  </si>
  <si>
    <t>ثلاث مرات</t>
  </si>
  <si>
    <t>أربع مرات</t>
  </si>
  <si>
    <t>خمس مرات فأكثر</t>
  </si>
  <si>
    <t>الشهر</t>
  </si>
  <si>
    <t>من 1 إلى 10 رمضان</t>
  </si>
  <si>
    <t>من 11 إلى 20 رمضان</t>
  </si>
  <si>
    <t>من 21 إلى 30 رمضان</t>
  </si>
  <si>
    <t>Once</t>
  </si>
  <si>
    <t>Twice</t>
  </si>
  <si>
    <t>three times</t>
  </si>
  <si>
    <t>four times</t>
  </si>
  <si>
    <t>Five times and more</t>
  </si>
  <si>
    <t>From 1 to 10 Ramadan</t>
  </si>
  <si>
    <t>From 11 to 20Ramadan</t>
  </si>
  <si>
    <t>From 21 to 30 Ramadan</t>
  </si>
  <si>
    <t>الأشهر                       Months</t>
  </si>
  <si>
    <t>المعتمرون حسب عدد مرات العمرة و المنطقة الإدارية</t>
  </si>
  <si>
    <t>المعتمرون الذكور حسب عدد مرات العمرة و المنطقة الإدارية</t>
  </si>
  <si>
    <t>المعتمرات الإناث حسب عدد مرات العمرة والمنطقة الإدارية</t>
  </si>
  <si>
    <t>المعتمرون السعوديون حسب عدد مرات العمرة و المنطقة الإدارية</t>
  </si>
  <si>
    <t>المعتمرون السعوديون الذكور حسب عدد مرات العمرة و المنطقة الإدارية</t>
  </si>
  <si>
    <t>المعتمرات السعوديات الإناث حسب عدد مرات العمرة و المنطقة الإدارية</t>
  </si>
  <si>
    <t>المعتمرون غير السعوديون حسب عدد مرات العمرة و المنطقة الإدارية</t>
  </si>
  <si>
    <t>المعتمرون غير السعوديون الذكور حسب عدد مرات العمرة و المنطقة الإدارية</t>
  </si>
  <si>
    <t>المعتمرات غير السعوديات الإناث حسب عدد مرات العمرة و المنطقة الإدارية</t>
  </si>
  <si>
    <t>المعتمرون حسب عدد مرات العمرة و الشهر</t>
  </si>
  <si>
    <t>المعتمرون الذكور حسب عدد مرات العمرة و الشهر</t>
  </si>
  <si>
    <t>Month</t>
  </si>
  <si>
    <t>المعتمرات الإناث حسب عدد مرات العمرة و الشهر</t>
  </si>
  <si>
    <t>المعتمرون السعوديون حسب عدد مرات العمرة و الشهر</t>
  </si>
  <si>
    <t>المعتمرون السعوديون الذكور حسب عدد مرات العمرة و الشهر</t>
  </si>
  <si>
    <t>المعتمرات السعوديات الإناث حسب عدد مرات العمرة و الشهر</t>
  </si>
  <si>
    <t>المعتمرون غير السعوديون حسب عدد مرات العمرة و الشهر</t>
  </si>
  <si>
    <t>المعتمرون غير السعوديون الذكور حسب عدد مرات العمرة و الشهر</t>
  </si>
  <si>
    <t>المعتمرات غير السعوديات الإناث حسب عدد مرات العمرة و الشهر</t>
  </si>
  <si>
    <t xml:space="preserve"> Number of Table</t>
  </si>
  <si>
    <t>Subject</t>
  </si>
  <si>
    <t>العــنــوان</t>
  </si>
  <si>
    <t>رقم الجدول</t>
  </si>
  <si>
    <t>R</t>
  </si>
  <si>
    <t xml:space="preserve">  جدول ( 5-1 )</t>
  </si>
  <si>
    <t xml:space="preserve">Table ( 5-1 )  </t>
  </si>
  <si>
    <t xml:space="preserve">  جدول ( 6-2 )</t>
  </si>
  <si>
    <t xml:space="preserve">Table ( 6-2 )  </t>
  </si>
  <si>
    <t xml:space="preserve">  جدول ( 4-1 )</t>
  </si>
  <si>
    <t xml:space="preserve">Table ( 4-1 )  </t>
  </si>
  <si>
    <t xml:space="preserve">  جدول ( 4-2 )</t>
  </si>
  <si>
    <t xml:space="preserve">Table ( 4-2 )  </t>
  </si>
  <si>
    <t xml:space="preserve">  جدول ( 6-1 )</t>
  </si>
  <si>
    <t xml:space="preserve">Table ( 6-1 )  </t>
  </si>
  <si>
    <t xml:space="preserve">  جدول ( 5-2 )</t>
  </si>
  <si>
    <t xml:space="preserve">Table ( 5-2 )  </t>
  </si>
  <si>
    <t xml:space="preserve">Table ( 7-1 )  </t>
  </si>
  <si>
    <t xml:space="preserve">  جدول ( 7-2 )</t>
  </si>
  <si>
    <t xml:space="preserve">Table ( 7-2 )  </t>
  </si>
  <si>
    <t xml:space="preserve">  جدول ( 8-1 )</t>
  </si>
  <si>
    <t xml:space="preserve">  جدول ( 8-2 )</t>
  </si>
  <si>
    <t xml:space="preserve">Table ( 8-2 )  </t>
  </si>
  <si>
    <t xml:space="preserve">  جدول ( 9-1 )</t>
  </si>
  <si>
    <t xml:space="preserve">Table ( 9-1 )  </t>
  </si>
  <si>
    <t xml:space="preserve">  جدول ( 9-2 )</t>
  </si>
  <si>
    <t xml:space="preserve">Table ( 9-2 )  </t>
  </si>
  <si>
    <t xml:space="preserve">  جدول ( 10-2 )</t>
  </si>
  <si>
    <t xml:space="preserve">Table ( 10-2 )  </t>
  </si>
  <si>
    <t xml:space="preserve">  جدول ( 11-1 )</t>
  </si>
  <si>
    <t xml:space="preserve">Table ( 11-1 )  </t>
  </si>
  <si>
    <t xml:space="preserve">  جدول ( 11-2 )</t>
  </si>
  <si>
    <t xml:space="preserve">Table ( 11-2 )  </t>
  </si>
  <si>
    <t xml:space="preserve">Table ( 12-1 )  </t>
  </si>
  <si>
    <t xml:space="preserve">Table ( 12-2 )  </t>
  </si>
  <si>
    <t xml:space="preserve">Table ( 13-1 )  </t>
  </si>
  <si>
    <t xml:space="preserve">Table ( 13-2 )  </t>
  </si>
  <si>
    <t xml:space="preserve">Table ( 14-1 )  </t>
  </si>
  <si>
    <t>4-1</t>
  </si>
  <si>
    <t>4-2</t>
  </si>
  <si>
    <t>5</t>
  </si>
  <si>
    <t>5-1</t>
  </si>
  <si>
    <t>5-2</t>
  </si>
  <si>
    <t>6</t>
  </si>
  <si>
    <t>6-1</t>
  </si>
  <si>
    <t>6-2</t>
  </si>
  <si>
    <t>7</t>
  </si>
  <si>
    <t>7-1</t>
  </si>
  <si>
    <t>7-2</t>
  </si>
  <si>
    <t>8</t>
  </si>
  <si>
    <t>8-1</t>
  </si>
  <si>
    <t>8-2</t>
  </si>
  <si>
    <t>9</t>
  </si>
  <si>
    <t>9-1</t>
  </si>
  <si>
    <t>9-2</t>
  </si>
  <si>
    <t>10</t>
  </si>
  <si>
    <t>10-1</t>
  </si>
  <si>
    <t>10-2</t>
  </si>
  <si>
    <t>11</t>
  </si>
  <si>
    <t>11-1</t>
  </si>
  <si>
    <t>11-2</t>
  </si>
  <si>
    <t>12</t>
  </si>
  <si>
    <t>12-1</t>
  </si>
  <si>
    <t>12-2</t>
  </si>
  <si>
    <t>13</t>
  </si>
  <si>
    <t>13-1</t>
  </si>
  <si>
    <t>13-2</t>
  </si>
  <si>
    <t>14</t>
  </si>
  <si>
    <t>14-1</t>
  </si>
  <si>
    <t>14-2</t>
  </si>
  <si>
    <t>15</t>
  </si>
  <si>
    <t>15-1</t>
  </si>
  <si>
    <t>15-2</t>
  </si>
  <si>
    <t>0 - 9</t>
  </si>
  <si>
    <t>10 - 19</t>
  </si>
  <si>
    <t>20 - 29</t>
  </si>
  <si>
    <t>30 - 39</t>
  </si>
  <si>
    <t>40 - 49</t>
  </si>
  <si>
    <t>50 - 59</t>
  </si>
  <si>
    <t>60 - 69</t>
  </si>
  <si>
    <t>70+</t>
  </si>
  <si>
    <t xml:space="preserve">  المصدر: وزارة الحج والعمرة  1442 هـ </t>
  </si>
  <si>
    <t xml:space="preserve">  Source: Ministry of Hajj and Umrah 1442</t>
  </si>
  <si>
    <t xml:space="preserve">  جدول ( 14-2)</t>
  </si>
  <si>
    <t xml:space="preserve">  جدول ( 14-1)</t>
  </si>
  <si>
    <t xml:space="preserve">  جدول ( 13-2)</t>
  </si>
  <si>
    <t xml:space="preserve">  جدول ( 13-1)</t>
  </si>
  <si>
    <t>المعتمرات الإناث خلال شهر رمضان حسب المنطقة الإدارية</t>
  </si>
  <si>
    <t>المعتمرات السعوديات الإناث خلال شهر رمضان حسب المنطقة الإدارية</t>
  </si>
  <si>
    <t>المعتمرين غير السعوديين الذكور خلال شهر رمضان حسب المنطقة الإدارية</t>
  </si>
  <si>
    <t>المعتمرات غير السعوديات الإناث خلال شهر رمضان حسب المنطقة الإدارية</t>
  </si>
  <si>
    <t>ok</t>
  </si>
  <si>
    <t>60+</t>
  </si>
  <si>
    <t>60 فأكثر</t>
  </si>
  <si>
    <t>50-59</t>
  </si>
  <si>
    <t>50- 59</t>
  </si>
  <si>
    <t>40-49</t>
  </si>
  <si>
    <t xml:space="preserve">40- 49 </t>
  </si>
  <si>
    <t>30-39</t>
  </si>
  <si>
    <t xml:space="preserve">30- 39 </t>
  </si>
  <si>
    <t>20-29</t>
  </si>
  <si>
    <t xml:space="preserve">20- 29 </t>
  </si>
  <si>
    <t>10- 19</t>
  </si>
  <si>
    <t>0 -9</t>
  </si>
  <si>
    <t>Monthes</t>
  </si>
  <si>
    <t xml:space="preserve">الأشهر           </t>
  </si>
  <si>
    <t xml:space="preserve">المعتمرون ( من الخارج ) للسنة الهجرية 1442هـ حسب الشهر والفئات العمرية </t>
  </si>
  <si>
    <t xml:space="preserve">Table (1 )  </t>
  </si>
  <si>
    <t xml:space="preserve">  جدول (1)</t>
  </si>
  <si>
    <t xml:space="preserve">المعتمرون الذكور  ( من الخارج ) للسنة الهجرية 1442هـ حسب الشهر والفئات العمرية </t>
  </si>
  <si>
    <t xml:space="preserve">Table (1-1 )  </t>
  </si>
  <si>
    <t xml:space="preserve">  جدول (1-1)</t>
  </si>
  <si>
    <t xml:space="preserve">المعتمرات الاناث ( من الخارج ) للسنة الهجرية 1442هـ حسب الشهر والفئات العمرية </t>
  </si>
  <si>
    <t xml:space="preserve">Table (1-2 )  </t>
  </si>
  <si>
    <t xml:space="preserve">  جدول (1-2)</t>
  </si>
  <si>
    <t>four weeks and more</t>
  </si>
  <si>
    <t>Three weeks</t>
  </si>
  <si>
    <t>two weeks</t>
  </si>
  <si>
    <t>one week</t>
  </si>
  <si>
    <t>أربعة أسابيع فأكثر</t>
  </si>
  <si>
    <t>ثلاثة أسابيع</t>
  </si>
  <si>
    <t>أسبوعين</t>
  </si>
  <si>
    <t>أسبوع واحد</t>
  </si>
  <si>
    <t>Mounth</t>
  </si>
  <si>
    <t>Duration of Residency per Weeks</t>
  </si>
  <si>
    <t xml:space="preserve">مدة الإقامة بالأسابيع </t>
  </si>
  <si>
    <t>توزيع المعتمرين (من الخارج) للسنة الهجرية 1442هـ حسب مدة الإقامة والشهر</t>
  </si>
  <si>
    <t xml:space="preserve">Table (2)  </t>
  </si>
  <si>
    <t>one week and less</t>
  </si>
  <si>
    <t>أسبوع واحد فأقل</t>
  </si>
  <si>
    <t xml:space="preserve">Duration of Residency per Weeks </t>
  </si>
  <si>
    <t>توزيع المعتمرين الذكور (من الخارج) للسنة الهجرية 1442هـ حسب مدة الإقامة والشهر</t>
  </si>
  <si>
    <t xml:space="preserve">Table (2-1 )  </t>
  </si>
  <si>
    <t xml:space="preserve">  جدول ( 2-1 )</t>
  </si>
  <si>
    <t>توزيع المعتمرين الإناث (من الخارج) للسنة الهجرية 1442هـ حسب مدة الإقامة والشهر</t>
  </si>
  <si>
    <t xml:space="preserve">Table (2-2 )  </t>
  </si>
  <si>
    <t xml:space="preserve">  جدول ( 2-2 )</t>
  </si>
  <si>
    <t xml:space="preserve">  المصدر: وزارة الحج والعمرة  1442هـ </t>
  </si>
  <si>
    <t>Abha Airport</t>
  </si>
  <si>
    <t>مطار ابها</t>
  </si>
  <si>
    <t>جسر الملك فهد</t>
  </si>
  <si>
    <t>Yanbu Commercial Port</t>
  </si>
  <si>
    <t>ميناء ينبع التجاري</t>
  </si>
  <si>
    <t>مطار القصيم</t>
  </si>
  <si>
    <t>Jizan Airport</t>
  </si>
  <si>
    <t>مطار جيزان</t>
  </si>
  <si>
    <t>Jeddah Islamic port</t>
  </si>
  <si>
    <t>ميناء جدة الاسلامي</t>
  </si>
  <si>
    <t>مطار الطائف</t>
  </si>
  <si>
    <t>King Fahad Airport</t>
  </si>
  <si>
    <t>مطار الملك فهد</t>
  </si>
  <si>
    <t>Al- wadeeha Port</t>
  </si>
  <si>
    <t>منفذ الوديعة</t>
  </si>
  <si>
    <t>Prince Abdulmohsin Airport in Yanbu</t>
  </si>
  <si>
    <t>مطار الامير عبدالمحسن بينبع</t>
  </si>
  <si>
    <t>Al-Ra'qa'i Port</t>
  </si>
  <si>
    <t>منفذ الرقعي</t>
  </si>
  <si>
    <t>Al-hadithah Port</t>
  </si>
  <si>
    <t>منفذ الحديثة</t>
  </si>
  <si>
    <t>King Khalid International Airport</t>
  </si>
  <si>
    <t>مطار الملك خالد الدولي</t>
  </si>
  <si>
    <t>Al-bat'haa' Port</t>
  </si>
  <si>
    <t>منفذ البطحاء</t>
  </si>
  <si>
    <t>Halat Ammar Port</t>
  </si>
  <si>
    <t>منفذ حالة عمار</t>
  </si>
  <si>
    <t xml:space="preserve"> Prince Mohammed Airport</t>
  </si>
  <si>
    <t>مطار الامير محمد</t>
  </si>
  <si>
    <t>King Abdulaziz International Airport</t>
  </si>
  <si>
    <t>مطار الملك عبد العزيز الدولي</t>
  </si>
  <si>
    <t>منفذ الدخول</t>
  </si>
  <si>
    <t xml:space="preserve">توزيع المعتمرين ( من الخارج ) للسنة الهجرية 1442هـ حسب منفذ الدخول </t>
  </si>
  <si>
    <t xml:space="preserve">توزيع المعتمرين ( من الداخل ) حسب المنطقة الإدارية والجنس والجنسية ( سعودي/غير سعودي) </t>
  </si>
  <si>
    <t xml:space="preserve">توزيع المعتمرين ( من الداخل ) حسب الجنس وفئات العمر والجنسية ( سعودي/ غير سعودي) </t>
  </si>
  <si>
    <t>توزيع المعتمرين ( من الداخل ) حسب الشهر والمنطقة الإدارية</t>
  </si>
  <si>
    <t>توزيع المعتمرين  الذكور ( من الداخل ) حسب الشهر والمنطقة الإدارية</t>
  </si>
  <si>
    <t>توزيع المعتمرات الإناث ( من الداخل )  حسب الشهر والمنطقة الإدارية</t>
  </si>
  <si>
    <t>توزيع المعتمرين ( من الداخل ) السعوديون حسب الشهر والمنطقة الإدارية</t>
  </si>
  <si>
    <t>توزيع المعتمرين  السعوديين الذكور ( من الداخل ) حسب الشهر والمنطقة الإدارية</t>
  </si>
  <si>
    <t>توزيع المعتمرات السعوديات الإناث ( من الداخل ) حسب الشهر والمنطقة الإدارية</t>
  </si>
  <si>
    <t>توزيع المعتمربن غير السعوديين ( من الداخل )  حسب الشهر والمنطقة الإدارية</t>
  </si>
  <si>
    <t>توزيع المعتمربن  غير السعوديين الذكور ( من الداخل ) حسب الشهر والمنطقة الإدارية</t>
  </si>
  <si>
    <t>توزيع المعتمرات غير السعوديات الإناث ( من الداخل ) حسب الشهر والمنطقة الإدارية</t>
  </si>
  <si>
    <t xml:space="preserve">اجمالي  المعتمرين ( من الداخل والخارج  ) حسب الجنس وفئات العمر والجنسية ( سعودي/ غير سعودي) </t>
  </si>
  <si>
    <t xml:space="preserve">  جدول (7 )</t>
  </si>
  <si>
    <t xml:space="preserve">  جدول (7-1 )</t>
  </si>
  <si>
    <t xml:space="preserve">Table (8-1 )  </t>
  </si>
  <si>
    <t xml:space="preserve">Table (9 )  </t>
  </si>
  <si>
    <t xml:space="preserve">  جدول (10-1 )</t>
  </si>
  <si>
    <t xml:space="preserve">Table (10-1 )  </t>
  </si>
  <si>
    <t xml:space="preserve">  جدول ( 12 )</t>
  </si>
  <si>
    <t xml:space="preserve">Table ( 12 )  </t>
  </si>
  <si>
    <t xml:space="preserve">  جدول ( 12-1 )</t>
  </si>
  <si>
    <t xml:space="preserve">  جدول ( 12-2 )</t>
  </si>
  <si>
    <t xml:space="preserve">  جدول ( 13)</t>
  </si>
  <si>
    <t xml:space="preserve">Table (13 )  </t>
  </si>
  <si>
    <t xml:space="preserve">Table ( 14-2 )  </t>
  </si>
  <si>
    <t xml:space="preserve">  جدول ( 15 )</t>
  </si>
  <si>
    <t xml:space="preserve">Table ( 15 )  </t>
  </si>
  <si>
    <t xml:space="preserve">  جدول ( 15-2)</t>
  </si>
  <si>
    <t xml:space="preserve">Table (15-2 )  </t>
  </si>
  <si>
    <t xml:space="preserve">  جدول ( 15-1)</t>
  </si>
  <si>
    <t xml:space="preserve">Table ( 15-1 )  </t>
  </si>
  <si>
    <t>4</t>
  </si>
  <si>
    <t>5_2</t>
  </si>
  <si>
    <t>5_1</t>
  </si>
  <si>
    <t>4_1</t>
  </si>
  <si>
    <t>6_1</t>
  </si>
  <si>
    <t>6_2</t>
  </si>
  <si>
    <t>7_1</t>
  </si>
  <si>
    <t>7_2</t>
  </si>
  <si>
    <t>8_1</t>
  </si>
  <si>
    <t>8_2</t>
  </si>
  <si>
    <t>9_1</t>
  </si>
  <si>
    <t>9_2</t>
  </si>
  <si>
    <t>10_1</t>
  </si>
  <si>
    <t>10_2</t>
  </si>
  <si>
    <t>11_1</t>
  </si>
  <si>
    <t>1.</t>
  </si>
  <si>
    <t>1.-1</t>
  </si>
  <si>
    <t>1._1</t>
  </si>
  <si>
    <t>1.-2</t>
  </si>
  <si>
    <t>2.</t>
  </si>
  <si>
    <t>2.-1</t>
  </si>
  <si>
    <t>2.-2</t>
  </si>
  <si>
    <t>3.</t>
  </si>
  <si>
    <t xml:space="preserve">  Source: Ministry of Hajj and Umrah 1442 H.</t>
  </si>
  <si>
    <t>Port of Entry</t>
  </si>
  <si>
    <t>Taif International Airport</t>
  </si>
  <si>
    <t>Al- Qassim Airport</t>
  </si>
  <si>
    <t>King Fahad Causeway</t>
  </si>
  <si>
    <t xml:space="preserve">  Source: Ministry of Hajj and Umrah 1442 AH</t>
  </si>
  <si>
    <t xml:space="preserve">  Source: Ministry of Hajj and Umrah 1442 AH </t>
  </si>
  <si>
    <t>Al-Madina Al-Monawarah</t>
  </si>
  <si>
    <t xml:space="preserve">  Source: Ministry of Hajj and Umrah 1442 AH.</t>
  </si>
  <si>
    <t>المعتمرون غير السعوديين خلال شهر رمضان حسب المنطقة الإدارية</t>
  </si>
  <si>
    <t>المعتمرون السعوديين الذكور خلال شهر رمضان حسب المنطقة الإدارية</t>
  </si>
  <si>
    <t>From 11 to 20 Ramadan</t>
  </si>
  <si>
    <t>المعتمرون السعوديون خلال شهر رمضان حسب المنطقة الإدارية</t>
  </si>
  <si>
    <t>المعتمرون الذكور خلال شهر رمضان حسب  المنطقة الإدارية</t>
  </si>
  <si>
    <t>المعتمرون  خلال شهر رمضان حسب المنطقة الإدارية</t>
  </si>
  <si>
    <t>عدد مرات العمرة خلال عام 1442ه
Number of Umrahs during  1442 AH</t>
  </si>
  <si>
    <t>عدد مرات العمرة خلال عام 1442ه
Number of Umrahs during 1442 AH</t>
  </si>
  <si>
    <t>عدد مرات العمرة  خلال  شهر رمضان  1442ه
Number of Umrahs during Ramadan 1442 AH</t>
  </si>
  <si>
    <t>Total of Internal Umrah Performers by Sex Age Groups and Nationality (Saudi / non-Saudi)</t>
  </si>
  <si>
    <t>Distribution of Internal Umrah Performers by Administrative Region, Sex and Nationality (Saudi / non-Saudi)</t>
  </si>
  <si>
    <t>Umrah Performers by The Number of Times for Umrah and Month</t>
  </si>
  <si>
    <t>Distribution of Internal Umrah Performers  by Sex, Age Groups and Nationality (Saudi / non-Saudi)</t>
  </si>
  <si>
    <t>Distribution of Internal Umrah Performers  by Month and Administrative Region</t>
  </si>
  <si>
    <t>Distribution of internal Umrah Performers by Administrative Region, Sex and Nationality (Saudi / non-Saudi)</t>
  </si>
  <si>
    <t>Administrative Region</t>
  </si>
  <si>
    <t>Administrative  Region</t>
  </si>
  <si>
    <t xml:space="preserve"> Umrah Performers During The Month of Ramadan by Administrative Region</t>
  </si>
  <si>
    <t>Male Umrah Performers During The Month of Ramadan by Administrative Region</t>
  </si>
  <si>
    <t>Female Umrah Performers During The Month of Ramadan by Administrative Region</t>
  </si>
  <si>
    <t>Saudi Umrah Performers During The Month of Ramadan by Administrative Region</t>
  </si>
  <si>
    <t>Saudi Male Umrah Performers During The Month of Ramadan by Administrative Region</t>
  </si>
  <si>
    <t>Saudi Female Umrah Performers During the Month of Ramadan by Administrative Region</t>
  </si>
  <si>
    <t>Non-Saudi Umrah Performers During the Month of Ramadan by Administrative Region</t>
  </si>
  <si>
    <t>Non-Saudi Male Umrah Perfomers During The Month of Ramadan by Administrative Region</t>
  </si>
  <si>
    <t>Non-Saudi Female Umrah Perfomers During The Month of Ramadan by Administrative Region</t>
  </si>
  <si>
    <t>Distribution of Internal Male Umrah Performers by  Month and Administrative Region</t>
  </si>
  <si>
    <t xml:space="preserve"> Distribution of Internal Female Umrah Performers by Month and Administrative Region</t>
  </si>
  <si>
    <t>Distribution of Internal Saudi Umrah Performers by Month and Administrative Region</t>
  </si>
  <si>
    <t>Distribution of Internal Saudi Male Umrah Performers by Month and Administrative Region</t>
  </si>
  <si>
    <t>Distribution of Internal Saudi Female Umrah Performers by Month and Administrative Region</t>
  </si>
  <si>
    <t>Distribution of Internal Non-Saudi Umrah Performers by Month and Administrative Region</t>
  </si>
  <si>
    <t>Distribution of Internal Non-Saudi Male Umrah Performers by Month and Administrative Region</t>
  </si>
  <si>
    <t xml:space="preserve"> Distribution of Internal Non-Saudi Female  Umrah Performers by Month and Administrative Region</t>
  </si>
  <si>
    <t>Umrah Performers by  Number of Times for Umrah and Administrative Region</t>
  </si>
  <si>
    <t>Riyadh</t>
  </si>
  <si>
    <t>Makkah</t>
  </si>
  <si>
    <t>Madinah</t>
  </si>
  <si>
    <t>Qassim</t>
  </si>
  <si>
    <t>Distribution of Internal Umrah Performers by Month and Administrative Region</t>
  </si>
  <si>
    <t>Distribution of Internal Umrah Performers by Sex, Age Groups and Nationality (Saudi / non-Saudi)</t>
  </si>
  <si>
    <t>Distribution of Internal Male  Umrah Performers by Month and Administrative Region</t>
  </si>
  <si>
    <t xml:space="preserve"> Distribution of Internal Female  Umrah Performers by Month and Administrative Region</t>
  </si>
  <si>
    <t>Distribution of Internal Saudi  Umrah Performers by Month and Administrative Region</t>
  </si>
  <si>
    <t>Distribution of Internal Saudi Male  Umrah Performers by Month and Administrative Region</t>
  </si>
  <si>
    <t>Distribution of Internal Saudi Female  Umrah Performers by Month and Administrative Region</t>
  </si>
  <si>
    <t>Distribution of Internal Non-Saudi  Umrah Performers by Month and Administrative Region</t>
  </si>
  <si>
    <t>Distribution of Internal Non-Saudi Male  Umrah Performers by Month and Administrative Region</t>
  </si>
  <si>
    <t>Umrah Performers by  Number of Umrahs and Administrative Region</t>
  </si>
  <si>
    <t xml:space="preserve"> Male Umrah Performers by  Number of Umrahs and Administrative Region</t>
  </si>
  <si>
    <t xml:space="preserve"> Female Umrah Performers by  Number of Umrahs and Administrative Region</t>
  </si>
  <si>
    <t>Saudi Umrah Perfomers by  Number of Umrahs and Administrative Region</t>
  </si>
  <si>
    <t>Saudi Male Umrah Performers by  Number of Umrahs and Administrative Region</t>
  </si>
  <si>
    <t>Saudi Female Umrah Performers by  Number of Umrahs and Administrative Region</t>
  </si>
  <si>
    <t>Non-Saudi Umrah Performers by  Number of Umrahs and Administrative Region</t>
  </si>
  <si>
    <t>Non-Saudi Male Umrah Performers by  Number of Umrahs and Administrative Region</t>
  </si>
  <si>
    <t>Non-Saudi Female Umrah Performers by  Number of Umrahs and Administrative Region</t>
  </si>
  <si>
    <t>Umrah Performers by  Number of Umrahs and Month</t>
  </si>
  <si>
    <t>Male Umrah Performers by  Number Umrahs and Month</t>
  </si>
  <si>
    <t>Female Umrah Performers by  Number of Umrahs and Month</t>
  </si>
  <si>
    <t>Saudi Umrah Performers by  Number of Umrahs and Month</t>
  </si>
  <si>
    <t>Saudi Male Umrah Performers by  Number Umrahs and Month</t>
  </si>
  <si>
    <t>Saudi Female Umrah Performers by  Number of  Umrahs and Month</t>
  </si>
  <si>
    <t>Non-Saudi Umrah Performers by  Number of Umrahs and Month</t>
  </si>
  <si>
    <t>Non-Saudi Male Umrah Performers by  Number of Umrahs and Month</t>
  </si>
  <si>
    <t>Non-Saudi Female Umrah Performers by  Number of Umrahs and Month</t>
  </si>
  <si>
    <t>Distribuation of  Umrah Performers from Abroad for  1442 AH by The Port of Entry</t>
  </si>
  <si>
    <t>Female  Umrah Performers from Abroad for  1442 AH by Month and Age Group</t>
  </si>
  <si>
    <t>Distribuation of  Umrah Performers from Abroad for 1442 AH by Duration of Residency and Month</t>
  </si>
  <si>
    <t>Distribuation of Male  Umrah Performers from Abroad for 1442 AH by Duration of Residency and Month</t>
  </si>
  <si>
    <t>Distribuation of Female  Umrah Performers from Abroad for 1442 AH by Duration of Residency and Month</t>
  </si>
  <si>
    <t xml:space="preserve"> Umrah Performers from Abroad for t 1442 AH by Month and Age Group</t>
  </si>
  <si>
    <t>Male Umrah Performers from Abroad for 1442 AH by Month and Age Group</t>
  </si>
  <si>
    <t xml:space="preserve"> Male Umrah Performers by  Number of  Umrahs and Administrative Region</t>
  </si>
  <si>
    <t>Saudi Umrah Performers by  Number of Umrahs and Administrative Region</t>
  </si>
  <si>
    <t>Saudi Male Umrah Performers by  Number of  Umrahs and Administrative Region</t>
  </si>
  <si>
    <t>Saudi Female Umrah Performers by  Number of  Umrahs and Administrative Region</t>
  </si>
  <si>
    <t>Umrah Statistics Tables                              جداول احصاءات العمرة</t>
  </si>
  <si>
    <t>Total of internal Umrah Performers and Umrah Performers from abroad by Sex, Age Groups and Nationality (Saudi / non-Saudi)</t>
  </si>
  <si>
    <t>4_2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</si>
</sst>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0.0%"/>
    <numFmt numFmtId="166" formatCode="#,##0;[Red]#,##0"/>
    <numFmt numFmtId="167" formatCode="0.000000000"/>
  </numFmts>
  <fonts count="66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sz val="28"/>
      <color rgb="FFFF0000"/>
      <name val="Frutiger LT Arabic 55 Roman"/>
    </font>
    <font>
      <b/>
      <sz val="16"/>
      <name val="Arial"/>
      <family val="2"/>
    </font>
    <font>
      <b/>
      <sz val="18"/>
      <name val="Arial"/>
      <family val="2"/>
    </font>
    <font>
      <b/>
      <i/>
      <sz val="12"/>
      <color indexed="16"/>
      <name val="Arial"/>
      <family val="2"/>
    </font>
    <font>
      <b/>
      <sz val="14"/>
      <color theme="0"/>
      <name val="Sakkal Majalla"/>
    </font>
    <font>
      <b/>
      <sz val="12"/>
      <color indexed="9"/>
      <name val="Sakkal Majalla"/>
    </font>
    <font>
      <b/>
      <sz val="16"/>
      <color theme="0"/>
      <name val="Sakkal Majalla"/>
    </font>
    <font>
      <sz val="16"/>
      <name val="Sakkal Majalla"/>
    </font>
    <font>
      <b/>
      <sz val="12"/>
      <name val="Sakkal Majalla"/>
    </font>
    <font>
      <b/>
      <sz val="14"/>
      <name val="Arial"/>
      <family val="2"/>
    </font>
    <font>
      <sz val="10"/>
      <name val="Arial"/>
      <family val="2"/>
    </font>
    <font>
      <b/>
      <sz val="14"/>
      <name val="Sakkal Majalla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8"/>
      <color theme="0"/>
      <name val="Sakkal Majalla"/>
    </font>
    <font>
      <sz val="12"/>
      <name val="Arial"/>
      <family val="2"/>
    </font>
    <font>
      <sz val="16"/>
      <color theme="0"/>
      <name val="Sakkal Majalla"/>
    </font>
    <font>
      <b/>
      <i/>
      <sz val="18"/>
      <color indexed="16"/>
      <name val="Arial"/>
      <family val="2"/>
    </font>
    <font>
      <sz val="12"/>
      <name val="Calibri"/>
      <family val="2"/>
      <scheme val="minor"/>
    </font>
    <font>
      <sz val="16"/>
      <color theme="8" tint="-0.249977111117893"/>
      <name val="Sakkal Majalla"/>
    </font>
    <font>
      <u/>
      <sz val="10"/>
      <color theme="10"/>
      <name val="Arial"/>
      <family val="2"/>
    </font>
    <font>
      <b/>
      <sz val="22"/>
      <color rgb="FFFF0000"/>
      <name val="Arial"/>
      <family val="2"/>
    </font>
    <font>
      <sz val="20"/>
      <color rgb="FF474D9B"/>
      <name val="Frutiger LT Arabic 55 Roman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b/>
      <sz val="14"/>
      <name val="Frutiger LT Arabic 45 Light"/>
    </font>
    <font>
      <sz val="16"/>
      <name val="Frutiger LT Arabic 45 Light"/>
    </font>
    <font>
      <sz val="11"/>
      <color theme="1"/>
      <name val="Calibri"/>
      <family val="2"/>
      <scheme val="minor"/>
    </font>
    <font>
      <b/>
      <sz val="16"/>
      <color theme="0"/>
      <name val="Frutiger LT Arabic 45 Light"/>
    </font>
    <font>
      <b/>
      <sz val="12"/>
      <color theme="0"/>
      <name val="Frutiger LT Arabic 45 Light"/>
    </font>
    <font>
      <b/>
      <sz val="14"/>
      <color theme="0"/>
      <name val="Frutiger LT Arabic 45 Light"/>
    </font>
    <font>
      <b/>
      <sz val="18"/>
      <name val="Frutiger LT Arabic 45 Light"/>
    </font>
    <font>
      <b/>
      <sz val="16"/>
      <name val="Frutiger LT Arabic 45 Light"/>
    </font>
    <font>
      <sz val="11"/>
      <color theme="1"/>
      <name val="Frutiger LT Arabic 45 Light"/>
    </font>
    <font>
      <sz val="10"/>
      <name val="Frutiger LT Arabic 45 Light"/>
    </font>
    <font>
      <b/>
      <sz val="18"/>
      <color theme="0"/>
      <name val="Frutiger LT Arabic 45 Light"/>
    </font>
    <font>
      <sz val="18"/>
      <name val="Frutiger LT Arabic 45 Light"/>
    </font>
    <font>
      <b/>
      <sz val="20"/>
      <color theme="0"/>
      <name val="Sakkal Majalla"/>
    </font>
    <font>
      <sz val="12"/>
      <color theme="1"/>
      <name val="Calibri"/>
      <family val="2"/>
      <scheme val="minor"/>
    </font>
    <font>
      <sz val="36"/>
      <color rgb="FFFF0000"/>
      <name val="Arial"/>
      <family val="2"/>
    </font>
    <font>
      <b/>
      <sz val="20"/>
      <name val="Frutiger LT Arabic 45 Light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58">
    <xf numFmtId="0" fontId="0" fillId="0" borderId="0"/>
    <xf numFmtId="0" fontId="19" fillId="0" borderId="0"/>
    <xf numFmtId="164" fontId="7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2" fillId="0" borderId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39" fillId="8" borderId="0" applyNumberFormat="0" applyBorder="0" applyAlignment="0" applyProtection="0"/>
    <xf numFmtId="0" fontId="40" fillId="10" borderId="14" applyNumberFormat="0" applyAlignment="0" applyProtection="0"/>
    <xf numFmtId="0" fontId="41" fillId="11" borderId="15" applyNumberFormat="0" applyAlignment="0" applyProtection="0"/>
    <xf numFmtId="0" fontId="42" fillId="11" borderId="14" applyNumberFormat="0" applyAlignment="0" applyProtection="0"/>
    <xf numFmtId="0" fontId="43" fillId="0" borderId="16" applyNumberFormat="0" applyFill="0" applyAlignment="0" applyProtection="0"/>
    <xf numFmtId="0" fontId="44" fillId="12" borderId="1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8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49" fillId="9" borderId="0" applyNumberFormat="0" applyBorder="0" applyAlignment="0" applyProtection="0"/>
    <xf numFmtId="0" fontId="1" fillId="13" borderId="18" applyNumberFormat="0" applyFont="0" applyAlignment="0" applyProtection="0"/>
    <xf numFmtId="0" fontId="48" fillId="17" borderId="0" applyNumberFormat="0" applyBorder="0" applyAlignment="0" applyProtection="0"/>
    <xf numFmtId="0" fontId="48" fillId="21" borderId="0" applyNumberFormat="0" applyBorder="0" applyAlignment="0" applyProtection="0"/>
    <xf numFmtId="0" fontId="48" fillId="25" borderId="0" applyNumberFormat="0" applyBorder="0" applyAlignment="0" applyProtection="0"/>
    <xf numFmtId="0" fontId="48" fillId="29" borderId="0" applyNumberFormat="0" applyBorder="0" applyAlignment="0" applyProtection="0"/>
    <xf numFmtId="0" fontId="48" fillId="33" borderId="0" applyNumberFormat="0" applyBorder="0" applyAlignment="0" applyProtection="0"/>
    <xf numFmtId="0" fontId="48" fillId="37" borderId="0" applyNumberFormat="0" applyBorder="0" applyAlignment="0" applyProtection="0"/>
    <xf numFmtId="0" fontId="52" fillId="0" borderId="0"/>
    <xf numFmtId="0" fontId="7" fillId="0" borderId="0"/>
    <xf numFmtId="0" fontId="52" fillId="0" borderId="0"/>
  </cellStyleXfs>
  <cellXfs count="229">
    <xf numFmtId="0" fontId="0" fillId="0" borderId="0" xfId="0"/>
    <xf numFmtId="0" fontId="8" fillId="2" borderId="0" xfId="0" applyFont="1" applyFill="1" applyAlignment="1">
      <alignment horizontal="center" vertical="center" shrinkToFit="1" readingOrder="2"/>
    </xf>
    <xf numFmtId="0" fontId="8" fillId="2" borderId="0" xfId="0" applyFont="1" applyFill="1" applyAlignment="1">
      <alignment horizontal="left" vertical="center" shrinkToFit="1" readingOrder="2"/>
    </xf>
    <xf numFmtId="0" fontId="12" fillId="2" borderId="0" xfId="0" applyFont="1" applyFill="1" applyAlignment="1">
      <alignment vertical="center" shrinkToFit="1" readingOrder="2"/>
    </xf>
    <xf numFmtId="0" fontId="8" fillId="3" borderId="0" xfId="0" applyFont="1" applyFill="1" applyAlignment="1">
      <alignment horizontal="center" vertical="center" readingOrder="2"/>
    </xf>
    <xf numFmtId="0" fontId="13" fillId="4" borderId="3" xfId="0" applyFont="1" applyFill="1" applyBorder="1" applyAlignment="1">
      <alignment horizontal="center" vertical="center" shrinkToFit="1" readingOrder="2"/>
    </xf>
    <xf numFmtId="0" fontId="13" fillId="4" borderId="3" xfId="0" applyFont="1" applyFill="1" applyBorder="1" applyAlignment="1">
      <alignment horizontal="center" vertical="center" shrinkToFit="1"/>
    </xf>
    <xf numFmtId="0" fontId="16" fillId="5" borderId="3" xfId="0" applyFont="1" applyFill="1" applyBorder="1" applyAlignment="1">
      <alignment horizontal="center" vertical="center" wrapText="1" shrinkToFit="1"/>
    </xf>
    <xf numFmtId="0" fontId="16" fillId="6" borderId="3" xfId="0" applyFont="1" applyFill="1" applyBorder="1" applyAlignment="1">
      <alignment horizontal="center" vertical="center" wrapText="1" shrinkToFit="1"/>
    </xf>
    <xf numFmtId="0" fontId="17" fillId="2" borderId="0" xfId="0" applyFont="1" applyFill="1" applyAlignment="1">
      <alignment horizontal="center" vertical="center" shrinkToFit="1" readingOrder="2"/>
    </xf>
    <xf numFmtId="0" fontId="18" fillId="3" borderId="0" xfId="0" applyFont="1" applyFill="1" applyAlignment="1">
      <alignment horizontal="center" vertical="center" readingOrder="2"/>
    </xf>
    <xf numFmtId="0" fontId="18" fillId="2" borderId="0" xfId="0" applyFont="1" applyFill="1" applyAlignment="1">
      <alignment horizontal="center" vertical="center" shrinkToFit="1" readingOrder="2"/>
    </xf>
    <xf numFmtId="0" fontId="20" fillId="2" borderId="0" xfId="1" applyFont="1" applyFill="1" applyAlignment="1">
      <alignment horizontal="center" vertical="center" shrinkToFit="1" readingOrder="2"/>
    </xf>
    <xf numFmtId="0" fontId="0" fillId="2" borderId="0" xfId="0" applyFill="1" applyAlignment="1">
      <alignment horizontal="center" vertical="center" shrinkToFit="1" readingOrder="2"/>
    </xf>
    <xf numFmtId="0" fontId="16" fillId="6" borderId="5" xfId="0" applyFont="1" applyFill="1" applyBorder="1" applyAlignment="1">
      <alignment horizontal="center" vertical="center" wrapText="1" shrinkToFit="1"/>
    </xf>
    <xf numFmtId="49" fontId="16" fillId="6" borderId="5" xfId="0" applyNumberFormat="1" applyFont="1" applyFill="1" applyBorder="1" applyAlignment="1">
      <alignment horizontal="center" vertical="center" wrapText="1" shrinkToFit="1" readingOrder="2"/>
    </xf>
    <xf numFmtId="0" fontId="16" fillId="5" borderId="5" xfId="0" applyFont="1" applyFill="1" applyBorder="1" applyAlignment="1">
      <alignment horizontal="center" vertical="center" wrapText="1" shrinkToFit="1"/>
    </xf>
    <xf numFmtId="49" fontId="16" fillId="5" borderId="5" xfId="0" applyNumberFormat="1" applyFont="1" applyFill="1" applyBorder="1" applyAlignment="1">
      <alignment horizontal="center" vertical="center" wrapText="1" shrinkToFit="1" readingOrder="2"/>
    </xf>
    <xf numFmtId="165" fontId="23" fillId="2" borderId="0" xfId="6" applyNumberFormat="1" applyFont="1" applyFill="1" applyAlignment="1">
      <alignment horizontal="center" vertical="center" shrinkToFit="1" readingOrder="2"/>
    </xf>
    <xf numFmtId="0" fontId="11" fillId="2" borderId="0" xfId="0" applyFont="1" applyFill="1" applyAlignment="1">
      <alignment horizontal="center" vertical="center" shrinkToFit="1" readingOrder="2"/>
    </xf>
    <xf numFmtId="10" fontId="8" fillId="2" borderId="0" xfId="6" applyNumberFormat="1" applyFont="1" applyFill="1" applyAlignment="1">
      <alignment horizontal="center" vertical="center" shrinkToFit="1" readingOrder="2"/>
    </xf>
    <xf numFmtId="0" fontId="13" fillId="4" borderId="3" xfId="0" applyFont="1" applyFill="1" applyBorder="1" applyAlignment="1" applyProtection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 readingOrder="2"/>
    </xf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 readingOrder="1"/>
    </xf>
    <xf numFmtId="0" fontId="24" fillId="2" borderId="0" xfId="0" applyFont="1" applyFill="1" applyBorder="1" applyAlignment="1">
      <alignment horizontal="center" vertical="center" shrinkToFit="1" readingOrder="1"/>
    </xf>
    <xf numFmtId="0" fontId="24" fillId="2" borderId="0" xfId="0" applyFont="1" applyFill="1" applyBorder="1" applyAlignment="1">
      <alignment horizontal="center" vertical="center" readingOrder="1"/>
    </xf>
    <xf numFmtId="49" fontId="18" fillId="2" borderId="0" xfId="0" applyNumberFormat="1" applyFont="1" applyFill="1" applyBorder="1" applyAlignment="1">
      <alignment horizontal="center" vertical="center" shrinkToFit="1" readingOrder="2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right" vertical="center" readingOrder="2"/>
    </xf>
    <xf numFmtId="0" fontId="12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7" fillId="4" borderId="3" xfId="0" applyFont="1" applyFill="1" applyBorder="1" applyAlignment="1">
      <alignment horizontal="center" vertical="center" wrapText="1" shrinkToFit="1"/>
    </xf>
    <xf numFmtId="0" fontId="15" fillId="4" borderId="6" xfId="0" applyFont="1" applyFill="1" applyBorder="1" applyAlignment="1">
      <alignment horizontal="center" vertical="center" wrapText="1" shrinkToFit="1"/>
    </xf>
    <xf numFmtId="0" fontId="15" fillId="4" borderId="8" xfId="0" applyFont="1" applyFill="1" applyBorder="1" applyAlignment="1">
      <alignment horizontal="center" vertical="center" wrapText="1" shrinkToFit="1"/>
    </xf>
    <xf numFmtId="0" fontId="28" fillId="2" borderId="0" xfId="0" applyFont="1" applyFill="1" applyAlignment="1">
      <alignment vertical="center" shrinkToFit="1" readingOrder="2"/>
    </xf>
    <xf numFmtId="0" fontId="28" fillId="2" borderId="0" xfId="0" applyFont="1" applyFill="1" applyAlignment="1">
      <alignment vertical="center"/>
    </xf>
    <xf numFmtId="0" fontId="13" fillId="4" borderId="3" xfId="0" applyFont="1" applyFill="1" applyBorder="1" applyAlignment="1">
      <alignment horizontal="center" vertical="center" shrinkToFit="1" readingOrder="2"/>
    </xf>
    <xf numFmtId="0" fontId="13" fillId="4" borderId="3" xfId="0" applyFont="1" applyFill="1" applyBorder="1" applyAlignment="1">
      <alignment horizontal="center" vertical="center" shrinkToFit="1" readingOrder="2"/>
    </xf>
    <xf numFmtId="0" fontId="13" fillId="4" borderId="3" xfId="0" applyFont="1" applyFill="1" applyBorder="1" applyAlignment="1">
      <alignment horizontal="center" vertical="center" shrinkToFit="1" readingOrder="2"/>
    </xf>
    <xf numFmtId="0" fontId="13" fillId="4" borderId="3" xfId="0" applyFont="1" applyFill="1" applyBorder="1" applyAlignment="1">
      <alignment horizontal="center" vertical="center" shrinkToFit="1" readingOrder="2"/>
    </xf>
    <xf numFmtId="0" fontId="20" fillId="2" borderId="0" xfId="1" applyFont="1" applyFill="1" applyAlignment="1">
      <alignment horizontal="center" vertical="center" shrinkToFit="1"/>
    </xf>
    <xf numFmtId="0" fontId="0" fillId="2" borderId="0" xfId="0" applyFill="1" applyAlignment="1">
      <alignment vertical="center" shrinkToFit="1" readingOrder="2"/>
    </xf>
    <xf numFmtId="0" fontId="0" fillId="2" borderId="0" xfId="0" applyFill="1" applyAlignment="1">
      <alignment vertical="center" readingOrder="2"/>
    </xf>
    <xf numFmtId="0" fontId="16" fillId="5" borderId="3" xfId="0" applyFont="1" applyFill="1" applyBorder="1" applyAlignment="1">
      <alignment horizontal="center" vertical="center" wrapText="1" shrinkToFit="1" readingOrder="2"/>
    </xf>
    <xf numFmtId="0" fontId="16" fillId="6" borderId="3" xfId="0" applyFont="1" applyFill="1" applyBorder="1" applyAlignment="1">
      <alignment horizontal="center" vertical="center" wrapText="1" shrinkToFit="1" readingOrder="2"/>
    </xf>
    <xf numFmtId="0" fontId="13" fillId="4" borderId="3" xfId="0" applyFont="1" applyFill="1" applyBorder="1" applyAlignment="1">
      <alignment horizontal="center" vertical="center" shrinkToFit="1" readingOrder="2"/>
    </xf>
    <xf numFmtId="0" fontId="13" fillId="4" borderId="3" xfId="0" applyFont="1" applyFill="1" applyBorder="1" applyAlignment="1">
      <alignment horizontal="center" vertical="center" shrinkToFit="1"/>
    </xf>
    <xf numFmtId="0" fontId="16" fillId="5" borderId="3" xfId="0" applyFont="1" applyFill="1" applyBorder="1" applyAlignment="1">
      <alignment horizontal="center" vertical="center" wrapText="1" shrinkToFit="1" readingOrder="1"/>
    </xf>
    <xf numFmtId="0" fontId="16" fillId="6" borderId="3" xfId="0" applyFont="1" applyFill="1" applyBorder="1" applyAlignment="1">
      <alignment horizontal="center" vertical="center" wrapText="1" shrinkToFit="1" readingOrder="1"/>
    </xf>
    <xf numFmtId="0" fontId="30" fillId="6" borderId="3" xfId="0" applyFont="1" applyFill="1" applyBorder="1" applyAlignment="1">
      <alignment horizontal="center" vertical="center" wrapText="1" shrinkToFit="1" readingOrder="1"/>
    </xf>
    <xf numFmtId="0" fontId="16" fillId="5" borderId="8" xfId="0" applyFont="1" applyFill="1" applyBorder="1" applyAlignment="1">
      <alignment horizontal="center" vertical="center" wrapText="1" shrinkToFit="1" readingOrder="1"/>
    </xf>
    <xf numFmtId="0" fontId="27" fillId="4" borderId="3" xfId="0" applyFont="1" applyFill="1" applyBorder="1" applyAlignment="1">
      <alignment horizontal="center" vertical="center" wrapText="1" shrinkToFit="1" readingOrder="1"/>
    </xf>
    <xf numFmtId="0" fontId="16" fillId="6" borderId="5" xfId="0" applyFont="1" applyFill="1" applyBorder="1" applyAlignment="1">
      <alignment horizontal="center" vertical="center" wrapText="1" shrinkToFit="1" readingOrder="1"/>
    </xf>
    <xf numFmtId="0" fontId="16" fillId="5" borderId="5" xfId="0" applyFont="1" applyFill="1" applyBorder="1" applyAlignment="1">
      <alignment horizontal="center" vertical="center" wrapText="1" shrinkToFit="1" readingOrder="1"/>
    </xf>
    <xf numFmtId="0" fontId="13" fillId="4" borderId="3" xfId="0" applyFont="1" applyFill="1" applyBorder="1" applyAlignment="1">
      <alignment horizontal="center" vertical="center" shrinkToFit="1" readingOrder="1"/>
    </xf>
    <xf numFmtId="0" fontId="15" fillId="4" borderId="3" xfId="0" applyFont="1" applyFill="1" applyBorder="1" applyAlignment="1">
      <alignment horizontal="center" vertical="center" shrinkToFit="1" readingOrder="2"/>
    </xf>
    <xf numFmtId="0" fontId="15" fillId="4" borderId="3" xfId="0" applyFont="1" applyFill="1" applyBorder="1" applyAlignment="1">
      <alignment horizontal="center" vertical="center" shrinkToFit="1"/>
    </xf>
    <xf numFmtId="0" fontId="15" fillId="4" borderId="3" xfId="0" applyFont="1" applyFill="1" applyBorder="1" applyAlignment="1" applyProtection="1">
      <alignment horizontal="center" vertical="center" shrinkToFit="1" readingOrder="2"/>
    </xf>
    <xf numFmtId="0" fontId="9" fillId="3" borderId="0" xfId="0" applyFont="1" applyFill="1" applyBorder="1" applyAlignment="1">
      <alignment horizontal="center" vertical="center" wrapText="1" readingOrder="1"/>
    </xf>
    <xf numFmtId="0" fontId="8" fillId="2" borderId="0" xfId="0" applyFont="1" applyFill="1" applyBorder="1" applyAlignment="1">
      <alignment horizontal="center" vertical="center" shrinkToFit="1" readingOrder="2"/>
    </xf>
    <xf numFmtId="0" fontId="0" fillId="2" borderId="0" xfId="0" applyFill="1" applyBorder="1" applyAlignment="1">
      <alignment vertical="center"/>
    </xf>
    <xf numFmtId="0" fontId="15" fillId="4" borderId="3" xfId="0" applyFont="1" applyFill="1" applyBorder="1" applyAlignment="1" applyProtection="1">
      <alignment horizontal="center" vertical="center" shrinkToFit="1"/>
    </xf>
    <xf numFmtId="49" fontId="16" fillId="5" borderId="3" xfId="12" applyNumberFormat="1" applyFont="1" applyFill="1" applyBorder="1" applyAlignment="1">
      <alignment horizontal="center" vertical="center" wrapText="1" shrinkToFit="1" readingOrder="2"/>
    </xf>
    <xf numFmtId="49" fontId="16" fillId="6" borderId="3" xfId="12" applyNumberFormat="1" applyFont="1" applyFill="1" applyBorder="1" applyAlignment="1">
      <alignment horizontal="center" vertical="center" wrapText="1" shrinkToFit="1" readingOrder="2"/>
    </xf>
    <xf numFmtId="0" fontId="13" fillId="4" borderId="3" xfId="0" applyFont="1" applyFill="1" applyBorder="1" applyAlignment="1">
      <alignment horizontal="center" vertical="center" shrinkToFit="1" readingOrder="2"/>
    </xf>
    <xf numFmtId="0" fontId="15" fillId="4" borderId="3" xfId="0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  <xf numFmtId="0" fontId="50" fillId="2" borderId="0" xfId="1" applyFont="1" applyFill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 readingOrder="2"/>
    </xf>
    <xf numFmtId="1" fontId="51" fillId="5" borderId="3" xfId="0" applyNumberFormat="1" applyFont="1" applyFill="1" applyBorder="1" applyAlignment="1">
      <alignment horizontal="center" vertical="center" wrapText="1" shrinkToFit="1" readingOrder="1"/>
    </xf>
    <xf numFmtId="1" fontId="51" fillId="6" borderId="3" xfId="0" applyNumberFormat="1" applyFont="1" applyFill="1" applyBorder="1" applyAlignment="1">
      <alignment horizontal="center" vertical="center" wrapText="1" shrinkToFit="1" readingOrder="1"/>
    </xf>
    <xf numFmtId="1" fontId="51" fillId="5" borderId="8" xfId="0" applyNumberFormat="1" applyFont="1" applyFill="1" applyBorder="1" applyAlignment="1">
      <alignment horizontal="center" vertical="center" wrapText="1" shrinkToFit="1"/>
    </xf>
    <xf numFmtId="1" fontId="51" fillId="6" borderId="3" xfId="0" applyNumberFormat="1" applyFont="1" applyFill="1" applyBorder="1" applyAlignment="1">
      <alignment horizontal="center" vertical="center" wrapText="1" shrinkToFit="1"/>
    </xf>
    <xf numFmtId="1" fontId="27" fillId="4" borderId="3" xfId="0" applyNumberFormat="1" applyFont="1" applyFill="1" applyBorder="1" applyAlignment="1">
      <alignment horizontal="center" vertical="center" wrapText="1" shrinkToFit="1" readingOrder="1"/>
    </xf>
    <xf numFmtId="1" fontId="51" fillId="5" borderId="8" xfId="0" applyNumberFormat="1" applyFont="1" applyFill="1" applyBorder="1" applyAlignment="1">
      <alignment horizontal="center" vertical="center" wrapText="1" shrinkToFit="1" readingOrder="1"/>
    </xf>
    <xf numFmtId="0" fontId="23" fillId="2" borderId="0" xfId="0" applyFont="1" applyFill="1" applyAlignment="1">
      <alignment horizontal="center" vertical="center" shrinkToFit="1" readingOrder="2"/>
    </xf>
    <xf numFmtId="0" fontId="52" fillId="0" borderId="0" xfId="55"/>
    <xf numFmtId="0" fontId="53" fillId="38" borderId="3" xfId="55" applyFont="1" applyFill="1" applyBorder="1" applyAlignment="1">
      <alignment horizontal="center" vertical="center" wrapText="1" shrinkToFit="1"/>
    </xf>
    <xf numFmtId="166" fontId="53" fillId="38" borderId="3" xfId="55" applyNumberFormat="1" applyFont="1" applyFill="1" applyBorder="1" applyAlignment="1">
      <alignment horizontal="center" vertical="center" wrapText="1" shrinkToFit="1"/>
    </xf>
    <xf numFmtId="0" fontId="51" fillId="39" borderId="6" xfId="55" applyFont="1" applyFill="1" applyBorder="1" applyAlignment="1">
      <alignment horizontal="center" vertical="center" wrapText="1" shrinkToFit="1"/>
    </xf>
    <xf numFmtId="166" fontId="51" fillId="39" borderId="6" xfId="55" applyNumberFormat="1" applyFont="1" applyFill="1" applyBorder="1" applyAlignment="1">
      <alignment horizontal="center" vertical="center" wrapText="1" shrinkToFit="1"/>
    </xf>
    <xf numFmtId="0" fontId="51" fillId="39" borderId="6" xfId="55" applyFont="1" applyFill="1" applyBorder="1" applyAlignment="1">
      <alignment horizontal="center" vertical="center" wrapText="1" shrinkToFit="1" readingOrder="2"/>
    </xf>
    <xf numFmtId="0" fontId="51" fillId="40" borderId="3" xfId="55" applyFont="1" applyFill="1" applyBorder="1" applyAlignment="1">
      <alignment horizontal="center" vertical="center" wrapText="1" shrinkToFit="1"/>
    </xf>
    <xf numFmtId="166" fontId="51" fillId="40" borderId="3" xfId="55" applyNumberFormat="1" applyFont="1" applyFill="1" applyBorder="1" applyAlignment="1">
      <alignment horizontal="center" vertical="center" wrapText="1" shrinkToFit="1"/>
    </xf>
    <xf numFmtId="0" fontId="51" fillId="40" borderId="3" xfId="55" applyFont="1" applyFill="1" applyBorder="1" applyAlignment="1">
      <alignment horizontal="center" vertical="center" wrapText="1" shrinkToFit="1" readingOrder="2"/>
    </xf>
    <xf numFmtId="0" fontId="53" fillId="38" borderId="5" xfId="55" applyFont="1" applyFill="1" applyBorder="1" applyAlignment="1">
      <alignment horizontal="center" vertical="center" wrapText="1" shrinkToFit="1"/>
    </xf>
    <xf numFmtId="0" fontId="54" fillId="38" borderId="5" xfId="55" applyFont="1" applyFill="1" applyBorder="1" applyAlignment="1">
      <alignment horizontal="center" vertical="center" wrapText="1" shrinkToFit="1"/>
    </xf>
    <xf numFmtId="0" fontId="55" fillId="38" borderId="5" xfId="55" applyFont="1" applyFill="1" applyBorder="1" applyAlignment="1">
      <alignment horizontal="center" vertical="center" wrapText="1" shrinkToFit="1"/>
    </xf>
    <xf numFmtId="0" fontId="53" fillId="38" borderId="20" xfId="55" applyFont="1" applyFill="1" applyBorder="1" applyAlignment="1">
      <alignment horizontal="center" vertical="center" wrapText="1" shrinkToFit="1"/>
    </xf>
    <xf numFmtId="0" fontId="57" fillId="2" borderId="0" xfId="55" applyFont="1" applyFill="1" applyAlignment="1">
      <alignment horizontal="left" vertical="center" shrinkToFit="1"/>
    </xf>
    <xf numFmtId="0" fontId="58" fillId="2" borderId="0" xfId="55" applyFont="1" applyFill="1" applyAlignment="1">
      <alignment vertical="center"/>
    </xf>
    <xf numFmtId="0" fontId="58" fillId="2" borderId="0" xfId="55" applyFont="1" applyFill="1" applyAlignment="1">
      <alignment vertical="center" shrinkToFit="1"/>
    </xf>
    <xf numFmtId="0" fontId="57" fillId="2" borderId="0" xfId="55" applyFont="1" applyFill="1" applyAlignment="1">
      <alignment horizontal="right" vertical="center" readingOrder="2"/>
    </xf>
    <xf numFmtId="166" fontId="53" fillId="38" borderId="5" xfId="55" applyNumberFormat="1" applyFont="1" applyFill="1" applyBorder="1" applyAlignment="1">
      <alignment horizontal="center" vertical="center" wrapText="1" shrinkToFit="1"/>
    </xf>
    <xf numFmtId="0" fontId="52" fillId="0" borderId="21" xfId="55" applyBorder="1"/>
    <xf numFmtId="166" fontId="51" fillId="39" borderId="3" xfId="55" applyNumberFormat="1" applyFont="1" applyFill="1" applyBorder="1" applyAlignment="1">
      <alignment horizontal="center" vertical="center" wrapText="1" shrinkToFit="1"/>
    </xf>
    <xf numFmtId="0" fontId="51" fillId="39" borderId="3" xfId="55" applyFont="1" applyFill="1" applyBorder="1" applyAlignment="1">
      <alignment horizontal="center" vertical="center" wrapText="1" shrinkToFit="1" readingOrder="2"/>
    </xf>
    <xf numFmtId="0" fontId="8" fillId="3" borderId="0" xfId="55" applyFont="1" applyFill="1" applyAlignment="1">
      <alignment horizontal="center" vertical="center" readingOrder="2"/>
    </xf>
    <xf numFmtId="0" fontId="51" fillId="39" borderId="3" xfId="55" applyFont="1" applyFill="1" applyBorder="1" applyAlignment="1">
      <alignment horizontal="center" vertical="center" wrapText="1" shrinkToFit="1"/>
    </xf>
    <xf numFmtId="0" fontId="54" fillId="38" borderId="20" xfId="55" applyFont="1" applyFill="1" applyBorder="1" applyAlignment="1">
      <alignment horizontal="center" vertical="center" wrapText="1" shrinkToFit="1"/>
    </xf>
    <xf numFmtId="0" fontId="55" fillId="38" borderId="20" xfId="55" applyFont="1" applyFill="1" applyBorder="1" applyAlignment="1">
      <alignment horizontal="center" vertical="center" wrapText="1" shrinkToFit="1"/>
    </xf>
    <xf numFmtId="0" fontId="28" fillId="3" borderId="0" xfId="55" applyFont="1" applyFill="1" applyAlignment="1">
      <alignment vertical="center" readingOrder="2"/>
    </xf>
    <xf numFmtId="0" fontId="52" fillId="2" borderId="0" xfId="55" applyFill="1" applyAlignment="1">
      <alignment vertical="center"/>
    </xf>
    <xf numFmtId="0" fontId="59" fillId="2" borderId="0" xfId="55" applyFont="1" applyFill="1" applyAlignment="1">
      <alignment vertical="center"/>
    </xf>
    <xf numFmtId="166" fontId="52" fillId="0" borderId="0" xfId="57" applyNumberFormat="1"/>
    <xf numFmtId="0" fontId="60" fillId="38" borderId="5" xfId="57" applyFont="1" applyFill="1" applyBorder="1" applyAlignment="1">
      <alignment horizontal="center" vertical="center" wrapText="1" shrinkToFit="1"/>
    </xf>
    <xf numFmtId="3" fontId="60" fillId="38" borderId="5" xfId="57" applyNumberFormat="1" applyFont="1" applyFill="1" applyBorder="1" applyAlignment="1">
      <alignment horizontal="center" vertical="center" wrapText="1" shrinkToFit="1"/>
    </xf>
    <xf numFmtId="0" fontId="61" fillId="40" borderId="6" xfId="57" applyFont="1" applyFill="1" applyBorder="1" applyAlignment="1">
      <alignment horizontal="center" vertical="center" wrapText="1" shrinkToFit="1"/>
    </xf>
    <xf numFmtId="3" fontId="61" fillId="40" borderId="6" xfId="57" applyNumberFormat="1" applyFont="1" applyFill="1" applyBorder="1" applyAlignment="1">
      <alignment horizontal="center" vertical="center" wrapText="1" shrinkToFit="1"/>
    </xf>
    <xf numFmtId="0" fontId="61" fillId="39" borderId="6" xfId="57" applyFont="1" applyFill="1" applyBorder="1" applyAlignment="1">
      <alignment horizontal="center" vertical="center" wrapText="1" shrinkToFit="1"/>
    </xf>
    <xf numFmtId="3" fontId="61" fillId="39" borderId="6" xfId="57" applyNumberFormat="1" applyFont="1" applyFill="1" applyBorder="1" applyAlignment="1">
      <alignment horizontal="center" vertical="center" wrapText="1" shrinkToFit="1"/>
    </xf>
    <xf numFmtId="0" fontId="61" fillId="40" borderId="3" xfId="57" applyFont="1" applyFill="1" applyBorder="1" applyAlignment="1">
      <alignment horizontal="center" vertical="center" wrapText="1" shrinkToFit="1"/>
    </xf>
    <xf numFmtId="3" fontId="61" fillId="40" borderId="3" xfId="57" applyNumberFormat="1" applyFont="1" applyFill="1" applyBorder="1" applyAlignment="1">
      <alignment horizontal="center" vertical="center" wrapText="1" shrinkToFit="1"/>
    </xf>
    <xf numFmtId="166" fontId="60" fillId="38" borderId="5" xfId="57" applyNumberFormat="1" applyFont="1" applyFill="1" applyBorder="1" applyAlignment="1">
      <alignment horizontal="center" vertical="center" wrapText="1" shrinkToFit="1"/>
    </xf>
    <xf numFmtId="166" fontId="55" fillId="38" borderId="5" xfId="57" applyNumberFormat="1" applyFont="1" applyFill="1" applyBorder="1" applyAlignment="1">
      <alignment horizontal="center" vertical="center" wrapText="1" shrinkToFit="1"/>
    </xf>
    <xf numFmtId="166" fontId="53" fillId="38" borderId="5" xfId="57" applyNumberFormat="1" applyFont="1" applyFill="1" applyBorder="1" applyAlignment="1">
      <alignment horizontal="center" vertical="center" wrapText="1" shrinkToFit="1"/>
    </xf>
    <xf numFmtId="166" fontId="60" fillId="38" borderId="7" xfId="57" applyNumberFormat="1" applyFont="1" applyFill="1" applyBorder="1" applyAlignment="1">
      <alignment vertical="center" wrapText="1"/>
    </xf>
    <xf numFmtId="0" fontId="62" fillId="4" borderId="3" xfId="0" applyFont="1" applyFill="1" applyBorder="1" applyAlignment="1">
      <alignment horizontal="center" vertical="center" shrinkToFit="1" readingOrder="1"/>
    </xf>
    <xf numFmtId="167" fontId="8" fillId="2" borderId="0" xfId="0" applyNumberFormat="1" applyFont="1" applyFill="1" applyAlignment="1">
      <alignment horizontal="left" vertical="center" shrinkToFit="1" readingOrder="2"/>
    </xf>
    <xf numFmtId="0" fontId="63" fillId="0" borderId="0" xfId="55" applyFont="1"/>
    <xf numFmtId="2" fontId="8" fillId="2" borderId="0" xfId="0" applyNumberFormat="1" applyFont="1" applyFill="1" applyAlignment="1">
      <alignment horizontal="center" vertical="center" shrinkToFit="1" readingOrder="2"/>
    </xf>
    <xf numFmtId="0" fontId="13" fillId="4" borderId="3" xfId="0" applyFont="1" applyFill="1" applyBorder="1" applyAlignment="1">
      <alignment horizontal="center" vertical="center" shrinkToFit="1" readingOrder="2"/>
    </xf>
    <xf numFmtId="0" fontId="18" fillId="2" borderId="0" xfId="0" applyFont="1" applyFill="1" applyBorder="1" applyAlignment="1">
      <alignment horizontal="center" vertical="center" shrinkToFit="1" readingOrder="2"/>
    </xf>
    <xf numFmtId="0" fontId="18" fillId="2" borderId="0" xfId="0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 readingOrder="2"/>
    </xf>
    <xf numFmtId="0" fontId="0" fillId="3" borderId="0" xfId="0" applyFill="1" applyAlignment="1">
      <alignment vertical="center" shrinkToFit="1"/>
    </xf>
    <xf numFmtId="0" fontId="13" fillId="4" borderId="25" xfId="0" applyFont="1" applyFill="1" applyBorder="1" applyAlignment="1">
      <alignment horizontal="center" vertical="center" wrapText="1" shrinkToFit="1" readingOrder="2"/>
    </xf>
    <xf numFmtId="0" fontId="29" fillId="0" borderId="3" xfId="1" applyFont="1" applyBorder="1" applyAlignment="1">
      <alignment horizontal="center" vertical="center" readingOrder="2"/>
    </xf>
    <xf numFmtId="0" fontId="13" fillId="4" borderId="8" xfId="0" applyFont="1" applyFill="1" applyBorder="1" applyAlignment="1">
      <alignment horizontal="center" vertical="center" shrinkToFit="1" readingOrder="2"/>
    </xf>
    <xf numFmtId="0" fontId="50" fillId="2" borderId="4" xfId="1" applyFont="1" applyFill="1" applyBorder="1" applyAlignment="1">
      <alignment vertical="center" shrinkToFit="1"/>
    </xf>
    <xf numFmtId="0" fontId="50" fillId="2" borderId="4" xfId="56" applyFont="1" applyFill="1" applyBorder="1" applyAlignment="1">
      <alignment vertical="center" shrinkToFit="1" readingOrder="2"/>
    </xf>
    <xf numFmtId="0" fontId="16" fillId="5" borderId="3" xfId="12" applyFont="1" applyFill="1" applyBorder="1" applyAlignment="1">
      <alignment horizontal="right" vertical="center" shrinkToFit="1" readingOrder="2"/>
    </xf>
    <xf numFmtId="0" fontId="16" fillId="6" borderId="3" xfId="12" applyFont="1" applyFill="1" applyBorder="1" applyAlignment="1">
      <alignment horizontal="right" vertical="center" shrinkToFit="1" readingOrder="2"/>
    </xf>
    <xf numFmtId="0" fontId="0" fillId="0" borderId="0" xfId="0" applyAlignment="1"/>
    <xf numFmtId="0" fontId="16" fillId="5" borderId="3" xfId="12" applyFont="1" applyFill="1" applyBorder="1" applyAlignment="1">
      <alignment horizontal="left" vertical="center" shrinkToFit="1" readingOrder="1"/>
    </xf>
    <xf numFmtId="0" fontId="16" fillId="6" borderId="3" xfId="12" applyFont="1" applyFill="1" applyBorder="1" applyAlignment="1">
      <alignment horizontal="left" vertical="center" shrinkToFit="1" readingOrder="1"/>
    </xf>
    <xf numFmtId="1" fontId="29" fillId="0" borderId="3" xfId="1" applyNumberFormat="1" applyFont="1" applyBorder="1" applyAlignment="1">
      <alignment horizontal="center" vertical="center" readingOrder="2"/>
    </xf>
    <xf numFmtId="1" fontId="13" fillId="4" borderId="8" xfId="0" applyNumberFormat="1" applyFont="1" applyFill="1" applyBorder="1" applyAlignment="1">
      <alignment horizontal="center" vertical="center" wrapText="1" shrinkToFit="1" readingOrder="2"/>
    </xf>
    <xf numFmtId="1" fontId="16" fillId="5" borderId="3" xfId="12" applyNumberFormat="1" applyFont="1" applyFill="1" applyBorder="1" applyAlignment="1">
      <alignment horizontal="center" vertical="center" wrapText="1" shrinkToFit="1" readingOrder="1"/>
    </xf>
    <xf numFmtId="1" fontId="16" fillId="6" borderId="3" xfId="12" applyNumberFormat="1" applyFont="1" applyFill="1" applyBorder="1" applyAlignment="1">
      <alignment horizontal="center" vertical="center" wrapText="1" shrinkToFit="1" readingOrder="1"/>
    </xf>
    <xf numFmtId="1" fontId="0" fillId="0" borderId="0" xfId="0" applyNumberFormat="1"/>
    <xf numFmtId="0" fontId="0" fillId="3" borderId="0" xfId="0" applyFill="1"/>
    <xf numFmtId="1" fontId="0" fillId="3" borderId="0" xfId="0" applyNumberFormat="1" applyFill="1"/>
    <xf numFmtId="0" fontId="0" fillId="3" borderId="0" xfId="0" applyFill="1" applyAlignment="1"/>
    <xf numFmtId="0" fontId="16" fillId="3" borderId="3" xfId="12" applyFont="1" applyFill="1" applyBorder="1" applyAlignment="1">
      <alignment horizontal="left" vertical="center" shrinkToFit="1" readingOrder="1"/>
    </xf>
    <xf numFmtId="0" fontId="64" fillId="2" borderId="0" xfId="12" applyFont="1" applyFill="1" applyAlignment="1">
      <alignment vertical="center"/>
    </xf>
    <xf numFmtId="49" fontId="33" fillId="0" borderId="3" xfId="0" applyNumberFormat="1" applyFont="1" applyFill="1" applyBorder="1" applyAlignment="1">
      <alignment horizontal="center" wrapText="1" readingOrder="1"/>
    </xf>
    <xf numFmtId="49" fontId="33" fillId="0" borderId="9" xfId="0" applyNumberFormat="1" applyFont="1" applyFill="1" applyBorder="1" applyAlignment="1">
      <alignment horizontal="center" wrapText="1" readingOrder="1"/>
    </xf>
    <xf numFmtId="0" fontId="56" fillId="2" borderId="0" xfId="0" applyFont="1" applyFill="1" applyAlignment="1">
      <alignment horizontal="center" vertical="center" shrinkToFit="1" readingOrder="2"/>
    </xf>
    <xf numFmtId="0" fontId="57" fillId="2" borderId="2" xfId="0" applyFont="1" applyFill="1" applyBorder="1" applyAlignment="1">
      <alignment horizontal="center" vertical="top" shrinkToFit="1" readingOrder="1"/>
    </xf>
    <xf numFmtId="0" fontId="15" fillId="4" borderId="3" xfId="0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 readingOrder="2"/>
    </xf>
    <xf numFmtId="0" fontId="13" fillId="4" borderId="3" xfId="0" applyFont="1" applyFill="1" applyBorder="1" applyAlignment="1">
      <alignment horizontal="center" vertical="center" shrinkToFit="1"/>
    </xf>
    <xf numFmtId="0" fontId="20" fillId="2" borderId="4" xfId="1" applyFont="1" applyFill="1" applyBorder="1" applyAlignment="1">
      <alignment vertical="center" shrinkToFit="1"/>
    </xf>
    <xf numFmtId="0" fontId="50" fillId="2" borderId="4" xfId="1" applyFont="1" applyFill="1" applyBorder="1" applyAlignment="1">
      <alignment horizontal="right" vertical="center" shrinkToFit="1"/>
    </xf>
    <xf numFmtId="0" fontId="18" fillId="2" borderId="0" xfId="0" applyFont="1" applyFill="1" applyBorder="1" applyAlignment="1">
      <alignment horizontal="center" vertical="center" shrinkToFit="1" readingOrder="2"/>
    </xf>
    <xf numFmtId="0" fontId="18" fillId="2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50" fillId="2" borderId="4" xfId="1" applyFont="1" applyFill="1" applyBorder="1" applyAlignment="1">
      <alignment vertical="center" shrinkToFit="1"/>
    </xf>
    <xf numFmtId="0" fontId="15" fillId="4" borderId="3" xfId="0" applyFont="1" applyFill="1" applyBorder="1" applyAlignment="1">
      <alignment horizontal="center" vertical="center" shrinkToFit="1" readingOrder="2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 shrinkToFit="1"/>
    </xf>
    <xf numFmtId="0" fontId="15" fillId="4" borderId="8" xfId="0" applyFont="1" applyFill="1" applyBorder="1" applyAlignment="1">
      <alignment horizontal="center" vertical="center" wrapText="1" shrinkToFit="1"/>
    </xf>
    <xf numFmtId="0" fontId="56" fillId="2" borderId="0" xfId="0" applyFont="1" applyFill="1" applyAlignment="1">
      <alignment horizontal="center" vertical="center"/>
    </xf>
    <xf numFmtId="0" fontId="56" fillId="2" borderId="0" xfId="0" applyFont="1" applyFill="1" applyAlignment="1">
      <alignment horizontal="center" vertical="top"/>
    </xf>
    <xf numFmtId="0" fontId="15" fillId="4" borderId="3" xfId="0" applyFont="1" applyFill="1" applyBorder="1" applyAlignment="1">
      <alignment horizontal="center" vertical="center" wrapText="1" shrinkToFit="1"/>
    </xf>
    <xf numFmtId="0" fontId="25" fillId="4" borderId="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50" fillId="2" borderId="4" xfId="1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center" vertical="center" wrapText="1" shrinkToFit="1" readingOrder="2"/>
    </xf>
    <xf numFmtId="0" fontId="13" fillId="4" borderId="10" xfId="0" applyFont="1" applyFill="1" applyBorder="1" applyAlignment="1">
      <alignment horizontal="center" vertical="center" shrinkToFit="1" readingOrder="2"/>
    </xf>
    <xf numFmtId="0" fontId="13" fillId="4" borderId="7" xfId="0" applyFont="1" applyFill="1" applyBorder="1" applyAlignment="1">
      <alignment horizontal="center" vertical="center" shrinkToFit="1" readingOrder="2"/>
    </xf>
    <xf numFmtId="0" fontId="11" fillId="2" borderId="0" xfId="0" applyFont="1" applyFill="1" applyAlignment="1">
      <alignment horizontal="center" vertical="center" shrinkToFit="1" readingOrder="2"/>
    </xf>
    <xf numFmtId="0" fontId="10" fillId="2" borderId="2" xfId="0" applyFont="1" applyFill="1" applyBorder="1" applyAlignment="1">
      <alignment horizontal="center" vertical="top" shrinkToFit="1" readingOrder="1"/>
    </xf>
    <xf numFmtId="0" fontId="11" fillId="3" borderId="0" xfId="0" applyFont="1" applyFill="1" applyAlignment="1">
      <alignment horizontal="center" vertical="center" shrinkToFit="1" readingOrder="2"/>
    </xf>
    <xf numFmtId="0" fontId="10" fillId="3" borderId="2" xfId="0" applyFont="1" applyFill="1" applyBorder="1" applyAlignment="1">
      <alignment horizontal="center" vertical="top" shrinkToFit="1" readingOrder="1"/>
    </xf>
    <xf numFmtId="0" fontId="15" fillId="4" borderId="6" xfId="0" applyFont="1" applyFill="1" applyBorder="1" applyAlignment="1">
      <alignment horizontal="center" vertical="center" shrinkToFit="1"/>
    </xf>
    <xf numFmtId="0" fontId="15" fillId="4" borderId="5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3" fillId="4" borderId="6" xfId="0" applyFont="1" applyFill="1" applyBorder="1" applyAlignment="1">
      <alignment horizontal="center" vertical="center" shrinkToFit="1" readingOrder="2"/>
    </xf>
    <xf numFmtId="0" fontId="13" fillId="4" borderId="5" xfId="0" applyFont="1" applyFill="1" applyBorder="1" applyAlignment="1">
      <alignment horizontal="center" vertical="center" shrinkToFit="1" readingOrder="2"/>
    </xf>
    <xf numFmtId="0" fontId="13" fillId="4" borderId="8" xfId="0" applyFont="1" applyFill="1" applyBorder="1" applyAlignment="1">
      <alignment horizontal="center" vertical="center" shrinkToFit="1" readingOrder="2"/>
    </xf>
    <xf numFmtId="16" fontId="13" fillId="4" borderId="3" xfId="0" applyNumberFormat="1" applyFont="1" applyFill="1" applyBorder="1" applyAlignment="1">
      <alignment horizontal="center" vertical="center" shrinkToFit="1" readingOrder="2"/>
    </xf>
    <xf numFmtId="0" fontId="0" fillId="0" borderId="0" xfId="0" applyFill="1"/>
    <xf numFmtId="0" fontId="32" fillId="3" borderId="1" xfId="12" applyFont="1" applyFill="1" applyBorder="1" applyAlignment="1">
      <alignment horizontal="center" vertical="center" wrapText="1" readingOrder="1"/>
    </xf>
    <xf numFmtId="0" fontId="32" fillId="3" borderId="0" xfId="12" applyFont="1" applyFill="1" applyBorder="1" applyAlignment="1">
      <alignment horizontal="center" vertical="center" wrapText="1" readingOrder="1"/>
    </xf>
    <xf numFmtId="0" fontId="31" fillId="2" borderId="0" xfId="12" applyFill="1" applyAlignment="1">
      <alignment horizontal="center" vertical="center" shrinkToFit="1" readingOrder="2"/>
    </xf>
    <xf numFmtId="0" fontId="56" fillId="2" borderId="0" xfId="55" applyFont="1" applyFill="1" applyAlignment="1">
      <alignment horizontal="center" vertical="center"/>
    </xf>
    <xf numFmtId="0" fontId="56" fillId="2" borderId="0" xfId="55" applyFont="1" applyFill="1" applyAlignment="1">
      <alignment horizontal="center" vertical="top"/>
    </xf>
    <xf numFmtId="0" fontId="53" fillId="38" borderId="6" xfId="55" applyFont="1" applyFill="1" applyBorder="1" applyAlignment="1">
      <alignment horizontal="center" vertical="center" wrapText="1"/>
    </xf>
    <xf numFmtId="0" fontId="53" fillId="38" borderId="5" xfId="55" applyFont="1" applyFill="1" applyBorder="1" applyAlignment="1">
      <alignment horizontal="center" vertical="center" wrapText="1"/>
    </xf>
    <xf numFmtId="0" fontId="53" fillId="38" borderId="8" xfId="55" applyFont="1" applyFill="1" applyBorder="1" applyAlignment="1">
      <alignment horizontal="center" vertical="center" wrapText="1"/>
    </xf>
    <xf numFmtId="0" fontId="50" fillId="2" borderId="4" xfId="56" applyFont="1" applyFill="1" applyBorder="1" applyAlignment="1">
      <alignment horizontal="left" vertical="center" shrinkToFit="1"/>
    </xf>
    <xf numFmtId="0" fontId="53" fillId="38" borderId="6" xfId="55" applyFont="1" applyFill="1" applyBorder="1" applyAlignment="1">
      <alignment horizontal="center" vertical="center" wrapText="1" shrinkToFit="1"/>
    </xf>
    <xf numFmtId="0" fontId="53" fillId="38" borderId="5" xfId="55" applyFont="1" applyFill="1" applyBorder="1" applyAlignment="1">
      <alignment horizontal="center" vertical="center" wrapText="1" shrinkToFit="1"/>
    </xf>
    <xf numFmtId="0" fontId="50" fillId="2" borderId="4" xfId="56" applyFont="1" applyFill="1" applyBorder="1" applyAlignment="1">
      <alignment horizontal="right" vertical="center" shrinkToFit="1" readingOrder="2"/>
    </xf>
    <xf numFmtId="0" fontId="53" fillId="38" borderId="9" xfId="55" applyFont="1" applyFill="1" applyBorder="1" applyAlignment="1">
      <alignment horizontal="center" vertical="center" wrapText="1"/>
    </xf>
    <xf numFmtId="0" fontId="53" fillId="38" borderId="10" xfId="55" applyFont="1" applyFill="1" applyBorder="1" applyAlignment="1">
      <alignment horizontal="center" vertical="center" wrapText="1"/>
    </xf>
    <xf numFmtId="0" fontId="53" fillId="38" borderId="7" xfId="55" applyFont="1" applyFill="1" applyBorder="1" applyAlignment="1">
      <alignment horizontal="center" vertical="center" wrapText="1"/>
    </xf>
    <xf numFmtId="0" fontId="50" fillId="2" borderId="0" xfId="56" applyFont="1" applyFill="1" applyBorder="1" applyAlignment="1">
      <alignment horizontal="right" vertical="center" shrinkToFit="1" readingOrder="2"/>
    </xf>
    <xf numFmtId="0" fontId="50" fillId="2" borderId="4" xfId="56" applyFont="1" applyFill="1" applyBorder="1" applyAlignment="1">
      <alignment vertical="center" shrinkToFit="1" readingOrder="2"/>
    </xf>
    <xf numFmtId="0" fontId="50" fillId="2" borderId="4" xfId="56" applyFont="1" applyFill="1" applyBorder="1" applyAlignment="1">
      <alignment vertical="center" shrinkToFit="1"/>
    </xf>
    <xf numFmtId="0" fontId="56" fillId="2" borderId="0" xfId="55" applyFont="1" applyFill="1" applyAlignment="1">
      <alignment horizontal="center" vertical="center" shrinkToFit="1" readingOrder="2"/>
    </xf>
    <xf numFmtId="0" fontId="57" fillId="2" borderId="2" xfId="55" applyFont="1" applyFill="1" applyBorder="1" applyAlignment="1">
      <alignment horizontal="center" vertical="top" shrinkToFit="1" readingOrder="1"/>
    </xf>
    <xf numFmtId="0" fontId="53" fillId="38" borderId="24" xfId="55" applyFont="1" applyFill="1" applyBorder="1" applyAlignment="1">
      <alignment horizontal="center" vertical="center" wrapText="1"/>
    </xf>
    <xf numFmtId="0" fontId="53" fillId="38" borderId="23" xfId="55" applyFont="1" applyFill="1" applyBorder="1" applyAlignment="1">
      <alignment horizontal="center" vertical="center" wrapText="1"/>
    </xf>
    <xf numFmtId="0" fontId="53" fillId="38" borderId="22" xfId="55" applyFont="1" applyFill="1" applyBorder="1" applyAlignment="1">
      <alignment horizontal="center" vertical="center" wrapText="1"/>
    </xf>
    <xf numFmtId="0" fontId="53" fillId="38" borderId="9" xfId="55" applyFont="1" applyFill="1" applyBorder="1" applyAlignment="1">
      <alignment horizontal="center" vertical="center" wrapText="1" shrinkToFit="1"/>
    </xf>
    <xf numFmtId="0" fontId="53" fillId="38" borderId="10" xfId="55" applyFont="1" applyFill="1" applyBorder="1" applyAlignment="1">
      <alignment horizontal="center" vertical="center" wrapText="1" shrinkToFit="1"/>
    </xf>
    <xf numFmtId="0" fontId="53" fillId="38" borderId="7" xfId="55" applyFont="1" applyFill="1" applyBorder="1" applyAlignment="1">
      <alignment horizontal="center" vertical="center" wrapText="1" shrinkToFit="1"/>
    </xf>
    <xf numFmtId="0" fontId="60" fillId="38" borderId="20" xfId="57" applyFont="1" applyFill="1" applyBorder="1" applyAlignment="1">
      <alignment horizontal="center" vertical="center" wrapText="1" shrinkToFit="1"/>
    </xf>
    <xf numFmtId="0" fontId="60" fillId="38" borderId="25" xfId="57" applyFont="1" applyFill="1" applyBorder="1" applyAlignment="1">
      <alignment horizontal="center" vertical="center" wrapText="1" shrinkToFit="1"/>
    </xf>
    <xf numFmtId="166" fontId="60" fillId="38" borderId="9" xfId="57" applyNumberFormat="1" applyFont="1" applyFill="1" applyBorder="1" applyAlignment="1">
      <alignment horizontal="center" vertical="center" wrapText="1"/>
    </xf>
    <xf numFmtId="166" fontId="60" fillId="38" borderId="10" xfId="57" applyNumberFormat="1" applyFont="1" applyFill="1" applyBorder="1" applyAlignment="1">
      <alignment horizontal="center" vertical="center" wrapText="1"/>
    </xf>
    <xf numFmtId="166" fontId="60" fillId="38" borderId="7" xfId="57" applyNumberFormat="1" applyFont="1" applyFill="1" applyBorder="1" applyAlignment="1">
      <alignment horizontal="center" vertical="center" wrapText="1"/>
    </xf>
    <xf numFmtId="0" fontId="65" fillId="2" borderId="0" xfId="55" applyFont="1" applyFill="1" applyAlignment="1">
      <alignment horizontal="center" vertical="center" shrinkToFit="1" readingOrder="2"/>
    </xf>
    <xf numFmtId="0" fontId="56" fillId="2" borderId="0" xfId="55" applyFont="1" applyFill="1" applyAlignment="1">
      <alignment horizontal="center" vertical="top" shrinkToFit="1" readingOrder="1"/>
    </xf>
  </cellXfs>
  <cellStyles count="58">
    <cellStyle name="20% - Accent1" xfId="29" builtinId="30" customBuiltin="1"/>
    <cellStyle name="20% - Accent2" xfId="32" builtinId="34" customBuiltin="1"/>
    <cellStyle name="20% - Accent3" xfId="35" builtinId="38" customBuiltin="1"/>
    <cellStyle name="20% - Accent4" xfId="38" builtinId="42" customBuiltin="1"/>
    <cellStyle name="20% - Accent5" xfId="41" builtinId="46" customBuiltin="1"/>
    <cellStyle name="20% - Accent6" xfId="44" builtinId="50" customBuiltin="1"/>
    <cellStyle name="40% - Accent1" xfId="30" builtinId="31" customBuiltin="1"/>
    <cellStyle name="40% - Accent2" xfId="33" builtinId="35" customBuiltin="1"/>
    <cellStyle name="40% - Accent3" xfId="36" builtinId="39" customBuiltin="1"/>
    <cellStyle name="40% - Accent4" xfId="39" builtinId="43" customBuiltin="1"/>
    <cellStyle name="40% - Accent5" xfId="42" builtinId="47" customBuiltin="1"/>
    <cellStyle name="40% - Accent6" xfId="45" builtinId="51" customBuiltin="1"/>
    <cellStyle name="60% - تمييز1 2" xfId="49" xr:uid="{00000000-0005-0000-0000-00000C000000}"/>
    <cellStyle name="60% - تمييز2 2" xfId="50" xr:uid="{00000000-0005-0000-0000-00000D000000}"/>
    <cellStyle name="60% - تمييز3 2" xfId="51" xr:uid="{00000000-0005-0000-0000-00000E000000}"/>
    <cellStyle name="60% - تمييز4 2" xfId="52" xr:uid="{00000000-0005-0000-0000-00000F000000}"/>
    <cellStyle name="60% - تمييز5 2" xfId="53" xr:uid="{00000000-0005-0000-0000-000010000000}"/>
    <cellStyle name="60% - تمييز6 2" xfId="54" xr:uid="{00000000-0005-0000-0000-000011000000}"/>
    <cellStyle name="Accent1" xfId="28" builtinId="29" customBuiltin="1"/>
    <cellStyle name="Accent2" xfId="31" builtinId="33" customBuiltin="1"/>
    <cellStyle name="Accent3" xfId="34" builtinId="37" customBuiltin="1"/>
    <cellStyle name="Accent4" xfId="37" builtinId="41" customBuiltin="1"/>
    <cellStyle name="Accent5" xfId="40" builtinId="45" customBuiltin="1"/>
    <cellStyle name="Accent6" xfId="43" builtinId="49" customBuiltin="1"/>
    <cellStyle name="Bad" xfId="19" builtinId="27" customBuiltin="1"/>
    <cellStyle name="Calculation" xfId="22" builtinId="22" customBuiltin="1"/>
    <cellStyle name="Check Cell" xfId="24" builtinId="23" customBuiltin="1"/>
    <cellStyle name="Comma 2" xfId="2" xr:uid="{00000000-0005-0000-0000-000012000000}"/>
    <cellStyle name="Explanatory Text" xfId="26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12" builtinId="8"/>
    <cellStyle name="Hyperlink 2" xfId="3" xr:uid="{00000000-0005-0000-0000-000013000000}"/>
    <cellStyle name="Input" xfId="20" builtinId="20" customBuiltin="1"/>
    <cellStyle name="Linked Cell" xfId="23" builtinId="24" customBuiltin="1"/>
    <cellStyle name="Normal" xfId="0" builtinId="0"/>
    <cellStyle name="Normal 2" xfId="1" xr:uid="{00000000-0005-0000-0000-000015000000}"/>
    <cellStyle name="Normal 2 2" xfId="4" xr:uid="{00000000-0005-0000-0000-000016000000}"/>
    <cellStyle name="Normal 2 3" xfId="56" xr:uid="{00000000-0005-0000-0000-000017000000}"/>
    <cellStyle name="Normal 3" xfId="5" xr:uid="{00000000-0005-0000-0000-000018000000}"/>
    <cellStyle name="Normal 4" xfId="8" xr:uid="{00000000-0005-0000-0000-000019000000}"/>
    <cellStyle name="Normal 5" xfId="9" xr:uid="{00000000-0005-0000-0000-00001A000000}"/>
    <cellStyle name="Normal 6" xfId="10" xr:uid="{00000000-0005-0000-0000-00001B000000}"/>
    <cellStyle name="Normal 7" xfId="11" xr:uid="{00000000-0005-0000-0000-00001C000000}"/>
    <cellStyle name="Output" xfId="21" builtinId="21" customBuiltin="1"/>
    <cellStyle name="Percent 2" xfId="6" xr:uid="{00000000-0005-0000-0000-00001D000000}"/>
    <cellStyle name="Percent 2 2" xfId="7" xr:uid="{00000000-0005-0000-0000-00001E000000}"/>
    <cellStyle name="Title" xfId="13" builtinId="15" customBuiltin="1"/>
    <cellStyle name="Total" xfId="27" builtinId="25" customBuiltin="1"/>
    <cellStyle name="Warning Text" xfId="25" builtinId="11" customBuiltin="1"/>
    <cellStyle name="عادي 2" xfId="46" xr:uid="{00000000-0005-0000-0000-00002E000000}"/>
    <cellStyle name="عادي 3" xfId="55" xr:uid="{00000000-0005-0000-0000-00002F000000}"/>
    <cellStyle name="عادي 3 2" xfId="57" xr:uid="{00000000-0005-0000-0000-000030000000}"/>
    <cellStyle name="محايد 2" xfId="47" xr:uid="{00000000-0005-0000-0000-000036000000}"/>
    <cellStyle name="ملاحظة 2" xfId="48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4600141</xdr:colOff>
      <xdr:row>0</xdr:row>
      <xdr:rowOff>191106</xdr:rowOff>
    </xdr:from>
    <xdr:to>
      <xdr:col>3</xdr:col>
      <xdr:colOff>895712</xdr:colOff>
      <xdr:row>5</xdr:row>
      <xdr:rowOff>100712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9A6EA856-A629-4E93-AC8B-D39E5DF9C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4141" y="191106"/>
          <a:ext cx="2507988" cy="872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../AppData/Local/Microsoft/Windows/INetCache/Content.Outlook/AppData/Local/Microsoft/Windows/INetCache/Content.Outlook/4KW5BR53/&#1606;&#1587;&#1582;&#1577;%20&#1605;&#1606;%20Copy%20of%20&#1580;&#1583;&#1575;&#1608;&#1604;_&#1575;&#1604;&#1593;&#1605;&#1585;&#1577;_&#1575;&#1604;&#1580;&#1583;&#1610;&#1583;&#1577;_1442_&#1575;&#1604;&#1605;&#1593;&#1578;&#1605;&#1583;&#1577;_2021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4ED82-0184-4736-A04F-CB3921196264}">
  <sheetPr>
    <tabColor rgb="FF3B3092"/>
  </sheetPr>
  <dimension ref="A1:AH132"/>
  <sheetViews>
    <sheetView tabSelected="1" zoomScale="60" zoomScaleNormal="60" workbookViewId="0">
      <selection activeCell="J29" sqref="J29"/>
    </sheetView>
  </sheetViews>
  <sheetFormatPr defaultRowHeight="12.5"/>
  <cols>
    <col min="1" max="1" width="9" style="150" customWidth="1"/>
    <col min="2" max="2" width="103.81640625" style="143" bestFit="1" customWidth="1"/>
    <col min="3" max="3" width="88.90625" style="143" bestFit="1" customWidth="1"/>
    <col min="4" max="4" width="14.1796875" bestFit="1" customWidth="1"/>
  </cols>
  <sheetData>
    <row r="1" spans="1:34" ht="15.5">
      <c r="A1" s="146"/>
      <c r="B1" s="137"/>
      <c r="C1" s="137"/>
      <c r="D1" s="137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</row>
    <row r="2" spans="1:34" ht="15.5">
      <c r="A2" s="146"/>
      <c r="B2" s="137"/>
      <c r="C2" s="137"/>
      <c r="D2" s="137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</row>
    <row r="3" spans="1:34" ht="15.5">
      <c r="A3" s="146"/>
      <c r="B3" s="137"/>
      <c r="C3" s="137"/>
      <c r="D3" s="13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</row>
    <row r="4" spans="1:34" ht="15.5">
      <c r="A4" s="146"/>
      <c r="B4" s="137"/>
      <c r="C4" s="137"/>
      <c r="D4" s="137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</row>
    <row r="5" spans="1:34">
      <c r="A5" s="156" t="s">
        <v>445</v>
      </c>
      <c r="B5" s="156"/>
      <c r="C5" s="156"/>
      <c r="D5" s="157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</row>
    <row r="6" spans="1:34">
      <c r="A6" s="156"/>
      <c r="B6" s="156"/>
      <c r="C6" s="156"/>
      <c r="D6" s="157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</row>
    <row r="7" spans="1:34">
      <c r="A7" s="156"/>
      <c r="B7" s="156"/>
      <c r="C7" s="156"/>
      <c r="D7" s="157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</row>
    <row r="8" spans="1:34" ht="42">
      <c r="A8" s="147" t="s">
        <v>134</v>
      </c>
      <c r="B8" s="138" t="s">
        <v>135</v>
      </c>
      <c r="C8" s="138" t="s">
        <v>136</v>
      </c>
      <c r="D8" s="136" t="s">
        <v>137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</row>
    <row r="9" spans="1:34" ht="18" customHeight="1">
      <c r="A9" s="148">
        <v>1</v>
      </c>
      <c r="B9" s="144" t="s">
        <v>377</v>
      </c>
      <c r="C9" s="141" t="s">
        <v>316</v>
      </c>
      <c r="D9" s="71">
        <v>1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</row>
    <row r="10" spans="1:34" ht="18" customHeight="1">
      <c r="A10" s="149">
        <v>2</v>
      </c>
      <c r="B10" s="145" t="s">
        <v>378</v>
      </c>
      <c r="C10" s="142" t="s">
        <v>305</v>
      </c>
      <c r="D10" s="72">
        <v>2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</row>
    <row r="11" spans="1:34" ht="18" customHeight="1">
      <c r="A11" s="148">
        <v>3</v>
      </c>
      <c r="B11" s="144" t="s">
        <v>380</v>
      </c>
      <c r="C11" s="141" t="s">
        <v>306</v>
      </c>
      <c r="D11" s="71">
        <v>3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</row>
    <row r="12" spans="1:34" ht="18" customHeight="1">
      <c r="A12" s="149">
        <v>4</v>
      </c>
      <c r="B12" s="145" t="s">
        <v>381</v>
      </c>
      <c r="C12" s="142" t="s">
        <v>307</v>
      </c>
      <c r="D12" s="72" t="s">
        <v>336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</row>
    <row r="13" spans="1:34" ht="18" customHeight="1">
      <c r="A13" s="148" t="s">
        <v>339</v>
      </c>
      <c r="B13" s="144" t="s">
        <v>394</v>
      </c>
      <c r="C13" s="141" t="s">
        <v>308</v>
      </c>
      <c r="D13" s="71" t="s">
        <v>172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</row>
    <row r="14" spans="1:34" ht="18" customHeight="1">
      <c r="A14" s="149" t="s">
        <v>447</v>
      </c>
      <c r="B14" s="145" t="s">
        <v>395</v>
      </c>
      <c r="C14" s="142" t="s">
        <v>309</v>
      </c>
      <c r="D14" s="72" t="s">
        <v>173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</row>
    <row r="15" spans="1:34" ht="18" customHeight="1">
      <c r="A15" s="148">
        <v>5</v>
      </c>
      <c r="B15" s="144" t="s">
        <v>396</v>
      </c>
      <c r="C15" s="141" t="s">
        <v>310</v>
      </c>
      <c r="D15" s="71" t="s">
        <v>174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</row>
    <row r="16" spans="1:34" ht="18" customHeight="1">
      <c r="A16" s="149" t="s">
        <v>338</v>
      </c>
      <c r="B16" s="145" t="s">
        <v>397</v>
      </c>
      <c r="C16" s="142" t="s">
        <v>311</v>
      </c>
      <c r="D16" s="72" t="s">
        <v>175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</row>
    <row r="17" spans="1:34" ht="18" customHeight="1">
      <c r="A17" s="148" t="s">
        <v>337</v>
      </c>
      <c r="B17" s="144" t="s">
        <v>398</v>
      </c>
      <c r="C17" s="141" t="s">
        <v>312</v>
      </c>
      <c r="D17" s="71" t="s">
        <v>176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</row>
    <row r="18" spans="1:34" ht="18" customHeight="1">
      <c r="A18" s="149">
        <v>6</v>
      </c>
      <c r="B18" s="145" t="s">
        <v>399</v>
      </c>
      <c r="C18" s="142" t="s">
        <v>313</v>
      </c>
      <c r="D18" s="72" t="s">
        <v>177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</row>
    <row r="19" spans="1:34" ht="18" customHeight="1">
      <c r="A19" s="148" t="s">
        <v>340</v>
      </c>
      <c r="B19" s="144" t="s">
        <v>400</v>
      </c>
      <c r="C19" s="141" t="s">
        <v>314</v>
      </c>
      <c r="D19" s="71" t="s">
        <v>178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</row>
    <row r="20" spans="1:34" ht="18" customHeight="1">
      <c r="A20" s="149" t="s">
        <v>341</v>
      </c>
      <c r="B20" s="145" t="s">
        <v>401</v>
      </c>
      <c r="C20" s="142" t="s">
        <v>315</v>
      </c>
      <c r="D20" s="72" t="s">
        <v>179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</row>
    <row r="21" spans="1:34" ht="18" customHeight="1">
      <c r="A21" s="148">
        <v>7</v>
      </c>
      <c r="B21" s="144" t="s">
        <v>402</v>
      </c>
      <c r="C21" s="141" t="s">
        <v>115</v>
      </c>
      <c r="D21" s="71" t="s">
        <v>180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</row>
    <row r="22" spans="1:34" ht="18" customHeight="1">
      <c r="A22" s="149" t="s">
        <v>342</v>
      </c>
      <c r="B22" s="145" t="s">
        <v>441</v>
      </c>
      <c r="C22" s="142" t="s">
        <v>116</v>
      </c>
      <c r="D22" s="72" t="s">
        <v>181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</row>
    <row r="23" spans="1:34" ht="18" customHeight="1">
      <c r="A23" s="148" t="s">
        <v>343</v>
      </c>
      <c r="B23" s="144" t="s">
        <v>418</v>
      </c>
      <c r="C23" s="141" t="s">
        <v>117</v>
      </c>
      <c r="D23" s="71" t="s">
        <v>182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</row>
    <row r="24" spans="1:34" ht="18" customHeight="1">
      <c r="A24" s="149">
        <v>8</v>
      </c>
      <c r="B24" s="145" t="s">
        <v>442</v>
      </c>
      <c r="C24" s="142" t="s">
        <v>118</v>
      </c>
      <c r="D24" s="72" t="s">
        <v>183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</row>
    <row r="25" spans="1:34" ht="18" customHeight="1">
      <c r="A25" s="148" t="s">
        <v>344</v>
      </c>
      <c r="B25" s="144" t="s">
        <v>443</v>
      </c>
      <c r="C25" s="141" t="s">
        <v>119</v>
      </c>
      <c r="D25" s="71" t="s">
        <v>184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</row>
    <row r="26" spans="1:34" ht="18" customHeight="1">
      <c r="A26" s="149" t="s">
        <v>345</v>
      </c>
      <c r="B26" s="145" t="s">
        <v>444</v>
      </c>
      <c r="C26" s="142" t="s">
        <v>120</v>
      </c>
      <c r="D26" s="72" t="s">
        <v>185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</row>
    <row r="27" spans="1:34" ht="18" customHeight="1">
      <c r="A27" s="148">
        <v>9</v>
      </c>
      <c r="B27" s="144" t="str">
        <f>'9'!$B$4</f>
        <v>Non-Saudi Umrah Performers by  Number of Umrahs and Administrative Region</v>
      </c>
      <c r="C27" s="141" t="str">
        <f>'9'!$B$3</f>
        <v>المعتمرون غير السعوديون حسب عدد مرات العمرة و المنطقة الإدارية</v>
      </c>
      <c r="D27" s="71" t="s">
        <v>186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</row>
    <row r="28" spans="1:34" ht="18" customHeight="1">
      <c r="A28" s="149" t="s">
        <v>346</v>
      </c>
      <c r="B28" s="145" t="str">
        <f>'9-1'!$B$4</f>
        <v>Non-Saudi Male Umrah Performers by  Number of Umrahs and Administrative Region</v>
      </c>
      <c r="C28" s="142" t="str">
        <f>'9-1'!$B$3</f>
        <v>المعتمرون غير السعوديون الذكور حسب عدد مرات العمرة و المنطقة الإدارية</v>
      </c>
      <c r="D28" s="72" t="s">
        <v>187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</row>
    <row r="29" spans="1:34" ht="18" customHeight="1">
      <c r="A29" s="148" t="s">
        <v>347</v>
      </c>
      <c r="B29" s="144" t="str">
        <f>'9-2'!$B$4</f>
        <v>Non-Saudi Female Umrah Performers by  Number of Umrahs and Administrative Region</v>
      </c>
      <c r="C29" s="141" t="str">
        <f>'9-2'!$B$3</f>
        <v>المعتمرات غير السعوديات الإناث حسب عدد مرات العمرة و المنطقة الإدارية</v>
      </c>
      <c r="D29" s="71" t="s">
        <v>188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</row>
    <row r="30" spans="1:34" ht="18" customHeight="1">
      <c r="A30" s="149">
        <v>10</v>
      </c>
      <c r="B30" s="145" t="s">
        <v>379</v>
      </c>
      <c r="C30" s="142" t="s">
        <v>124</v>
      </c>
      <c r="D30" s="72" t="s">
        <v>189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</row>
    <row r="31" spans="1:34" ht="18" customHeight="1">
      <c r="A31" s="148" t="s">
        <v>348</v>
      </c>
      <c r="B31" s="144" t="str">
        <f>'10-1'!$B$4</f>
        <v>Male Umrah Performers by  Number Umrahs and Month</v>
      </c>
      <c r="C31" s="141" t="str">
        <f>'10-1'!$B$3</f>
        <v>المعتمرون الذكور حسب عدد مرات العمرة و الشهر</v>
      </c>
      <c r="D31" s="71" t="s">
        <v>190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</row>
    <row r="32" spans="1:34" ht="18" customHeight="1">
      <c r="A32" s="149" t="s">
        <v>349</v>
      </c>
      <c r="B32" s="145" t="str">
        <f>'10-2'!$B$4</f>
        <v>Female Umrah Performers by  Number of Umrahs and Month</v>
      </c>
      <c r="C32" s="142" t="str">
        <f>'10-2'!$B$3</f>
        <v>المعتمرات الإناث حسب عدد مرات العمرة و الشهر</v>
      </c>
      <c r="D32" s="72" t="s">
        <v>191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</row>
    <row r="33" spans="1:34" ht="18" customHeight="1">
      <c r="A33" s="148">
        <v>11</v>
      </c>
      <c r="B33" s="144" t="str">
        <f>'11'!$B$4</f>
        <v>Saudi Umrah Performers by  Number of Umrahs and Month</v>
      </c>
      <c r="C33" s="141" t="s">
        <v>128</v>
      </c>
      <c r="D33" s="71" t="s">
        <v>192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</row>
    <row r="34" spans="1:34" ht="18" customHeight="1">
      <c r="A34" s="149" t="s">
        <v>350</v>
      </c>
      <c r="B34" s="145" t="str">
        <f>'11-1'!$B$4</f>
        <v>Saudi Male Umrah Performers by  Number Umrahs and Month</v>
      </c>
      <c r="C34" s="142" t="str">
        <f>'11-1'!$B$3</f>
        <v>المعتمرون السعوديون الذكور حسب عدد مرات العمرة و الشهر</v>
      </c>
      <c r="D34" s="72" t="s">
        <v>193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</row>
    <row r="35" spans="1:34" ht="18" customHeight="1">
      <c r="A35" s="148" t="s">
        <v>194</v>
      </c>
      <c r="B35" s="144" t="str">
        <f>'11-2'!$B$4</f>
        <v>Saudi Female Umrah Performers by  Number of  Umrahs and Month</v>
      </c>
      <c r="C35" s="141" t="str">
        <f>'11-2'!$B$3</f>
        <v>المعتمرات السعوديات الإناث حسب عدد مرات العمرة و الشهر</v>
      </c>
      <c r="D35" s="71" t="s">
        <v>194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</row>
    <row r="36" spans="1:34" ht="18" customHeight="1">
      <c r="A36" s="149" t="s">
        <v>195</v>
      </c>
      <c r="B36" s="145" t="str">
        <f>'12'!$B$4</f>
        <v>Non-Saudi Umrah Performers by  Number of Umrahs and Month</v>
      </c>
      <c r="C36" s="142" t="str">
        <f>'12'!$B$3</f>
        <v>المعتمرون غير السعوديون حسب عدد مرات العمرة و الشهر</v>
      </c>
      <c r="D36" s="72" t="s">
        <v>195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</row>
    <row r="37" spans="1:34" ht="18" customHeight="1">
      <c r="A37" s="148" t="s">
        <v>196</v>
      </c>
      <c r="B37" s="144" t="str">
        <f>'12-1'!$B$4</f>
        <v>Non-Saudi Male Umrah Performers by  Number of Umrahs and Month</v>
      </c>
      <c r="C37" s="141" t="str">
        <f>'12-1'!$B$3</f>
        <v>المعتمرون غير السعوديون الذكور حسب عدد مرات العمرة و الشهر</v>
      </c>
      <c r="D37" s="71" t="s">
        <v>196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</row>
    <row r="38" spans="1:34" ht="18" customHeight="1">
      <c r="A38" s="149" t="s">
        <v>197</v>
      </c>
      <c r="B38" s="145" t="str">
        <f>'12-2'!$B$4</f>
        <v>Non-Saudi Female Umrah Performers by  Number of Umrahs and Month</v>
      </c>
      <c r="C38" s="142" t="str">
        <f>'12-2'!$B$3</f>
        <v>المعتمرات غير السعوديات الإناث حسب عدد مرات العمرة و الشهر</v>
      </c>
      <c r="D38" s="72" t="s">
        <v>197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</row>
    <row r="39" spans="1:34" ht="18" customHeight="1">
      <c r="A39" s="148" t="s">
        <v>198</v>
      </c>
      <c r="B39" s="144" t="str">
        <f>'13'!$B$4</f>
        <v xml:space="preserve"> Umrah Performers During The Month of Ramadan by Administrative Region</v>
      </c>
      <c r="C39" s="141" t="str">
        <f>'13'!$B$3</f>
        <v>المعتمرون  خلال شهر رمضان حسب المنطقة الإدارية</v>
      </c>
      <c r="D39" s="71" t="s">
        <v>198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</row>
    <row r="40" spans="1:34" ht="18" customHeight="1">
      <c r="A40" s="149" t="s">
        <v>199</v>
      </c>
      <c r="B40" s="145" t="str">
        <f>'13-1'!$B$4</f>
        <v>Male Umrah Performers During The Month of Ramadan by Administrative Region</v>
      </c>
      <c r="C40" s="142" t="str">
        <f>'13-1'!$B$3</f>
        <v>المعتمرون الذكور خلال شهر رمضان حسب  المنطقة الإدارية</v>
      </c>
      <c r="D40" s="72" t="s">
        <v>199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</row>
    <row r="41" spans="1:34" ht="18" customHeight="1">
      <c r="A41" s="148" t="s">
        <v>200</v>
      </c>
      <c r="B41" s="144" t="str">
        <f>'13-2'!$B$4</f>
        <v>Female Umrah Performers During The Month of Ramadan by Administrative Region</v>
      </c>
      <c r="C41" s="141" t="str">
        <f>'13-2'!$B$3</f>
        <v>المعتمرات الإناث خلال شهر رمضان حسب المنطقة الإدارية</v>
      </c>
      <c r="D41" s="71" t="s">
        <v>200</v>
      </c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</row>
    <row r="42" spans="1:34" ht="18" customHeight="1">
      <c r="A42" s="149" t="s">
        <v>201</v>
      </c>
      <c r="B42" s="145" t="str">
        <f>'14'!$B$4</f>
        <v>Saudi Umrah Performers During The Month of Ramadan by Administrative Region</v>
      </c>
      <c r="C42" s="142" t="str">
        <f>'14'!$B$3</f>
        <v>المعتمرون السعوديون خلال شهر رمضان حسب المنطقة الإدارية</v>
      </c>
      <c r="D42" s="72" t="s">
        <v>201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</row>
    <row r="43" spans="1:34" ht="18" customHeight="1">
      <c r="A43" s="148" t="s">
        <v>202</v>
      </c>
      <c r="B43" s="144" t="str">
        <f>'14-1'!$B$4</f>
        <v>Saudi Male Umrah Performers During The Month of Ramadan by Administrative Region</v>
      </c>
      <c r="C43" s="141" t="str">
        <f>'14-1'!$B$3</f>
        <v>المعتمرون السعوديين الذكور خلال شهر رمضان حسب المنطقة الإدارية</v>
      </c>
      <c r="D43" s="71" t="s">
        <v>202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</row>
    <row r="44" spans="1:34" ht="18" customHeight="1">
      <c r="A44" s="149" t="s">
        <v>203</v>
      </c>
      <c r="B44" s="145" t="str">
        <f>'14-2'!$B$4</f>
        <v>Saudi Female Umrah Performers During the Month of Ramadan by Administrative Region</v>
      </c>
      <c r="C44" s="142" t="str">
        <f>'14-2'!$B$3</f>
        <v>المعتمرات السعوديات الإناث خلال شهر رمضان حسب المنطقة الإدارية</v>
      </c>
      <c r="D44" s="72" t="s">
        <v>203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</row>
    <row r="45" spans="1:34" ht="18" customHeight="1">
      <c r="A45" s="148" t="s">
        <v>204</v>
      </c>
      <c r="B45" s="144" t="str">
        <f>'15'!$B$4</f>
        <v>Non-Saudi Umrah Performers During the Month of Ramadan by Administrative Region</v>
      </c>
      <c r="C45" s="141" t="str">
        <f>'15'!$B$3</f>
        <v>المعتمرون غير السعوديين خلال شهر رمضان حسب المنطقة الإدارية</v>
      </c>
      <c r="D45" s="71" t="s">
        <v>204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</row>
    <row r="46" spans="1:34" ht="18" customHeight="1">
      <c r="A46" s="149" t="s">
        <v>205</v>
      </c>
      <c r="B46" s="145" t="str">
        <f>'15-1'!$B$4</f>
        <v>Non-Saudi Male Umrah Perfomers During The Month of Ramadan by Administrative Region</v>
      </c>
      <c r="C46" s="142" t="str">
        <f>'15-1'!$B$3</f>
        <v>المعتمرين غير السعوديين الذكور خلال شهر رمضان حسب المنطقة الإدارية</v>
      </c>
      <c r="D46" s="72" t="s">
        <v>205</v>
      </c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</row>
    <row r="47" spans="1:34" ht="18" customHeight="1">
      <c r="A47" s="148" t="s">
        <v>206</v>
      </c>
      <c r="B47" s="144" t="str">
        <f>'15-2'!$B$4</f>
        <v>Non-Saudi Female Umrah Perfomers During The Month of Ramadan by Administrative Region</v>
      </c>
      <c r="C47" s="141" t="str">
        <f>'15-2'!$B$3</f>
        <v>المعتمرات غير السعوديات الإناث خلال شهر رمضان حسب المنطقة الإدارية</v>
      </c>
      <c r="D47" s="71" t="s">
        <v>206</v>
      </c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</row>
    <row r="48" spans="1:34" ht="18" customHeight="1">
      <c r="A48" s="149">
        <v>1</v>
      </c>
      <c r="B48" s="145" t="str">
        <f>'1.'!$B$4</f>
        <v xml:space="preserve"> Umrah Performers from Abroad for t 1442 AH by Month and Age Group</v>
      </c>
      <c r="C48" s="142" t="str">
        <f>'15-2'!$B$3</f>
        <v>المعتمرات غير السعوديات الإناث خلال شهر رمضان حسب المنطقة الإدارية</v>
      </c>
      <c r="D48" s="72" t="s">
        <v>351</v>
      </c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</row>
    <row r="49" spans="1:34" ht="18" customHeight="1">
      <c r="A49" s="148" t="s">
        <v>353</v>
      </c>
      <c r="B49" s="144" t="str">
        <f>'1.'!$B$4</f>
        <v xml:space="preserve"> Umrah Performers from Abroad for t 1442 AH by Month and Age Group</v>
      </c>
      <c r="C49" s="141" t="s">
        <v>240</v>
      </c>
      <c r="D49" s="71" t="s">
        <v>352</v>
      </c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</row>
    <row r="50" spans="1:34" ht="18" customHeight="1">
      <c r="A50" s="149" t="s">
        <v>354</v>
      </c>
      <c r="B50" s="145" t="str">
        <f ca="1">$B$50</f>
        <v>Female Mu'tamirs (From Abroad ) for the Hijri Year 1442 AH by Month and Age Group</v>
      </c>
      <c r="C50" s="142" t="s">
        <v>243</v>
      </c>
      <c r="D50" s="72" t="s">
        <v>354</v>
      </c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</row>
    <row r="51" spans="1:34" ht="18" customHeight="1">
      <c r="A51" s="148">
        <v>2</v>
      </c>
      <c r="B51" s="144" t="str">
        <f>'2.'!$B$4</f>
        <v>Distribuation of  Umrah Performers from Abroad for 1442 AH by Duration of Residency and Month</v>
      </c>
      <c r="C51" s="141" t="s">
        <v>246</v>
      </c>
      <c r="D51" s="71" t="s">
        <v>355</v>
      </c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</row>
    <row r="52" spans="1:34" ht="18" customHeight="1">
      <c r="A52" s="149" t="s">
        <v>356</v>
      </c>
      <c r="B52" s="145" t="str">
        <f>'2.-1'!$B$4</f>
        <v>Distribuation of Male  Umrah Performers from Abroad for 1442 AH by Duration of Residency and Month</v>
      </c>
      <c r="C52" s="142" t="s">
        <v>265</v>
      </c>
      <c r="D52" s="72" t="s">
        <v>356</v>
      </c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</row>
    <row r="53" spans="1:34" ht="18" customHeight="1">
      <c r="A53" s="148" t="s">
        <v>357</v>
      </c>
      <c r="B53" s="144" t="str">
        <f>'2.-2'!$B$4</f>
        <v>Distribuation of Female  Umrah Performers from Abroad for 1442 AH by Duration of Residency and Month</v>
      </c>
      <c r="C53" s="141" t="s">
        <v>268</v>
      </c>
      <c r="D53" s="71" t="s">
        <v>357</v>
      </c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</row>
    <row r="54" spans="1:34" ht="18" customHeight="1">
      <c r="A54" s="149">
        <v>3</v>
      </c>
      <c r="B54" s="145" t="str">
        <f>'3.'!$B$4</f>
        <v>Distribuation of  Umrah Performers from Abroad for  1442 AH by The Port of Entry</v>
      </c>
      <c r="C54" s="142" t="s">
        <v>304</v>
      </c>
      <c r="D54" s="72" t="s">
        <v>358</v>
      </c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</row>
    <row r="55" spans="1:34" ht="18" customHeight="1">
      <c r="A55" s="152"/>
      <c r="B55" s="154"/>
      <c r="C55" s="153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</row>
    <row r="56" spans="1:34" ht="18" customHeight="1">
      <c r="A56" s="152"/>
      <c r="B56" s="153"/>
      <c r="C56" s="153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</row>
    <row r="57" spans="1:34">
      <c r="A57" s="152"/>
      <c r="B57" s="153"/>
      <c r="C57" s="153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</row>
    <row r="58" spans="1:34">
      <c r="A58" s="152"/>
      <c r="B58" s="153"/>
      <c r="C58" s="153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</row>
    <row r="59" spans="1:34">
      <c r="A59" s="152"/>
      <c r="B59" s="153"/>
      <c r="C59" s="153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</row>
    <row r="60" spans="1:34">
      <c r="A60" s="152"/>
      <c r="B60" s="153"/>
      <c r="C60" s="153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</row>
    <row r="61" spans="1:34">
      <c r="A61" s="152"/>
      <c r="B61" s="153"/>
      <c r="C61" s="153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</row>
    <row r="62" spans="1:34">
      <c r="A62" s="152"/>
      <c r="B62" s="153"/>
      <c r="C62" s="153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</row>
    <row r="63" spans="1:34">
      <c r="A63" s="152"/>
      <c r="B63" s="153"/>
      <c r="C63" s="153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</row>
    <row r="64" spans="1:34">
      <c r="A64" s="152"/>
      <c r="B64" s="153"/>
      <c r="C64" s="153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</row>
    <row r="65" spans="1:34">
      <c r="A65" s="152"/>
      <c r="B65" s="153"/>
      <c r="C65" s="153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</row>
    <row r="66" spans="1:34">
      <c r="A66" s="152"/>
      <c r="B66" s="153"/>
      <c r="C66" s="153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</row>
    <row r="67" spans="1:34">
      <c r="A67" s="152"/>
      <c r="B67" s="153"/>
      <c r="C67" s="153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</row>
    <row r="68" spans="1:34">
      <c r="A68" s="152"/>
      <c r="B68" s="153"/>
      <c r="C68" s="153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</row>
    <row r="69" spans="1:34">
      <c r="A69" s="152"/>
      <c r="B69" s="153"/>
      <c r="C69" s="153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</row>
    <row r="70" spans="1:34">
      <c r="A70" s="152"/>
      <c r="B70" s="153"/>
      <c r="C70" s="153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</row>
    <row r="71" spans="1:34">
      <c r="A71" s="152"/>
      <c r="B71" s="153"/>
      <c r="C71" s="153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</row>
    <row r="72" spans="1:34">
      <c r="A72" s="152"/>
      <c r="B72" s="153"/>
      <c r="C72" s="153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</row>
    <row r="73" spans="1:34">
      <c r="A73" s="152"/>
      <c r="B73" s="153"/>
      <c r="C73" s="153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</row>
    <row r="74" spans="1:34">
      <c r="A74" s="152"/>
      <c r="B74" s="153"/>
      <c r="C74" s="153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</row>
    <row r="75" spans="1:34">
      <c r="A75" s="152"/>
      <c r="B75" s="153"/>
      <c r="C75" s="153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</row>
    <row r="76" spans="1:34">
      <c r="A76" s="152"/>
      <c r="B76" s="153"/>
      <c r="C76" s="153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</row>
    <row r="77" spans="1:34">
      <c r="A77" s="152"/>
      <c r="B77" s="153"/>
      <c r="C77" s="153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</row>
    <row r="78" spans="1:34">
      <c r="A78" s="152"/>
      <c r="B78" s="153"/>
      <c r="C78" s="153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</row>
    <row r="79" spans="1:34">
      <c r="A79" s="152"/>
      <c r="B79" s="153"/>
      <c r="C79" s="153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</row>
    <row r="80" spans="1:34">
      <c r="A80" s="152"/>
      <c r="B80" s="153"/>
      <c r="C80" s="153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</row>
    <row r="81" spans="1:34">
      <c r="A81" s="152"/>
      <c r="B81" s="153"/>
      <c r="C81" s="153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</row>
    <row r="82" spans="1:34">
      <c r="A82" s="152"/>
      <c r="B82" s="153"/>
      <c r="C82" s="153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</row>
    <row r="83" spans="1:34">
      <c r="A83" s="152"/>
      <c r="B83" s="153"/>
      <c r="C83" s="153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</row>
    <row r="84" spans="1:34">
      <c r="A84" s="152"/>
      <c r="B84" s="153"/>
      <c r="C84" s="153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</row>
    <row r="85" spans="1:34">
      <c r="A85" s="152"/>
      <c r="B85" s="153"/>
      <c r="C85" s="153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</row>
    <row r="86" spans="1:34">
      <c r="A86" s="152"/>
      <c r="B86" s="153"/>
      <c r="C86" s="153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</row>
    <row r="87" spans="1:34">
      <c r="A87" s="152"/>
      <c r="B87" s="153"/>
      <c r="C87" s="153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</row>
    <row r="88" spans="1:34">
      <c r="A88" s="152"/>
      <c r="B88" s="153"/>
      <c r="C88" s="153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</row>
    <row r="89" spans="1:34">
      <c r="A89" s="152"/>
      <c r="B89" s="153"/>
      <c r="C89" s="153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</row>
    <row r="90" spans="1:34">
      <c r="A90" s="152"/>
      <c r="B90" s="153"/>
      <c r="C90" s="153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</row>
    <row r="91" spans="1:34">
      <c r="A91" s="152"/>
      <c r="B91" s="153"/>
      <c r="C91" s="153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</row>
    <row r="92" spans="1:34">
      <c r="A92" s="152"/>
      <c r="B92" s="153"/>
      <c r="C92" s="153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</row>
    <row r="93" spans="1:34">
      <c r="A93" s="152"/>
      <c r="B93" s="153"/>
      <c r="C93" s="153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</row>
    <row r="94" spans="1:34">
      <c r="A94" s="152"/>
      <c r="B94" s="153"/>
      <c r="C94" s="153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</row>
    <row r="95" spans="1:34">
      <c r="A95" s="152"/>
      <c r="B95" s="153"/>
      <c r="C95" s="153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</row>
    <row r="96" spans="1:34">
      <c r="A96" s="152"/>
      <c r="B96" s="153"/>
      <c r="C96" s="153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</row>
    <row r="97" spans="1:34">
      <c r="A97" s="152"/>
      <c r="B97" s="153"/>
      <c r="C97" s="153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</row>
    <row r="98" spans="1:34">
      <c r="A98" s="152"/>
      <c r="B98" s="153"/>
      <c r="C98" s="153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</row>
    <row r="99" spans="1:34">
      <c r="A99" s="152"/>
      <c r="B99" s="153"/>
      <c r="C99" s="153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</row>
    <row r="100" spans="1:34">
      <c r="A100" s="152"/>
      <c r="B100" s="153"/>
      <c r="C100" s="153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</row>
    <row r="101" spans="1:34">
      <c r="A101" s="152"/>
      <c r="B101" s="153"/>
      <c r="C101" s="153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</row>
    <row r="102" spans="1:34">
      <c r="A102" s="152"/>
      <c r="B102" s="153"/>
      <c r="C102" s="153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</row>
    <row r="103" spans="1:34">
      <c r="A103" s="152"/>
      <c r="B103" s="153"/>
      <c r="C103" s="153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</row>
    <row r="104" spans="1:34">
      <c r="A104" s="152"/>
      <c r="B104" s="153"/>
      <c r="C104" s="153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</row>
    <row r="105" spans="1:34">
      <c r="A105" s="152"/>
      <c r="B105" s="153"/>
      <c r="C105" s="153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</row>
    <row r="106" spans="1:34">
      <c r="A106" s="152"/>
      <c r="B106" s="153"/>
      <c r="C106" s="153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</row>
    <row r="107" spans="1:34">
      <c r="A107" s="152"/>
      <c r="B107" s="153"/>
      <c r="C107" s="153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</row>
    <row r="108" spans="1:34">
      <c r="A108" s="152"/>
      <c r="B108" s="153"/>
      <c r="C108" s="153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</row>
    <row r="109" spans="1:34">
      <c r="A109" s="152"/>
      <c r="B109" s="153"/>
      <c r="C109" s="153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</row>
    <row r="110" spans="1:34">
      <c r="A110" s="152"/>
      <c r="B110" s="153"/>
      <c r="C110" s="153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</row>
    <row r="111" spans="1:34">
      <c r="A111" s="152"/>
      <c r="B111" s="153"/>
      <c r="C111" s="153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</row>
    <row r="112" spans="1:34">
      <c r="A112" s="152"/>
      <c r="B112" s="153"/>
      <c r="C112" s="153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</row>
    <row r="113" spans="1:34">
      <c r="A113" s="152"/>
      <c r="B113" s="153"/>
      <c r="C113" s="153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</row>
    <row r="114" spans="1:34">
      <c r="A114" s="152"/>
      <c r="B114" s="153"/>
      <c r="C114" s="153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</row>
    <row r="115" spans="1:34">
      <c r="A115" s="152"/>
      <c r="B115" s="153"/>
      <c r="C115" s="153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</row>
    <row r="116" spans="1:34">
      <c r="A116" s="152"/>
      <c r="B116" s="153"/>
      <c r="C116" s="153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/>
      <c r="AF116" s="151"/>
      <c r="AG116" s="151"/>
      <c r="AH116" s="151"/>
    </row>
    <row r="117" spans="1:34">
      <c r="A117" s="152"/>
      <c r="B117" s="153"/>
      <c r="C117" s="153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</row>
    <row r="118" spans="1:34">
      <c r="A118" s="152"/>
      <c r="B118" s="153"/>
      <c r="C118" s="153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</row>
    <row r="119" spans="1:34">
      <c r="A119" s="152"/>
      <c r="B119" s="153"/>
      <c r="C119" s="153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</row>
    <row r="120" spans="1:34">
      <c r="A120" s="152"/>
      <c r="B120" s="153"/>
      <c r="C120" s="153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</row>
    <row r="121" spans="1:34">
      <c r="A121" s="152"/>
      <c r="B121" s="153"/>
      <c r="C121" s="153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</row>
    <row r="122" spans="1:34">
      <c r="A122" s="152"/>
      <c r="B122" s="153"/>
      <c r="C122" s="153"/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</row>
    <row r="123" spans="1:34">
      <c r="A123" s="152"/>
      <c r="B123" s="153"/>
      <c r="C123" s="153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</row>
    <row r="124" spans="1:34">
      <c r="A124" s="152"/>
      <c r="B124" s="153"/>
      <c r="C124" s="153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</row>
    <row r="125" spans="1:34">
      <c r="A125" s="152"/>
      <c r="B125" s="153"/>
      <c r="C125" s="153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</row>
    <row r="126" spans="1:34">
      <c r="A126" s="152"/>
      <c r="B126" s="153"/>
      <c r="C126" s="153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</row>
    <row r="127" spans="1:34">
      <c r="A127" s="152"/>
      <c r="B127" s="153"/>
      <c r="C127" s="153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</row>
    <row r="128" spans="1:34">
      <c r="A128" s="152"/>
      <c r="B128" s="153"/>
      <c r="C128" s="153"/>
      <c r="D128" s="151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</row>
    <row r="129" spans="1:34">
      <c r="A129" s="152"/>
      <c r="B129" s="153"/>
      <c r="C129" s="153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</row>
    <row r="130" spans="1:34">
      <c r="A130" s="152"/>
      <c r="B130" s="153"/>
      <c r="C130" s="153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</row>
    <row r="131" spans="1:34">
      <c r="A131" s="152"/>
      <c r="B131" s="153"/>
      <c r="C131" s="153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</row>
    <row r="132" spans="1:34">
      <c r="A132" s="152"/>
      <c r="B132" s="153"/>
      <c r="C132" s="153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</row>
  </sheetData>
  <mergeCells count="1">
    <mergeCell ref="A5:D7"/>
  </mergeCells>
  <hyperlinks>
    <hyperlink ref="A28:D28" location="'9-1'!A1" display="9-1" xr:uid="{56AC6517-8B27-414C-9FFE-0A6601ED6012}"/>
    <hyperlink ref="A29:D29" location="'9-2'!A1" display="9-2" xr:uid="{9FECF1B2-B026-4886-B5C8-EE534F676924}"/>
    <hyperlink ref="A31:D31" location="'10-1'!A1" display="10-1" xr:uid="{315BD950-D245-4051-B4B6-E3A24F350CB7}"/>
    <hyperlink ref="A32:D32" location="'10-2'!A1" display="10-2" xr:uid="{F306EAA9-474A-470E-B934-4D9DE38EEF0F}"/>
    <hyperlink ref="A34:D34" location="'11-1'!A1" display="11-1" xr:uid="{BA225F88-57A5-49B5-BA3B-EFC20D340B11}"/>
    <hyperlink ref="A35:D35" location="'11-2'!A1" display="11-2" xr:uid="{F66A9D46-A85C-4206-ABE2-CCCAD4AEA877}"/>
    <hyperlink ref="A36:D36" location="'12'!A1" display="12" xr:uid="{D62B31A4-BC2B-4576-9CD7-87355C0753D1}"/>
    <hyperlink ref="A37:D37" location="'12-1'!A1" display="12-1" xr:uid="{26340921-4527-4269-88A4-F66FD1D9717D}"/>
    <hyperlink ref="A38:D38" location="'12-2'!A1" display="12-2" xr:uid="{C5A9669E-1FAA-41DB-BBBB-C930A5E0205F}"/>
    <hyperlink ref="A39:D39" location="'13'!A1" display="13" xr:uid="{9A9C16E5-F95B-4C10-AA9C-635688A8A9BE}"/>
    <hyperlink ref="A40:D40" location="'13-1'!A1" display="13-1" xr:uid="{C9F64C55-4987-4D30-9BC3-E51011ABCEA6}"/>
    <hyperlink ref="A41:D41" location="'13-2'!A1" display="13-2" xr:uid="{38D1B37F-D33F-4A24-911E-FD051C34E075}"/>
    <hyperlink ref="A42:D42" location="'14'!A1" display="14" xr:uid="{F1A75E25-F22D-49FE-9C43-4259552CFCEC}"/>
    <hyperlink ref="A43:D43" location="'14-1'!A1" display="14-1" xr:uid="{A6FA12D9-F184-466E-8DE2-A8E0C8F4A551}"/>
    <hyperlink ref="A44:D44" location="'14-2'!A1" display="14-2" xr:uid="{1C75A583-CDDD-447F-B3B2-364845F5D55F}"/>
    <hyperlink ref="A45:D45" location="'15'!A1" display="15" xr:uid="{298E599D-9FC7-4F2B-BEDC-F0F21B79C122}"/>
    <hyperlink ref="A46:D46" location="'15-1'!A1" display="15-1" xr:uid="{F8003F34-1BDB-4376-B606-81AB33C04ED7}"/>
    <hyperlink ref="D48" r:id="rId1" xr:uid="{9B9C63F8-0AFC-485C-B85C-35F10563660B}"/>
    <hyperlink ref="C48" location="'15-2'!A1" display="15-2" xr:uid="{A143ECAA-1A9C-4C3C-B498-CC2E21962E2F}"/>
    <hyperlink ref="A47:D47" location="'15-2'!A1" display="15-2" xr:uid="{A500C1BE-03A5-4F78-9155-640EA08A3A95}"/>
    <hyperlink ref="C9" location="'1'!A1" display="اجمالي  المعتمرين ( من الداخل والخارج  ) حسب الجنس وفئات العمر والجنسية ( سعودي/ غير سعودي) " xr:uid="{9741B84C-617C-4AAC-856C-08B25335FA6E}"/>
    <hyperlink ref="C10" location="'2'!A1" display="توزيع المعتمرين ( من الداخل ) حسب المنطقة الإدارية والجنس والجنسية ( سعودي/غير سعودي) " xr:uid="{9F94F295-2886-440F-AF30-C5C106B82B05}"/>
    <hyperlink ref="C11" location="'3'!A1" display="توزيع المعتمرين ( من الداخل ) حسب الجنس وفئات العمر والجنسية ( سعودي/ غير سعودي) " xr:uid="{07637A0C-1CEC-4DC5-8687-921F230B38FA}"/>
    <hyperlink ref="C12" location="'4'!A1" display="توزيع المعتمرين ( من الداخل ) حسب الشهر والمنطقة الإدارية" xr:uid="{73FAE6CF-B57C-4369-A0C3-F9741C9C6842}"/>
    <hyperlink ref="C13" location="'4-1'!A1" display="توزيع المعتمرين  الذكور ( من الداخل ) حسب الشهر والمنطقة الإدارية" xr:uid="{7FBFA9A2-2664-477A-8325-676EC15497B5}"/>
    <hyperlink ref="C14" location="'4-2'!A1" display="توزيع المعتمرات الإناث ( من الداخل )  حسب الشهر والمنطقة الإدارية" xr:uid="{F8891ED2-791F-4C91-8610-24FB0E944D69}"/>
    <hyperlink ref="C15" location="'5'!A1" display="توزيع المعتمرين ( من الداخل ) السعوديون حسب الشهر والمنطقة الإدارية" xr:uid="{8B94950F-A8FA-4359-BB62-5EAD35E08605}"/>
    <hyperlink ref="C16" location="'5-1'!A1" display="توزيع المعتمرين  السعوديين الذكور ( من الداخل ) حسب الشهر والمنطقة الإدارية" xr:uid="{1B21444E-A34E-4F6D-95E7-EB5227A72505}"/>
    <hyperlink ref="C17" location="'5-2'!A1" display="توزيع المعتمرات السعوديات الإناث ( من الداخل ) حسب الشهر والمنطقة الإدارية" xr:uid="{6A6B596B-2F6E-4A34-B7A0-DF34575C6F4E}"/>
    <hyperlink ref="C18" location="'6'!A1" display="توزيع المعتمربن غير السعوديين ( من الداخل )  حسب الشهر والمنطقة الإدارية" xr:uid="{C0862539-3220-4F7D-A5E5-3468E27B0B1F}"/>
    <hyperlink ref="C19" location="'6-1'!A1" display="توزيع المعتمربن  غير السعوديين الذكور ( من الداخل ) حسب الشهر والمنطقة الإدارية" xr:uid="{DF7DCCA2-B8A1-405B-9001-9C764EA5EF5D}"/>
    <hyperlink ref="C20" location="'6-2'!A1" display="توزيع المعتمرات غير السعوديات الإناث ( من الداخل ) حسب الشهر والمنطقة الإدارية" xr:uid="{50A40665-B3DA-4BB4-AFBF-C25966ED2FEB}"/>
    <hyperlink ref="C21" location="'7'!A1" display="المعتمرون حسب عدد مرات العمرة و المنطقة الإدارية" xr:uid="{88A739B9-6E14-4942-BA45-ABCA6005B512}"/>
    <hyperlink ref="C22" location="'7-1'!A1" display="المعتمرون الذكور حسب عدد مرات العمرة و المنطقة الإدارية" xr:uid="{797A4EB5-1469-475B-9D37-A241A8032517}"/>
    <hyperlink ref="C23" location="'7-2'!A1" display="المعتمرات الإناث حسب عدد مرات العمرة والمنطقة الإدارية" xr:uid="{BB80BDBC-1E7A-4540-ADDB-56536222F943}"/>
    <hyperlink ref="C24" location="'8'!A1" display="المعتمرون السعوديون حسب عدد مرات العمرة و المنطقة الإدارية" xr:uid="{9728A45A-3296-42B7-BB88-9BCBBE6E82C0}"/>
    <hyperlink ref="C25" location="'8-1'!A1" display="المعتمرون السعوديون الذكور حسب عدد مرات العمرة و المنطقة الإدارية" xr:uid="{E996B821-FB24-4695-B442-9DDDC177EC90}"/>
    <hyperlink ref="C26" location="'8-2'!A1" display="المعتمرات السعوديات الإناث حسب عدد مرات العمرة و المنطقة الإدارية" xr:uid="{6CB93910-84EA-4D1E-A1A5-993B3A901686}"/>
    <hyperlink ref="C30" location="'10'!A1" display="المعتمرون حسب عدد مرات العمرة و الشهر" xr:uid="{E160CED7-1F25-47F7-9A03-C91A193DA1D1}"/>
    <hyperlink ref="C33" location="'11'!A1" display="المعتمرون السعوديون حسب عدد مرات العمرة و الشهر" xr:uid="{C00C0E2B-5F8B-40DB-8965-AB34BDC0E096}"/>
    <hyperlink ref="C49" location="'1.'!A1" display="المعتمرون ( من الخارج ) للسنة الهجرية 1442هـ حسب الشهر والفئات العمرية " xr:uid="{1E1CE744-DDBF-42ED-9624-000AE47AE25F}"/>
    <hyperlink ref="C50" location="'1.-1'!A1" display="المعتمرون الذكور  ( من الخارج ) للسنة الهجرية 1442هـ حسب الشهر والفئات العمرية " xr:uid="{DB374EE7-F94B-4232-B933-3F878AA48E59}"/>
    <hyperlink ref="C51" location="'2.'!A1" display="المعتمرات الاناث ( من الخارج ) للسنة الهجرية 1442هـ حسب الشهر والفئات العمرية " xr:uid="{1310E2A6-DAF4-4E34-BFEC-7134F051DD5F}"/>
    <hyperlink ref="C52" location="'2.-1'!A1" display="توزيع المعتمرين الذكور (من الخارج) للسنة الهجرية 1442هـ حسب مدة الإقامة والشهر" xr:uid="{680B19C8-975A-4FDB-BC2E-1CAD7C600FFD}"/>
    <hyperlink ref="C53" location="'2.-2'!A1" display="توزيع المعتمرين الإناث (من الخارج) للسنة الهجرية 1442هـ حسب مدة الإقامة والشهر" xr:uid="{5C46FD70-B829-45B0-A926-0E102F247E62}"/>
    <hyperlink ref="C54" location="'3.'!A1" display="توزيع المعتمرين ( من الخارج ) للسنة الهجرية 1442هـ حسب منفذ الدخول " xr:uid="{288C6DDD-8DC5-4D39-9273-B7074C3A9E52}"/>
    <hyperlink ref="B9" location="'1'!A1" display="Total of Internal Umrah Performers by Sex Age Groups and Nationality (Saudi / non-Saudi)" xr:uid="{0F46478F-C5DF-4FF0-93BA-7674F715CFCD}"/>
    <hyperlink ref="B10" location="'2'!A1" display="Distribution of Internal Umrah Performers by Administrative Region, Sex and Nationality (Saudi / non-Saudi)" xr:uid="{4113D77C-C350-4D1A-BC93-F1A8F6CAA9D4}"/>
    <hyperlink ref="B11" location="'3'!A1" display="Distribution of Internal Umrah Performers  by Sex, Age Groups and Nationality (Saudi / non-Saudi)" xr:uid="{DEAE552A-D134-43D9-AC31-933E06F70792}"/>
    <hyperlink ref="B12" location="'4'!A1" display="Distribution of Internal Umrah Performers  by Month and Administrative Region" xr:uid="{F1CC8BC0-D598-44BD-A408-FC49D2E02FC8}"/>
    <hyperlink ref="B13" location="'4-1'!A1" display="Distribution of Internal Male Umrah Performers by  Month and Administrative Region" xr:uid="{675A1EBB-E7AA-489D-B355-318D4557339C}"/>
    <hyperlink ref="B14" location="'4-2'!A1" display=" Distribution of Internal Female Umrah Performers by Month and Administrative Region" xr:uid="{B3B7317D-B298-48BC-8AA7-5941757DD55E}"/>
    <hyperlink ref="B15" location="'5'!A1" display="Distribution of Internal Saudi Umrah Performers by Month and Administrative Region" xr:uid="{7273DAE0-AC33-4973-B02B-91AA29C72564}"/>
    <hyperlink ref="B16" location="'5-1'!A1" display="Distribution of Internal Saudi Male Umrah Performers by Month and Administrative Region" xr:uid="{AA1249DB-833E-4881-A8E0-57F63ACDB61A}"/>
    <hyperlink ref="B17" location="'5-2'!A1" display="Distribution of Internal Saudi Female Umrah Performers by Month and Administrative Region" xr:uid="{54B82406-2E40-455B-A0B8-16D87108340D}"/>
    <hyperlink ref="B18" location="'6'!A1" display="Distribution of Internal Non-Saudi Umrah Performers by Month and Administrative Region" xr:uid="{C6CE920B-CD5A-4477-8F11-7FF3E56EF60B}"/>
    <hyperlink ref="B19" location="'6-1'!A1" display="Distribution of Internal Non-Saudi Male Umrah Performers by Month and Administrative Region" xr:uid="{BCD6D3E2-427D-427D-B542-9BFF94FD3040}"/>
    <hyperlink ref="B20" location="'6-2'!A1" display=" Distribution of Internal Non-Saudi Female  Umrah Performers by Month and Administrative Region" xr:uid="{C76296D4-E772-4351-9DDA-F9FCBE24AC5B}"/>
    <hyperlink ref="B21" location="'7'!A1" display="Umrah Performers by  Number of Times for Umrah and Administrative Region" xr:uid="{424D0C51-ACA8-4186-84E3-6CF637D2A5D4}"/>
    <hyperlink ref="B22" location="'7-1'!A1" display=" Male Umrah Performers by  Number of  Umrahs and Administrative Region" xr:uid="{718D0B13-CF43-4876-9724-51C8151FED95}"/>
    <hyperlink ref="B23" location="'7-2'!A1" display=" Female Umrah Performers by  Number of Umrahs and Administrative Region" xr:uid="{11C55148-98A8-46CA-9984-C751D35BBE6A}"/>
    <hyperlink ref="B24" location="'8'!A1" display="Saudi Umrah Performers by  Number of Umrahs and Administrative Region" xr:uid="{F5732157-513D-45CA-911E-34C8D39B844D}"/>
    <hyperlink ref="B25" location="'8-1'!A1" display="Saudi Male Umrah Performers by  Number of  Umrahs and Administrative Region" xr:uid="{9B9125C7-B76E-4FBC-9827-633F0CEEA5A6}"/>
    <hyperlink ref="B26" location="'8-2'!A1" display="Saudi Female Umrah Performers by  Number of  Umrahs and Administrative Region" xr:uid="{9A0C79DF-442E-4AB3-8318-8DB5165F679B}"/>
    <hyperlink ref="A27:D27" location="'9'!A1" display="9" xr:uid="{876AFDB5-03C4-4B85-A006-77E40C01CFEB}"/>
    <hyperlink ref="B30" location="'10'!A1" display="Umrah Performers by The Number of Times for Umrah and Month" xr:uid="{1D6B653B-EFFB-402A-B266-3D5F30F99ACC}"/>
    <hyperlink ref="B33" location="'11'!A1" display="'11'!A1" xr:uid="{CA0D1745-D657-41ED-971C-B41B7A5B0DAB}"/>
    <hyperlink ref="B48" location="'1.'!A1" display="'1.'!A1" xr:uid="{81A00745-B83F-41D5-8C3B-48652C6C8D1F}"/>
    <hyperlink ref="B49" location="'1.-1'!A1" display="'1.-1'!A1" xr:uid="{25940729-997B-4B1C-9F0D-6CC7598D4730}"/>
    <hyperlink ref="B50" location="'1.-2'!A1" display="'1.-2'!A1" xr:uid="{AF79B6AB-A584-40F9-8F7A-C7C0FFA17682}"/>
    <hyperlink ref="B51" location="'2.'!A1" display="'2.'!A1" xr:uid="{71FD9FF2-8925-4892-B533-46960356B977}"/>
    <hyperlink ref="B52" location="'2.-1'!A1" display="'2.-1'!A1" xr:uid="{6809F0C3-67A2-4BE9-9B29-C7439E7FA9A1}"/>
    <hyperlink ref="B53" location="'2.-2'!A1" display="'2.-2'!A1" xr:uid="{657A204C-92B1-46E2-86C8-CDAC3F686604}"/>
    <hyperlink ref="B54" location="'3.'!A1" display="'3.'!A1" xr:uid="{B6E3F04B-C237-4562-96F7-35D022A8BC95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0">
    <tabColor rgb="FF3B3092"/>
  </sheetPr>
  <dimension ref="B2:R25"/>
  <sheetViews>
    <sheetView zoomScale="60" zoomScaleNormal="60" zoomScaleSheetLayoutView="55" zoomScalePageLayoutView="70" workbookViewId="0">
      <selection activeCell="T16" sqref="T16"/>
    </sheetView>
  </sheetViews>
  <sheetFormatPr defaultColWidth="9.08984375" defaultRowHeight="12.5"/>
  <cols>
    <col min="1" max="1" width="9.08984375" style="29"/>
    <col min="2" max="2" width="28.08984375" style="28" customWidth="1"/>
    <col min="3" max="3" width="17.6328125" style="28" customWidth="1"/>
    <col min="4" max="5" width="16.08984375" style="28" customWidth="1"/>
    <col min="6" max="6" width="12.453125" style="28" customWidth="1"/>
    <col min="7" max="7" width="13" style="29" customWidth="1"/>
    <col min="8" max="9" width="11.453125" style="29" customWidth="1"/>
    <col min="10" max="15" width="13" style="29" customWidth="1"/>
    <col min="16" max="16" width="26.90625" style="29" customWidth="1"/>
    <col min="17" max="16384" width="9.08984375" style="29"/>
  </cols>
  <sheetData>
    <row r="2" spans="2:18" ht="38.25" customHeight="1">
      <c r="B2" s="30" t="s">
        <v>150</v>
      </c>
      <c r="C2" s="30"/>
      <c r="P2" s="31" t="s">
        <v>149</v>
      </c>
      <c r="Q2" s="155" t="s">
        <v>138</v>
      </c>
    </row>
    <row r="3" spans="2:18" s="44" customFormat="1" ht="38.25" customHeight="1">
      <c r="B3" s="175" t="s">
        <v>312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2:18" s="32" customFormat="1" ht="51.75" customHeight="1">
      <c r="B4" s="176" t="s">
        <v>413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2:18" s="33" customFormat="1" ht="42.75" customHeight="1">
      <c r="B5" s="177" t="s">
        <v>384</v>
      </c>
      <c r="C5" s="173" t="s">
        <v>79</v>
      </c>
      <c r="D5" s="170" t="s">
        <v>114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8" t="s">
        <v>36</v>
      </c>
    </row>
    <row r="6" spans="2:18" s="35" customFormat="1" ht="24.75" customHeight="1">
      <c r="B6" s="177"/>
      <c r="C6" s="174"/>
      <c r="D6" s="41" t="s">
        <v>60</v>
      </c>
      <c r="E6" s="41" t="s">
        <v>59</v>
      </c>
      <c r="F6" s="41" t="s">
        <v>58</v>
      </c>
      <c r="G6" s="34" t="s">
        <v>57</v>
      </c>
      <c r="H6" s="34" t="s">
        <v>56</v>
      </c>
      <c r="I6" s="34" t="s">
        <v>55</v>
      </c>
      <c r="J6" s="34" t="s">
        <v>54</v>
      </c>
      <c r="K6" s="34" t="s">
        <v>53</v>
      </c>
      <c r="L6" s="34" t="s">
        <v>52</v>
      </c>
      <c r="M6" s="34" t="s">
        <v>51</v>
      </c>
      <c r="N6" s="34" t="s">
        <v>50</v>
      </c>
      <c r="O6" s="34" t="s">
        <v>49</v>
      </c>
      <c r="P6" s="179"/>
    </row>
    <row r="7" spans="2:18" s="35" customFormat="1" ht="44.25" customHeight="1">
      <c r="B7" s="177"/>
      <c r="C7" s="42" t="s">
        <v>9</v>
      </c>
      <c r="D7" s="42" t="s">
        <v>71</v>
      </c>
      <c r="E7" s="42" t="s">
        <v>72</v>
      </c>
      <c r="F7" s="42" t="s">
        <v>70</v>
      </c>
      <c r="G7" s="36" t="s">
        <v>69</v>
      </c>
      <c r="H7" s="36" t="s">
        <v>68</v>
      </c>
      <c r="I7" s="36" t="s">
        <v>67</v>
      </c>
      <c r="J7" s="36" t="s">
        <v>66</v>
      </c>
      <c r="K7" s="36" t="s">
        <v>65</v>
      </c>
      <c r="L7" s="36" t="s">
        <v>64</v>
      </c>
      <c r="M7" s="36" t="s">
        <v>63</v>
      </c>
      <c r="N7" s="36" t="s">
        <v>62</v>
      </c>
      <c r="O7" s="36" t="s">
        <v>61</v>
      </c>
      <c r="P7" s="179"/>
    </row>
    <row r="8" spans="2:18" s="38" customFormat="1" ht="39" customHeight="1">
      <c r="B8" s="37" t="s">
        <v>403</v>
      </c>
      <c r="C8" s="59">
        <f t="shared" ref="C8:C20" si="0">SUM(D8:O8)</f>
        <v>202871</v>
      </c>
      <c r="D8" s="83">
        <v>10309</v>
      </c>
      <c r="E8" s="83">
        <v>15857</v>
      </c>
      <c r="F8" s="83">
        <v>18559</v>
      </c>
      <c r="G8" s="83">
        <v>78021</v>
      </c>
      <c r="H8" s="83">
        <v>18743</v>
      </c>
      <c r="I8" s="83">
        <v>19641</v>
      </c>
      <c r="J8" s="83">
        <v>21358</v>
      </c>
      <c r="K8" s="83">
        <v>11870</v>
      </c>
      <c r="L8" s="83">
        <v>5644</v>
      </c>
      <c r="M8" s="83">
        <v>2272</v>
      </c>
      <c r="N8" s="83">
        <v>597</v>
      </c>
      <c r="O8" s="83">
        <v>0</v>
      </c>
      <c r="P8" s="37" t="s">
        <v>37</v>
      </c>
    </row>
    <row r="9" spans="2:18" s="38" customFormat="1" ht="39" customHeight="1">
      <c r="B9" s="8" t="s">
        <v>404</v>
      </c>
      <c r="C9" s="57">
        <f t="shared" si="0"/>
        <v>952477</v>
      </c>
      <c r="D9" s="79">
        <v>50631</v>
      </c>
      <c r="E9" s="79">
        <v>42540</v>
      </c>
      <c r="F9" s="79">
        <v>58224</v>
      </c>
      <c r="G9" s="79">
        <v>250507</v>
      </c>
      <c r="H9" s="79">
        <v>75172</v>
      </c>
      <c r="I9" s="79">
        <v>82039</v>
      </c>
      <c r="J9" s="79">
        <v>108617</v>
      </c>
      <c r="K9" s="79">
        <v>97174</v>
      </c>
      <c r="L9" s="79">
        <v>90236</v>
      </c>
      <c r="M9" s="79">
        <v>80402</v>
      </c>
      <c r="N9" s="79">
        <v>16935</v>
      </c>
      <c r="O9" s="79">
        <v>0</v>
      </c>
      <c r="P9" s="8" t="s">
        <v>38</v>
      </c>
    </row>
    <row r="10" spans="2:18" s="38" customFormat="1" ht="39" customHeight="1">
      <c r="B10" s="37" t="s">
        <v>405</v>
      </c>
      <c r="C10" s="59">
        <f t="shared" si="0"/>
        <v>89157</v>
      </c>
      <c r="D10" s="83">
        <v>4688</v>
      </c>
      <c r="E10" s="83">
        <v>5750</v>
      </c>
      <c r="F10" s="83">
        <v>6261</v>
      </c>
      <c r="G10" s="83">
        <v>25889</v>
      </c>
      <c r="H10" s="83">
        <v>10426</v>
      </c>
      <c r="I10" s="83">
        <v>11619</v>
      </c>
      <c r="J10" s="83">
        <v>12276</v>
      </c>
      <c r="K10" s="83">
        <v>7255</v>
      </c>
      <c r="L10" s="83">
        <v>3560</v>
      </c>
      <c r="M10" s="83">
        <v>1223</v>
      </c>
      <c r="N10" s="83">
        <v>210</v>
      </c>
      <c r="O10" s="83">
        <v>0</v>
      </c>
      <c r="P10" s="37" t="s">
        <v>14</v>
      </c>
    </row>
    <row r="11" spans="2:18" s="38" customFormat="1" ht="39" customHeight="1">
      <c r="B11" s="8" t="s">
        <v>406</v>
      </c>
      <c r="C11" s="57">
        <f t="shared" si="0"/>
        <v>37850</v>
      </c>
      <c r="D11" s="79">
        <v>3066</v>
      </c>
      <c r="E11" s="79">
        <v>5103</v>
      </c>
      <c r="F11" s="79">
        <v>3852</v>
      </c>
      <c r="G11" s="79">
        <v>6649</v>
      </c>
      <c r="H11" s="79">
        <v>4836</v>
      </c>
      <c r="I11" s="79">
        <v>5012</v>
      </c>
      <c r="J11" s="79">
        <v>5150</v>
      </c>
      <c r="K11" s="79">
        <v>2386</v>
      </c>
      <c r="L11" s="79">
        <v>1222</v>
      </c>
      <c r="M11" s="79">
        <v>467</v>
      </c>
      <c r="N11" s="79">
        <v>107</v>
      </c>
      <c r="O11" s="79">
        <v>0</v>
      </c>
      <c r="P11" s="8" t="s">
        <v>39</v>
      </c>
      <c r="R11" s="39"/>
    </row>
    <row r="12" spans="2:18" s="38" customFormat="1" ht="39" customHeight="1">
      <c r="B12" s="37" t="s">
        <v>16</v>
      </c>
      <c r="C12" s="59">
        <f t="shared" si="0"/>
        <v>61702</v>
      </c>
      <c r="D12" s="83">
        <v>3501</v>
      </c>
      <c r="E12" s="83">
        <v>4785</v>
      </c>
      <c r="F12" s="83">
        <v>6055</v>
      </c>
      <c r="G12" s="83">
        <v>14951</v>
      </c>
      <c r="H12" s="83">
        <v>6920</v>
      </c>
      <c r="I12" s="83">
        <v>16428</v>
      </c>
      <c r="J12" s="83">
        <v>4402</v>
      </c>
      <c r="K12" s="83">
        <v>2974</v>
      </c>
      <c r="L12" s="83">
        <v>1185</v>
      </c>
      <c r="M12" s="83">
        <v>393</v>
      </c>
      <c r="N12" s="83">
        <v>108</v>
      </c>
      <c r="O12" s="83">
        <v>0</v>
      </c>
      <c r="P12" s="37" t="s">
        <v>40</v>
      </c>
    </row>
    <row r="13" spans="2:18" s="38" customFormat="1" ht="39" customHeight="1">
      <c r="B13" s="8" t="s">
        <v>17</v>
      </c>
      <c r="C13" s="57">
        <f t="shared" si="0"/>
        <v>69603</v>
      </c>
      <c r="D13" s="79">
        <v>3537</v>
      </c>
      <c r="E13" s="79">
        <v>4722</v>
      </c>
      <c r="F13" s="79">
        <v>6354</v>
      </c>
      <c r="G13" s="79">
        <v>18794</v>
      </c>
      <c r="H13" s="79">
        <v>8232</v>
      </c>
      <c r="I13" s="79">
        <v>8542</v>
      </c>
      <c r="J13" s="79">
        <v>9448</v>
      </c>
      <c r="K13" s="79">
        <v>7395</v>
      </c>
      <c r="L13" s="79">
        <v>1859</v>
      </c>
      <c r="M13" s="79">
        <v>599</v>
      </c>
      <c r="N13" s="79">
        <v>121</v>
      </c>
      <c r="O13" s="79">
        <v>0</v>
      </c>
      <c r="P13" s="8" t="s">
        <v>41</v>
      </c>
    </row>
    <row r="14" spans="2:18" s="38" customFormat="1" ht="39" customHeight="1">
      <c r="B14" s="37" t="s">
        <v>19</v>
      </c>
      <c r="C14" s="59">
        <f t="shared" si="0"/>
        <v>9881</v>
      </c>
      <c r="D14" s="83">
        <v>729</v>
      </c>
      <c r="E14" s="83">
        <v>950</v>
      </c>
      <c r="F14" s="83">
        <v>898</v>
      </c>
      <c r="G14" s="83">
        <v>2505</v>
      </c>
      <c r="H14" s="83">
        <v>1299</v>
      </c>
      <c r="I14" s="83">
        <v>1253</v>
      </c>
      <c r="J14" s="83">
        <v>1134</v>
      </c>
      <c r="K14" s="83">
        <v>774</v>
      </c>
      <c r="L14" s="83">
        <v>193</v>
      </c>
      <c r="M14" s="83">
        <v>121</v>
      </c>
      <c r="N14" s="83">
        <v>25</v>
      </c>
      <c r="O14" s="83">
        <v>0</v>
      </c>
      <c r="P14" s="37" t="s">
        <v>42</v>
      </c>
    </row>
    <row r="15" spans="2:18" s="38" customFormat="1" ht="39" customHeight="1">
      <c r="B15" s="8" t="s">
        <v>21</v>
      </c>
      <c r="C15" s="57">
        <f t="shared" si="0"/>
        <v>7550</v>
      </c>
      <c r="D15" s="79">
        <v>597</v>
      </c>
      <c r="E15" s="79">
        <v>873</v>
      </c>
      <c r="F15" s="79">
        <v>1088</v>
      </c>
      <c r="G15" s="79">
        <v>1813</v>
      </c>
      <c r="H15" s="79">
        <v>778</v>
      </c>
      <c r="I15" s="79">
        <v>807</v>
      </c>
      <c r="J15" s="79">
        <v>879</v>
      </c>
      <c r="K15" s="79">
        <v>446</v>
      </c>
      <c r="L15" s="79">
        <v>171</v>
      </c>
      <c r="M15" s="79">
        <v>80</v>
      </c>
      <c r="N15" s="79">
        <v>18</v>
      </c>
      <c r="O15" s="79">
        <v>0</v>
      </c>
      <c r="P15" s="8" t="s">
        <v>43</v>
      </c>
    </row>
    <row r="16" spans="2:18" s="38" customFormat="1" ht="39" customHeight="1">
      <c r="B16" s="37" t="s">
        <v>23</v>
      </c>
      <c r="C16" s="59">
        <f t="shared" si="0"/>
        <v>2458</v>
      </c>
      <c r="D16" s="83">
        <v>183</v>
      </c>
      <c r="E16" s="83">
        <v>278</v>
      </c>
      <c r="F16" s="83">
        <v>303</v>
      </c>
      <c r="G16" s="83">
        <v>553</v>
      </c>
      <c r="H16" s="83">
        <v>335</v>
      </c>
      <c r="I16" s="83">
        <v>302</v>
      </c>
      <c r="J16" s="83">
        <v>259</v>
      </c>
      <c r="K16" s="83">
        <v>159</v>
      </c>
      <c r="L16" s="83">
        <v>55</v>
      </c>
      <c r="M16" s="83">
        <v>27</v>
      </c>
      <c r="N16" s="83">
        <v>4</v>
      </c>
      <c r="O16" s="83">
        <v>0</v>
      </c>
      <c r="P16" s="37" t="s">
        <v>24</v>
      </c>
    </row>
    <row r="17" spans="2:16" s="38" customFormat="1" ht="39" customHeight="1">
      <c r="B17" s="8" t="s">
        <v>25</v>
      </c>
      <c r="C17" s="57">
        <f t="shared" si="0"/>
        <v>28185</v>
      </c>
      <c r="D17" s="79">
        <v>1223</v>
      </c>
      <c r="E17" s="79">
        <v>2595</v>
      </c>
      <c r="F17" s="79">
        <v>3300</v>
      </c>
      <c r="G17" s="79">
        <v>8078</v>
      </c>
      <c r="H17" s="79">
        <v>2609</v>
      </c>
      <c r="I17" s="79">
        <v>3045</v>
      </c>
      <c r="J17" s="79">
        <v>3801</v>
      </c>
      <c r="K17" s="79">
        <v>2709</v>
      </c>
      <c r="L17" s="79">
        <v>582</v>
      </c>
      <c r="M17" s="79">
        <v>217</v>
      </c>
      <c r="N17" s="79">
        <v>26</v>
      </c>
      <c r="O17" s="79">
        <v>0</v>
      </c>
      <c r="P17" s="8" t="s">
        <v>44</v>
      </c>
    </row>
    <row r="18" spans="2:16" s="38" customFormat="1" ht="39" customHeight="1">
      <c r="B18" s="37" t="s">
        <v>27</v>
      </c>
      <c r="C18" s="59">
        <f t="shared" si="0"/>
        <v>6973</v>
      </c>
      <c r="D18" s="83">
        <v>372</v>
      </c>
      <c r="E18" s="83">
        <v>496</v>
      </c>
      <c r="F18" s="83">
        <v>594</v>
      </c>
      <c r="G18" s="83">
        <v>858</v>
      </c>
      <c r="H18" s="83">
        <v>1273</v>
      </c>
      <c r="I18" s="83">
        <v>1264</v>
      </c>
      <c r="J18" s="83">
        <v>1029</v>
      </c>
      <c r="K18" s="83">
        <v>780</v>
      </c>
      <c r="L18" s="83">
        <v>241</v>
      </c>
      <c r="M18" s="83">
        <v>54</v>
      </c>
      <c r="N18" s="83">
        <v>12</v>
      </c>
      <c r="O18" s="83">
        <v>0</v>
      </c>
      <c r="P18" s="37" t="s">
        <v>45</v>
      </c>
    </row>
    <row r="19" spans="2:16" s="38" customFormat="1" ht="39" customHeight="1">
      <c r="B19" s="8" t="s">
        <v>29</v>
      </c>
      <c r="C19" s="57">
        <f t="shared" si="0"/>
        <v>19338</v>
      </c>
      <c r="D19" s="79">
        <v>1134</v>
      </c>
      <c r="E19" s="79">
        <v>1131</v>
      </c>
      <c r="F19" s="79">
        <v>1287</v>
      </c>
      <c r="G19" s="79">
        <v>5357</v>
      </c>
      <c r="H19" s="79">
        <v>2982</v>
      </c>
      <c r="I19" s="79">
        <v>2383</v>
      </c>
      <c r="J19" s="79">
        <v>2516</v>
      </c>
      <c r="K19" s="79">
        <v>1822</v>
      </c>
      <c r="L19" s="79">
        <v>533</v>
      </c>
      <c r="M19" s="79">
        <v>166</v>
      </c>
      <c r="N19" s="79">
        <v>27</v>
      </c>
      <c r="O19" s="79">
        <v>0</v>
      </c>
      <c r="P19" s="8" t="s">
        <v>46</v>
      </c>
    </row>
    <row r="20" spans="2:16" s="38" customFormat="1" ht="39" customHeight="1">
      <c r="B20" s="37" t="s">
        <v>31</v>
      </c>
      <c r="C20" s="59">
        <f t="shared" si="0"/>
        <v>4181</v>
      </c>
      <c r="D20" s="83">
        <v>310</v>
      </c>
      <c r="E20" s="83">
        <v>436</v>
      </c>
      <c r="F20" s="83">
        <v>487</v>
      </c>
      <c r="G20" s="83">
        <v>949</v>
      </c>
      <c r="H20" s="83">
        <v>538</v>
      </c>
      <c r="I20" s="83">
        <v>504</v>
      </c>
      <c r="J20" s="83">
        <v>555</v>
      </c>
      <c r="K20" s="83">
        <v>257</v>
      </c>
      <c r="L20" s="83">
        <v>83</v>
      </c>
      <c r="M20" s="83">
        <v>49</v>
      </c>
      <c r="N20" s="83">
        <v>13</v>
      </c>
      <c r="O20" s="83">
        <v>0</v>
      </c>
      <c r="P20" s="37" t="s">
        <v>47</v>
      </c>
    </row>
    <row r="21" spans="2:16" s="38" customFormat="1" ht="39.9" customHeight="1">
      <c r="B21" s="40" t="s">
        <v>9</v>
      </c>
      <c r="C21" s="60">
        <f t="shared" ref="C21" si="1">SUM(C8:C20)</f>
        <v>1492226</v>
      </c>
      <c r="D21" s="82">
        <f>SUM(D8:D20)</f>
        <v>80280</v>
      </c>
      <c r="E21" s="82">
        <f t="shared" ref="E21:O21" si="2">SUM(E8:E20)</f>
        <v>85516</v>
      </c>
      <c r="F21" s="82">
        <f t="shared" si="2"/>
        <v>107262</v>
      </c>
      <c r="G21" s="82">
        <f t="shared" si="2"/>
        <v>414924</v>
      </c>
      <c r="H21" s="82">
        <f t="shared" si="2"/>
        <v>134143</v>
      </c>
      <c r="I21" s="82">
        <f t="shared" si="2"/>
        <v>152839</v>
      </c>
      <c r="J21" s="82">
        <f t="shared" si="2"/>
        <v>171424</v>
      </c>
      <c r="K21" s="82">
        <f t="shared" si="2"/>
        <v>136001</v>
      </c>
      <c r="L21" s="82">
        <f t="shared" si="2"/>
        <v>105564</v>
      </c>
      <c r="M21" s="82">
        <f t="shared" si="2"/>
        <v>86070</v>
      </c>
      <c r="N21" s="82">
        <f t="shared" si="2"/>
        <v>18203</v>
      </c>
      <c r="O21" s="82">
        <f t="shared" si="2"/>
        <v>0</v>
      </c>
      <c r="P21" s="40" t="s">
        <v>48</v>
      </c>
    </row>
    <row r="22" spans="2:16" s="12" customFormat="1" ht="30" customHeight="1">
      <c r="B22" s="168" t="s">
        <v>364</v>
      </c>
      <c r="C22" s="168"/>
      <c r="D22" s="168"/>
      <c r="E22" s="168"/>
      <c r="N22" s="164" t="s">
        <v>215</v>
      </c>
      <c r="O22" s="164"/>
      <c r="P22" s="164"/>
    </row>
    <row r="25" spans="2:16">
      <c r="B25" s="135" t="s">
        <v>225</v>
      </c>
    </row>
  </sheetData>
  <mergeCells count="8">
    <mergeCell ref="B22:E22"/>
    <mergeCell ref="N22:P22"/>
    <mergeCell ref="B3:P3"/>
    <mergeCell ref="B4:P4"/>
    <mergeCell ref="B5:B7"/>
    <mergeCell ref="C5:C6"/>
    <mergeCell ref="D5:O5"/>
    <mergeCell ref="P5:P7"/>
  </mergeCells>
  <hyperlinks>
    <hyperlink ref="Q2" location="' الفهرس'!A1" display="R" xr:uid="{3CCEFE50-98EC-4681-80AC-9B131A36CBA9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ورقة11">
    <tabColor rgb="FF3B3092"/>
  </sheetPr>
  <dimension ref="B2:R25"/>
  <sheetViews>
    <sheetView zoomScale="60" zoomScaleNormal="60" zoomScaleSheetLayoutView="55" zoomScalePageLayoutView="70" workbookViewId="0">
      <selection activeCell="V14" sqref="V14"/>
    </sheetView>
  </sheetViews>
  <sheetFormatPr defaultColWidth="9.08984375" defaultRowHeight="12.5"/>
  <cols>
    <col min="1" max="1" width="9.08984375" style="29"/>
    <col min="2" max="2" width="27.90625" style="28" customWidth="1"/>
    <col min="3" max="3" width="17.6328125" style="28" customWidth="1"/>
    <col min="4" max="4" width="16.453125" style="28" customWidth="1"/>
    <col min="5" max="5" width="15.90625" style="28" customWidth="1"/>
    <col min="6" max="6" width="13" style="28" customWidth="1"/>
    <col min="7" max="11" width="13" style="29" customWidth="1"/>
    <col min="12" max="12" width="12" style="29" bestFit="1" customWidth="1"/>
    <col min="13" max="13" width="12.36328125" style="29" customWidth="1"/>
    <col min="14" max="15" width="13" style="29" customWidth="1"/>
    <col min="16" max="16" width="26.90625" style="29" customWidth="1"/>
    <col min="17" max="16384" width="9.08984375" style="29"/>
  </cols>
  <sheetData>
    <row r="2" spans="2:18" ht="38.25" customHeight="1">
      <c r="B2" s="30" t="s">
        <v>85</v>
      </c>
      <c r="C2" s="30"/>
      <c r="P2" s="31" t="s">
        <v>84</v>
      </c>
      <c r="Q2" s="155" t="s">
        <v>138</v>
      </c>
    </row>
    <row r="3" spans="2:18" s="44" customFormat="1" ht="38.25" customHeight="1">
      <c r="B3" s="175" t="s">
        <v>313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2:18" s="32" customFormat="1" ht="36.75" customHeight="1">
      <c r="B4" s="176" t="s">
        <v>414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2:18" s="33" customFormat="1" ht="42.75" customHeight="1">
      <c r="B5" s="177" t="s">
        <v>384</v>
      </c>
      <c r="C5" s="173" t="s">
        <v>79</v>
      </c>
      <c r="D5" s="170" t="s">
        <v>114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8" t="s">
        <v>36</v>
      </c>
    </row>
    <row r="6" spans="2:18" s="35" customFormat="1" ht="24.75" customHeight="1">
      <c r="B6" s="177"/>
      <c r="C6" s="174"/>
      <c r="D6" s="41" t="s">
        <v>60</v>
      </c>
      <c r="E6" s="41" t="s">
        <v>59</v>
      </c>
      <c r="F6" s="41" t="s">
        <v>58</v>
      </c>
      <c r="G6" s="34" t="s">
        <v>57</v>
      </c>
      <c r="H6" s="34" t="s">
        <v>56</v>
      </c>
      <c r="I6" s="34" t="s">
        <v>55</v>
      </c>
      <c r="J6" s="34" t="s">
        <v>54</v>
      </c>
      <c r="K6" s="34" t="s">
        <v>53</v>
      </c>
      <c r="L6" s="34" t="s">
        <v>52</v>
      </c>
      <c r="M6" s="34" t="s">
        <v>51</v>
      </c>
      <c r="N6" s="34" t="s">
        <v>50</v>
      </c>
      <c r="O6" s="34" t="s">
        <v>49</v>
      </c>
      <c r="P6" s="179"/>
    </row>
    <row r="7" spans="2:18" s="35" customFormat="1" ht="44.25" customHeight="1">
      <c r="B7" s="177"/>
      <c r="C7" s="42" t="s">
        <v>9</v>
      </c>
      <c r="D7" s="42" t="s">
        <v>71</v>
      </c>
      <c r="E7" s="42" t="s">
        <v>72</v>
      </c>
      <c r="F7" s="42" t="s">
        <v>70</v>
      </c>
      <c r="G7" s="36" t="s">
        <v>69</v>
      </c>
      <c r="H7" s="36" t="s">
        <v>68</v>
      </c>
      <c r="I7" s="36" t="s">
        <v>67</v>
      </c>
      <c r="J7" s="36" t="s">
        <v>66</v>
      </c>
      <c r="K7" s="36" t="s">
        <v>65</v>
      </c>
      <c r="L7" s="36" t="s">
        <v>64</v>
      </c>
      <c r="M7" s="36" t="s">
        <v>63</v>
      </c>
      <c r="N7" s="36" t="s">
        <v>62</v>
      </c>
      <c r="O7" s="36" t="s">
        <v>61</v>
      </c>
      <c r="P7" s="179"/>
    </row>
    <row r="8" spans="2:18" s="38" customFormat="1" ht="39" customHeight="1">
      <c r="B8" s="37" t="s">
        <v>403</v>
      </c>
      <c r="C8" s="59">
        <f t="shared" ref="C8:C20" si="0">SUM(D8:O8)</f>
        <v>319810</v>
      </c>
      <c r="D8" s="80">
        <v>13824</v>
      </c>
      <c r="E8" s="80">
        <v>27991</v>
      </c>
      <c r="F8" s="80">
        <v>37819</v>
      </c>
      <c r="G8" s="80">
        <v>74564</v>
      </c>
      <c r="H8" s="80">
        <v>42758</v>
      </c>
      <c r="I8" s="80">
        <v>35694</v>
      </c>
      <c r="J8" s="80">
        <v>38044</v>
      </c>
      <c r="K8" s="80">
        <v>27136</v>
      </c>
      <c r="L8" s="80">
        <v>16248</v>
      </c>
      <c r="M8" s="80">
        <v>4607</v>
      </c>
      <c r="N8" s="80">
        <v>1125</v>
      </c>
      <c r="O8" s="80">
        <v>0</v>
      </c>
      <c r="P8" s="37" t="s">
        <v>37</v>
      </c>
    </row>
    <row r="9" spans="2:18" s="38" customFormat="1" ht="39" customHeight="1">
      <c r="B9" s="8" t="s">
        <v>404</v>
      </c>
      <c r="C9" s="57">
        <f t="shared" si="0"/>
        <v>2479853</v>
      </c>
      <c r="D9" s="81">
        <v>171408</v>
      </c>
      <c r="E9" s="81">
        <v>212405</v>
      </c>
      <c r="F9" s="81">
        <v>232366</v>
      </c>
      <c r="G9" s="81">
        <v>356753</v>
      </c>
      <c r="H9" s="81">
        <v>279582</v>
      </c>
      <c r="I9" s="81">
        <v>177612</v>
      </c>
      <c r="J9" s="81">
        <v>161027</v>
      </c>
      <c r="K9" s="81">
        <v>236822</v>
      </c>
      <c r="L9" s="81">
        <v>316416</v>
      </c>
      <c r="M9" s="81">
        <v>299294</v>
      </c>
      <c r="N9" s="81">
        <v>36168</v>
      </c>
      <c r="O9" s="81">
        <v>0</v>
      </c>
      <c r="P9" s="8" t="s">
        <v>38</v>
      </c>
    </row>
    <row r="10" spans="2:18" s="38" customFormat="1" ht="39" customHeight="1">
      <c r="B10" s="37" t="s">
        <v>405</v>
      </c>
      <c r="C10" s="59">
        <f t="shared" si="0"/>
        <v>164990</v>
      </c>
      <c r="D10" s="80">
        <v>9758</v>
      </c>
      <c r="E10" s="80">
        <v>19170</v>
      </c>
      <c r="F10" s="80">
        <v>20251</v>
      </c>
      <c r="G10" s="80">
        <v>28165</v>
      </c>
      <c r="H10" s="80">
        <v>24287</v>
      </c>
      <c r="I10" s="80">
        <v>18788</v>
      </c>
      <c r="J10" s="80">
        <v>15731</v>
      </c>
      <c r="K10" s="80">
        <v>12885</v>
      </c>
      <c r="L10" s="80">
        <v>11206</v>
      </c>
      <c r="M10" s="80">
        <v>3980</v>
      </c>
      <c r="N10" s="80">
        <v>769</v>
      </c>
      <c r="O10" s="80">
        <v>0</v>
      </c>
      <c r="P10" s="37" t="s">
        <v>14</v>
      </c>
    </row>
    <row r="11" spans="2:18" s="38" customFormat="1" ht="39" customHeight="1">
      <c r="B11" s="8" t="s">
        <v>406</v>
      </c>
      <c r="C11" s="57">
        <f t="shared" si="0"/>
        <v>69295</v>
      </c>
      <c r="D11" s="81">
        <v>5194</v>
      </c>
      <c r="E11" s="81">
        <v>9778</v>
      </c>
      <c r="F11" s="81">
        <v>9939</v>
      </c>
      <c r="G11" s="81">
        <v>12182</v>
      </c>
      <c r="H11" s="81">
        <v>12673</v>
      </c>
      <c r="I11" s="81">
        <v>7897</v>
      </c>
      <c r="J11" s="81">
        <v>6371</v>
      </c>
      <c r="K11" s="81">
        <v>3372</v>
      </c>
      <c r="L11" s="81">
        <v>1423</v>
      </c>
      <c r="M11" s="81">
        <v>378</v>
      </c>
      <c r="N11" s="81">
        <v>88</v>
      </c>
      <c r="O11" s="81">
        <v>0</v>
      </c>
      <c r="P11" s="8" t="s">
        <v>39</v>
      </c>
      <c r="R11" s="39"/>
    </row>
    <row r="12" spans="2:18" s="38" customFormat="1" ht="39" customHeight="1">
      <c r="B12" s="37" t="s">
        <v>16</v>
      </c>
      <c r="C12" s="59">
        <f t="shared" si="0"/>
        <v>175701</v>
      </c>
      <c r="D12" s="80">
        <v>9861</v>
      </c>
      <c r="E12" s="80">
        <v>19084</v>
      </c>
      <c r="F12" s="80">
        <v>24324</v>
      </c>
      <c r="G12" s="80">
        <v>25543</v>
      </c>
      <c r="H12" s="80">
        <v>31439</v>
      </c>
      <c r="I12" s="80">
        <v>20923</v>
      </c>
      <c r="J12" s="80">
        <v>20305</v>
      </c>
      <c r="K12" s="80">
        <v>13794</v>
      </c>
      <c r="L12" s="80">
        <v>8512</v>
      </c>
      <c r="M12" s="80">
        <v>1621</v>
      </c>
      <c r="N12" s="80">
        <v>295</v>
      </c>
      <c r="O12" s="80">
        <v>0</v>
      </c>
      <c r="P12" s="37" t="s">
        <v>40</v>
      </c>
    </row>
    <row r="13" spans="2:18" s="38" customFormat="1" ht="39" customHeight="1">
      <c r="B13" s="8" t="s">
        <v>17</v>
      </c>
      <c r="C13" s="57">
        <f t="shared" si="0"/>
        <v>119674</v>
      </c>
      <c r="D13" s="81">
        <v>8961</v>
      </c>
      <c r="E13" s="81">
        <v>14923</v>
      </c>
      <c r="F13" s="81">
        <v>14381</v>
      </c>
      <c r="G13" s="81">
        <v>16780</v>
      </c>
      <c r="H13" s="81">
        <v>24262</v>
      </c>
      <c r="I13" s="81">
        <v>14220</v>
      </c>
      <c r="J13" s="81">
        <v>13110</v>
      </c>
      <c r="K13" s="81">
        <v>8385</v>
      </c>
      <c r="L13" s="81">
        <v>3709</v>
      </c>
      <c r="M13" s="81">
        <v>795</v>
      </c>
      <c r="N13" s="81">
        <v>148</v>
      </c>
      <c r="O13" s="81">
        <v>0</v>
      </c>
      <c r="P13" s="8" t="s">
        <v>41</v>
      </c>
    </row>
    <row r="14" spans="2:18" s="38" customFormat="1" ht="39" customHeight="1">
      <c r="B14" s="37" t="s">
        <v>19</v>
      </c>
      <c r="C14" s="59">
        <f t="shared" si="0"/>
        <v>23696</v>
      </c>
      <c r="D14" s="80">
        <v>1105</v>
      </c>
      <c r="E14" s="80">
        <v>2609</v>
      </c>
      <c r="F14" s="80">
        <v>2561</v>
      </c>
      <c r="G14" s="80">
        <v>4606</v>
      </c>
      <c r="H14" s="80">
        <v>3888</v>
      </c>
      <c r="I14" s="80">
        <v>2932</v>
      </c>
      <c r="J14" s="80">
        <v>3043</v>
      </c>
      <c r="K14" s="80">
        <v>1824</v>
      </c>
      <c r="L14" s="80">
        <v>804</v>
      </c>
      <c r="M14" s="80">
        <v>274</v>
      </c>
      <c r="N14" s="80">
        <v>50</v>
      </c>
      <c r="O14" s="80">
        <v>0</v>
      </c>
      <c r="P14" s="37" t="s">
        <v>42</v>
      </c>
    </row>
    <row r="15" spans="2:18" s="38" customFormat="1" ht="39" customHeight="1">
      <c r="B15" s="8" t="s">
        <v>21</v>
      </c>
      <c r="C15" s="57">
        <f t="shared" si="0"/>
        <v>7377</v>
      </c>
      <c r="D15" s="81">
        <v>253</v>
      </c>
      <c r="E15" s="81">
        <v>614</v>
      </c>
      <c r="F15" s="81">
        <v>1163</v>
      </c>
      <c r="G15" s="81">
        <v>1843</v>
      </c>
      <c r="H15" s="81">
        <v>613</v>
      </c>
      <c r="I15" s="81">
        <v>470</v>
      </c>
      <c r="J15" s="81">
        <v>564</v>
      </c>
      <c r="K15" s="81">
        <v>605</v>
      </c>
      <c r="L15" s="81">
        <v>922</v>
      </c>
      <c r="M15" s="81">
        <v>304</v>
      </c>
      <c r="N15" s="81">
        <v>26</v>
      </c>
      <c r="O15" s="81">
        <v>0</v>
      </c>
      <c r="P15" s="8" t="s">
        <v>43</v>
      </c>
    </row>
    <row r="16" spans="2:18" s="38" customFormat="1" ht="39" customHeight="1">
      <c r="B16" s="37" t="s">
        <v>23</v>
      </c>
      <c r="C16" s="59">
        <f t="shared" si="0"/>
        <v>7108</v>
      </c>
      <c r="D16" s="80">
        <v>368</v>
      </c>
      <c r="E16" s="80">
        <v>661</v>
      </c>
      <c r="F16" s="80">
        <v>956</v>
      </c>
      <c r="G16" s="80">
        <v>1606</v>
      </c>
      <c r="H16" s="80">
        <v>810</v>
      </c>
      <c r="I16" s="80">
        <v>761</v>
      </c>
      <c r="J16" s="80">
        <v>866</v>
      </c>
      <c r="K16" s="80">
        <v>631</v>
      </c>
      <c r="L16" s="80">
        <v>328</v>
      </c>
      <c r="M16" s="80">
        <v>103</v>
      </c>
      <c r="N16" s="80">
        <v>18</v>
      </c>
      <c r="O16" s="80">
        <v>0</v>
      </c>
      <c r="P16" s="37" t="s">
        <v>24</v>
      </c>
    </row>
    <row r="17" spans="2:16" s="38" customFormat="1" ht="39" customHeight="1">
      <c r="B17" s="8" t="s">
        <v>25</v>
      </c>
      <c r="C17" s="57">
        <f t="shared" si="0"/>
        <v>35344</v>
      </c>
      <c r="D17" s="81">
        <v>1743</v>
      </c>
      <c r="E17" s="81">
        <v>4022</v>
      </c>
      <c r="F17" s="81">
        <v>5209</v>
      </c>
      <c r="G17" s="81">
        <v>6573</v>
      </c>
      <c r="H17" s="81">
        <v>6402</v>
      </c>
      <c r="I17" s="81">
        <v>4021</v>
      </c>
      <c r="J17" s="81">
        <v>3519</v>
      </c>
      <c r="K17" s="81">
        <v>2251</v>
      </c>
      <c r="L17" s="81">
        <v>1244</v>
      </c>
      <c r="M17" s="81">
        <v>318</v>
      </c>
      <c r="N17" s="81">
        <v>42</v>
      </c>
      <c r="O17" s="81">
        <v>0</v>
      </c>
      <c r="P17" s="8" t="s">
        <v>44</v>
      </c>
    </row>
    <row r="18" spans="2:16" s="38" customFormat="1" ht="39" customHeight="1">
      <c r="B18" s="37" t="s">
        <v>27</v>
      </c>
      <c r="C18" s="59">
        <f t="shared" si="0"/>
        <v>9406</v>
      </c>
      <c r="D18" s="80">
        <v>471</v>
      </c>
      <c r="E18" s="80">
        <v>837</v>
      </c>
      <c r="F18" s="80">
        <v>1464</v>
      </c>
      <c r="G18" s="80">
        <v>2260</v>
      </c>
      <c r="H18" s="80">
        <v>1235</v>
      </c>
      <c r="I18" s="80">
        <v>1087</v>
      </c>
      <c r="J18" s="80">
        <v>803</v>
      </c>
      <c r="K18" s="80">
        <v>669</v>
      </c>
      <c r="L18" s="80">
        <v>413</v>
      </c>
      <c r="M18" s="80">
        <v>134</v>
      </c>
      <c r="N18" s="80">
        <v>33</v>
      </c>
      <c r="O18" s="80">
        <v>0</v>
      </c>
      <c r="P18" s="37" t="s">
        <v>45</v>
      </c>
    </row>
    <row r="19" spans="2:16" s="38" customFormat="1" ht="39" customHeight="1">
      <c r="B19" s="8" t="s">
        <v>29</v>
      </c>
      <c r="C19" s="57">
        <f t="shared" si="0"/>
        <v>31930</v>
      </c>
      <c r="D19" s="81">
        <v>2027</v>
      </c>
      <c r="E19" s="81">
        <v>3680</v>
      </c>
      <c r="F19" s="81">
        <v>3534</v>
      </c>
      <c r="G19" s="81">
        <v>5688</v>
      </c>
      <c r="H19" s="81">
        <v>6330</v>
      </c>
      <c r="I19" s="81">
        <v>3987</v>
      </c>
      <c r="J19" s="81">
        <v>3300</v>
      </c>
      <c r="K19" s="81">
        <v>2044</v>
      </c>
      <c r="L19" s="81">
        <v>979</v>
      </c>
      <c r="M19" s="81">
        <v>308</v>
      </c>
      <c r="N19" s="81">
        <v>53</v>
      </c>
      <c r="O19" s="81">
        <v>0</v>
      </c>
      <c r="P19" s="8" t="s">
        <v>46</v>
      </c>
    </row>
    <row r="20" spans="2:16" s="38" customFormat="1" ht="39" customHeight="1">
      <c r="B20" s="37" t="s">
        <v>31</v>
      </c>
      <c r="C20" s="59">
        <f t="shared" si="0"/>
        <v>14477</v>
      </c>
      <c r="D20" s="80">
        <v>1109</v>
      </c>
      <c r="E20" s="80">
        <v>1929</v>
      </c>
      <c r="F20" s="80">
        <v>2452</v>
      </c>
      <c r="G20" s="80">
        <v>2656</v>
      </c>
      <c r="H20" s="80">
        <v>2504</v>
      </c>
      <c r="I20" s="80">
        <v>1393</v>
      </c>
      <c r="J20" s="80">
        <v>906</v>
      </c>
      <c r="K20" s="80">
        <v>1024</v>
      </c>
      <c r="L20" s="80">
        <v>391</v>
      </c>
      <c r="M20" s="80">
        <v>90</v>
      </c>
      <c r="N20" s="80">
        <v>23</v>
      </c>
      <c r="O20" s="80">
        <v>0</v>
      </c>
      <c r="P20" s="37" t="s">
        <v>47</v>
      </c>
    </row>
    <row r="21" spans="2:16" s="38" customFormat="1" ht="39.9" customHeight="1">
      <c r="B21" s="40" t="s">
        <v>9</v>
      </c>
      <c r="C21" s="60">
        <f t="shared" ref="C21:N21" si="1">SUM(C8:C20)</f>
        <v>3458661</v>
      </c>
      <c r="D21" s="82">
        <f t="shared" si="1"/>
        <v>226082</v>
      </c>
      <c r="E21" s="82">
        <f t="shared" si="1"/>
        <v>317703</v>
      </c>
      <c r="F21" s="82">
        <f t="shared" si="1"/>
        <v>356419</v>
      </c>
      <c r="G21" s="82">
        <f t="shared" si="1"/>
        <v>539219</v>
      </c>
      <c r="H21" s="82">
        <f t="shared" si="1"/>
        <v>436783</v>
      </c>
      <c r="I21" s="82">
        <f t="shared" si="1"/>
        <v>289785</v>
      </c>
      <c r="J21" s="82">
        <f t="shared" si="1"/>
        <v>267589</v>
      </c>
      <c r="K21" s="82">
        <f t="shared" si="1"/>
        <v>311442</v>
      </c>
      <c r="L21" s="82">
        <f t="shared" si="1"/>
        <v>362595</v>
      </c>
      <c r="M21" s="82">
        <f t="shared" si="1"/>
        <v>312206</v>
      </c>
      <c r="N21" s="82">
        <f t="shared" si="1"/>
        <v>38838</v>
      </c>
      <c r="O21" s="82">
        <f>SUM(O8:O20)</f>
        <v>0</v>
      </c>
      <c r="P21" s="40" t="s">
        <v>48</v>
      </c>
    </row>
    <row r="22" spans="2:16" s="12" customFormat="1" ht="30" customHeight="1">
      <c r="B22" s="168" t="s">
        <v>364</v>
      </c>
      <c r="C22" s="168"/>
      <c r="D22" s="168"/>
      <c r="E22" s="168"/>
      <c r="N22" s="164" t="s">
        <v>215</v>
      </c>
      <c r="O22" s="164"/>
      <c r="P22" s="164"/>
    </row>
    <row r="25" spans="2:16">
      <c r="B25" s="135"/>
    </row>
  </sheetData>
  <mergeCells count="8">
    <mergeCell ref="B22:E22"/>
    <mergeCell ref="N22:P22"/>
    <mergeCell ref="B3:P3"/>
    <mergeCell ref="B4:P4"/>
    <mergeCell ref="B5:B7"/>
    <mergeCell ref="C5:C6"/>
    <mergeCell ref="D5:O5"/>
    <mergeCell ref="P5:P7"/>
  </mergeCells>
  <hyperlinks>
    <hyperlink ref="Q2" location="' الفهرس'!A1" display="R" xr:uid="{C12F49EF-0812-4613-A921-A4D4E2169278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ورقة12">
    <tabColor rgb="FF3B3092"/>
  </sheetPr>
  <dimension ref="B2:R22"/>
  <sheetViews>
    <sheetView zoomScale="60" zoomScaleNormal="60" zoomScaleSheetLayoutView="55" zoomScalePageLayoutView="70" workbookViewId="0">
      <selection activeCell="U13" sqref="U13"/>
    </sheetView>
  </sheetViews>
  <sheetFormatPr defaultColWidth="9.08984375" defaultRowHeight="12.5"/>
  <cols>
    <col min="1" max="1" width="9.08984375" style="29"/>
    <col min="2" max="2" width="28.08984375" style="28" customWidth="1"/>
    <col min="3" max="3" width="17.6328125" style="28" customWidth="1"/>
    <col min="4" max="5" width="15.90625" style="28" customWidth="1"/>
    <col min="6" max="6" width="13" style="28" customWidth="1"/>
    <col min="7" max="12" width="13" style="29" customWidth="1"/>
    <col min="13" max="13" width="11.6328125" style="29" customWidth="1"/>
    <col min="14" max="14" width="12" style="29" customWidth="1"/>
    <col min="15" max="15" width="13" style="29" customWidth="1"/>
    <col min="16" max="16" width="26.90625" style="29" customWidth="1"/>
    <col min="17" max="16384" width="9.08984375" style="29"/>
  </cols>
  <sheetData>
    <row r="2" spans="2:18" ht="38.25" customHeight="1">
      <c r="B2" s="30" t="s">
        <v>148</v>
      </c>
      <c r="C2" s="30"/>
      <c r="P2" s="31" t="s">
        <v>147</v>
      </c>
      <c r="Q2" s="155" t="s">
        <v>138</v>
      </c>
    </row>
    <row r="3" spans="2:18" s="44" customFormat="1" ht="38.25" customHeight="1">
      <c r="B3" s="175" t="s">
        <v>314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2:18" s="32" customFormat="1" ht="41.25" customHeight="1">
      <c r="B4" s="176" t="s">
        <v>415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2:18" s="33" customFormat="1" ht="42.75" customHeight="1">
      <c r="B5" s="177" t="s">
        <v>384</v>
      </c>
      <c r="C5" s="173" t="s">
        <v>79</v>
      </c>
      <c r="D5" s="170" t="s">
        <v>114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8" t="s">
        <v>36</v>
      </c>
    </row>
    <row r="6" spans="2:18" s="35" customFormat="1" ht="24.75" customHeight="1">
      <c r="B6" s="177"/>
      <c r="C6" s="174"/>
      <c r="D6" s="41" t="s">
        <v>60</v>
      </c>
      <c r="E6" s="41" t="s">
        <v>59</v>
      </c>
      <c r="F6" s="41" t="s">
        <v>58</v>
      </c>
      <c r="G6" s="34" t="s">
        <v>57</v>
      </c>
      <c r="H6" s="34" t="s">
        <v>56</v>
      </c>
      <c r="I6" s="34" t="s">
        <v>55</v>
      </c>
      <c r="J6" s="34" t="s">
        <v>54</v>
      </c>
      <c r="K6" s="34" t="s">
        <v>53</v>
      </c>
      <c r="L6" s="34" t="s">
        <v>52</v>
      </c>
      <c r="M6" s="34" t="s">
        <v>51</v>
      </c>
      <c r="N6" s="34" t="s">
        <v>50</v>
      </c>
      <c r="O6" s="34" t="s">
        <v>49</v>
      </c>
      <c r="P6" s="179"/>
    </row>
    <row r="7" spans="2:18" s="35" customFormat="1" ht="44.25" customHeight="1">
      <c r="B7" s="177"/>
      <c r="C7" s="42" t="s">
        <v>9</v>
      </c>
      <c r="D7" s="42" t="s">
        <v>71</v>
      </c>
      <c r="E7" s="42" t="s">
        <v>72</v>
      </c>
      <c r="F7" s="42" t="s">
        <v>70</v>
      </c>
      <c r="G7" s="36" t="s">
        <v>69</v>
      </c>
      <c r="H7" s="36" t="s">
        <v>68</v>
      </c>
      <c r="I7" s="36" t="s">
        <v>67</v>
      </c>
      <c r="J7" s="36" t="s">
        <v>66</v>
      </c>
      <c r="K7" s="36" t="s">
        <v>65</v>
      </c>
      <c r="L7" s="36" t="s">
        <v>64</v>
      </c>
      <c r="M7" s="36" t="s">
        <v>63</v>
      </c>
      <c r="N7" s="36" t="s">
        <v>62</v>
      </c>
      <c r="O7" s="36" t="s">
        <v>61</v>
      </c>
      <c r="P7" s="179"/>
    </row>
    <row r="8" spans="2:18" s="38" customFormat="1" ht="39" customHeight="1">
      <c r="B8" s="37" t="s">
        <v>403</v>
      </c>
      <c r="C8" s="59">
        <f t="shared" ref="C8:C20" si="0">SUM(D8:O8)</f>
        <v>257386</v>
      </c>
      <c r="D8" s="83">
        <v>11111</v>
      </c>
      <c r="E8" s="83">
        <v>22513</v>
      </c>
      <c r="F8" s="83">
        <v>30660</v>
      </c>
      <c r="G8" s="83">
        <v>58427</v>
      </c>
      <c r="H8" s="83">
        <v>34523</v>
      </c>
      <c r="I8" s="83">
        <v>28717</v>
      </c>
      <c r="J8" s="83">
        <v>30868</v>
      </c>
      <c r="K8" s="83">
        <v>21714</v>
      </c>
      <c r="L8" s="83">
        <v>13957</v>
      </c>
      <c r="M8" s="83">
        <v>3893</v>
      </c>
      <c r="N8" s="83">
        <v>1003</v>
      </c>
      <c r="O8" s="83">
        <v>0</v>
      </c>
      <c r="P8" s="37" t="s">
        <v>37</v>
      </c>
    </row>
    <row r="9" spans="2:18" s="38" customFormat="1" ht="39" customHeight="1">
      <c r="B9" s="8" t="s">
        <v>404</v>
      </c>
      <c r="C9" s="57">
        <f t="shared" si="0"/>
        <v>1776597</v>
      </c>
      <c r="D9" s="79">
        <v>122751</v>
      </c>
      <c r="E9" s="79">
        <v>165004</v>
      </c>
      <c r="F9" s="79">
        <v>184568</v>
      </c>
      <c r="G9" s="79">
        <v>277633</v>
      </c>
      <c r="H9" s="79">
        <v>183517</v>
      </c>
      <c r="I9" s="79">
        <v>113674</v>
      </c>
      <c r="J9" s="79">
        <v>102443</v>
      </c>
      <c r="K9" s="79">
        <v>159455</v>
      </c>
      <c r="L9" s="79">
        <v>217487</v>
      </c>
      <c r="M9" s="79">
        <v>221571</v>
      </c>
      <c r="N9" s="79">
        <v>28494</v>
      </c>
      <c r="O9" s="79">
        <v>0</v>
      </c>
      <c r="P9" s="8" t="s">
        <v>38</v>
      </c>
    </row>
    <row r="10" spans="2:18" s="38" customFormat="1" ht="39" customHeight="1">
      <c r="B10" s="37" t="s">
        <v>405</v>
      </c>
      <c r="C10" s="59">
        <f t="shared" si="0"/>
        <v>127090</v>
      </c>
      <c r="D10" s="83">
        <v>7372</v>
      </c>
      <c r="E10" s="83">
        <v>15389</v>
      </c>
      <c r="F10" s="83">
        <v>16393</v>
      </c>
      <c r="G10" s="83">
        <v>21923</v>
      </c>
      <c r="H10" s="83">
        <v>18899</v>
      </c>
      <c r="I10" s="83">
        <v>14530</v>
      </c>
      <c r="J10" s="83">
        <v>11294</v>
      </c>
      <c r="K10" s="83">
        <v>9236</v>
      </c>
      <c r="L10" s="83">
        <v>8274</v>
      </c>
      <c r="M10" s="83">
        <v>3127</v>
      </c>
      <c r="N10" s="83">
        <v>653</v>
      </c>
      <c r="O10" s="83">
        <v>0</v>
      </c>
      <c r="P10" s="37" t="s">
        <v>14</v>
      </c>
    </row>
    <row r="11" spans="2:18" s="38" customFormat="1" ht="39" customHeight="1">
      <c r="B11" s="8" t="s">
        <v>406</v>
      </c>
      <c r="C11" s="57">
        <f t="shared" si="0"/>
        <v>60950</v>
      </c>
      <c r="D11" s="79">
        <v>4777</v>
      </c>
      <c r="E11" s="79">
        <v>8870</v>
      </c>
      <c r="F11" s="79">
        <v>9028</v>
      </c>
      <c r="G11" s="79">
        <v>10408</v>
      </c>
      <c r="H11" s="79">
        <v>11270</v>
      </c>
      <c r="I11" s="79">
        <v>6903</v>
      </c>
      <c r="J11" s="79">
        <v>5464</v>
      </c>
      <c r="K11" s="79">
        <v>2705</v>
      </c>
      <c r="L11" s="79">
        <v>1135</v>
      </c>
      <c r="M11" s="79">
        <v>317</v>
      </c>
      <c r="N11" s="79">
        <v>73</v>
      </c>
      <c r="O11" s="79">
        <v>0</v>
      </c>
      <c r="P11" s="8" t="s">
        <v>39</v>
      </c>
      <c r="R11" s="39"/>
    </row>
    <row r="12" spans="2:18" s="38" customFormat="1" ht="39" customHeight="1">
      <c r="B12" s="37" t="s">
        <v>16</v>
      </c>
      <c r="C12" s="59">
        <f t="shared" si="0"/>
        <v>154648</v>
      </c>
      <c r="D12" s="83">
        <v>8835</v>
      </c>
      <c r="E12" s="83">
        <v>17269</v>
      </c>
      <c r="F12" s="83">
        <v>21735</v>
      </c>
      <c r="G12" s="83">
        <v>21100</v>
      </c>
      <c r="H12" s="83">
        <v>28008</v>
      </c>
      <c r="I12" s="83">
        <v>18558</v>
      </c>
      <c r="J12" s="83">
        <v>17999</v>
      </c>
      <c r="K12" s="83">
        <v>11786</v>
      </c>
      <c r="L12" s="83">
        <v>7671</v>
      </c>
      <c r="M12" s="83">
        <v>1425</v>
      </c>
      <c r="N12" s="83">
        <v>262</v>
      </c>
      <c r="O12" s="83">
        <v>0</v>
      </c>
      <c r="P12" s="37" t="s">
        <v>40</v>
      </c>
    </row>
    <row r="13" spans="2:18" s="38" customFormat="1" ht="39" customHeight="1">
      <c r="B13" s="8" t="s">
        <v>17</v>
      </c>
      <c r="C13" s="57">
        <f t="shared" si="0"/>
        <v>104158</v>
      </c>
      <c r="D13" s="79">
        <v>8109</v>
      </c>
      <c r="E13" s="79">
        <v>13352</v>
      </c>
      <c r="F13" s="79">
        <v>12851</v>
      </c>
      <c r="G13" s="79">
        <v>14078</v>
      </c>
      <c r="H13" s="79">
        <v>21149</v>
      </c>
      <c r="I13" s="79">
        <v>12265</v>
      </c>
      <c r="J13" s="79">
        <v>11380</v>
      </c>
      <c r="K13" s="79">
        <v>7009</v>
      </c>
      <c r="L13" s="79">
        <v>3194</v>
      </c>
      <c r="M13" s="79">
        <v>639</v>
      </c>
      <c r="N13" s="79">
        <v>132</v>
      </c>
      <c r="O13" s="79">
        <v>0</v>
      </c>
      <c r="P13" s="8" t="s">
        <v>41</v>
      </c>
    </row>
    <row r="14" spans="2:18" s="38" customFormat="1" ht="39" customHeight="1">
      <c r="B14" s="37" t="s">
        <v>19</v>
      </c>
      <c r="C14" s="59">
        <f t="shared" si="0"/>
        <v>20587</v>
      </c>
      <c r="D14" s="83">
        <v>984</v>
      </c>
      <c r="E14" s="83">
        <v>2317</v>
      </c>
      <c r="F14" s="83">
        <v>2256</v>
      </c>
      <c r="G14" s="83">
        <v>3929</v>
      </c>
      <c r="H14" s="83">
        <v>3430</v>
      </c>
      <c r="I14" s="83">
        <v>2528</v>
      </c>
      <c r="J14" s="83">
        <v>2680</v>
      </c>
      <c r="K14" s="83">
        <v>1534</v>
      </c>
      <c r="L14" s="83">
        <v>667</v>
      </c>
      <c r="M14" s="83">
        <v>218</v>
      </c>
      <c r="N14" s="83">
        <v>44</v>
      </c>
      <c r="O14" s="83">
        <v>0</v>
      </c>
      <c r="P14" s="37" t="s">
        <v>42</v>
      </c>
    </row>
    <row r="15" spans="2:18" s="38" customFormat="1" ht="39" customHeight="1">
      <c r="B15" s="8" t="s">
        <v>21</v>
      </c>
      <c r="C15" s="57">
        <f t="shared" si="0"/>
        <v>5665</v>
      </c>
      <c r="D15" s="79">
        <v>201</v>
      </c>
      <c r="E15" s="79">
        <v>489</v>
      </c>
      <c r="F15" s="79">
        <v>926</v>
      </c>
      <c r="G15" s="79">
        <v>1361</v>
      </c>
      <c r="H15" s="79">
        <v>458</v>
      </c>
      <c r="I15" s="79">
        <v>331</v>
      </c>
      <c r="J15" s="79">
        <v>397</v>
      </c>
      <c r="K15" s="79">
        <v>446</v>
      </c>
      <c r="L15" s="79">
        <v>772</v>
      </c>
      <c r="M15" s="79">
        <v>260</v>
      </c>
      <c r="N15" s="79">
        <v>24</v>
      </c>
      <c r="O15" s="79">
        <v>0</v>
      </c>
      <c r="P15" s="8" t="s">
        <v>43</v>
      </c>
    </row>
    <row r="16" spans="2:18" s="38" customFormat="1" ht="39" customHeight="1">
      <c r="B16" s="37" t="s">
        <v>23</v>
      </c>
      <c r="C16" s="59">
        <f t="shared" si="0"/>
        <v>6203</v>
      </c>
      <c r="D16" s="83">
        <v>325</v>
      </c>
      <c r="E16" s="83">
        <v>568</v>
      </c>
      <c r="F16" s="83">
        <v>843</v>
      </c>
      <c r="G16" s="83">
        <v>1424</v>
      </c>
      <c r="H16" s="83">
        <v>709</v>
      </c>
      <c r="I16" s="83">
        <v>678</v>
      </c>
      <c r="J16" s="83">
        <v>756</v>
      </c>
      <c r="K16" s="83">
        <v>498</v>
      </c>
      <c r="L16" s="83">
        <v>299</v>
      </c>
      <c r="M16" s="83">
        <v>88</v>
      </c>
      <c r="N16" s="83">
        <v>15</v>
      </c>
      <c r="O16" s="83">
        <v>0</v>
      </c>
      <c r="P16" s="37" t="s">
        <v>24</v>
      </c>
    </row>
    <row r="17" spans="2:16" s="38" customFormat="1" ht="39" customHeight="1">
      <c r="B17" s="8" t="s">
        <v>25</v>
      </c>
      <c r="C17" s="57">
        <f t="shared" si="0"/>
        <v>29940</v>
      </c>
      <c r="D17" s="79">
        <v>1517</v>
      </c>
      <c r="E17" s="79">
        <v>3541</v>
      </c>
      <c r="F17" s="79">
        <v>4460</v>
      </c>
      <c r="G17" s="79">
        <v>5476</v>
      </c>
      <c r="H17" s="79">
        <v>5488</v>
      </c>
      <c r="I17" s="79">
        <v>3420</v>
      </c>
      <c r="J17" s="79">
        <v>2940</v>
      </c>
      <c r="K17" s="79">
        <v>1780</v>
      </c>
      <c r="L17" s="79">
        <v>1008</v>
      </c>
      <c r="M17" s="79">
        <v>274</v>
      </c>
      <c r="N17" s="79">
        <v>36</v>
      </c>
      <c r="O17" s="79">
        <v>0</v>
      </c>
      <c r="P17" s="8" t="s">
        <v>44</v>
      </c>
    </row>
    <row r="18" spans="2:16" s="38" customFormat="1" ht="39" customHeight="1">
      <c r="B18" s="37" t="s">
        <v>27</v>
      </c>
      <c r="C18" s="59">
        <f t="shared" si="0"/>
        <v>7498</v>
      </c>
      <c r="D18" s="83">
        <v>382</v>
      </c>
      <c r="E18" s="83">
        <v>672</v>
      </c>
      <c r="F18" s="83">
        <v>1219</v>
      </c>
      <c r="G18" s="83">
        <v>1814</v>
      </c>
      <c r="H18" s="83">
        <v>965</v>
      </c>
      <c r="I18" s="83">
        <v>868</v>
      </c>
      <c r="J18" s="83">
        <v>621</v>
      </c>
      <c r="K18" s="83">
        <v>478</v>
      </c>
      <c r="L18" s="83">
        <v>332</v>
      </c>
      <c r="M18" s="83">
        <v>117</v>
      </c>
      <c r="N18" s="83">
        <v>30</v>
      </c>
      <c r="O18" s="83">
        <v>0</v>
      </c>
      <c r="P18" s="37" t="s">
        <v>45</v>
      </c>
    </row>
    <row r="19" spans="2:16" s="38" customFormat="1" ht="39" customHeight="1">
      <c r="B19" s="8" t="s">
        <v>29</v>
      </c>
      <c r="C19" s="57">
        <f t="shared" si="0"/>
        <v>26146</v>
      </c>
      <c r="D19" s="79">
        <v>1730</v>
      </c>
      <c r="E19" s="79">
        <v>3118</v>
      </c>
      <c r="F19" s="79">
        <v>3053</v>
      </c>
      <c r="G19" s="79">
        <v>4535</v>
      </c>
      <c r="H19" s="79">
        <v>5244</v>
      </c>
      <c r="I19" s="79">
        <v>3242</v>
      </c>
      <c r="J19" s="79">
        <v>2609</v>
      </c>
      <c r="K19" s="79">
        <v>1540</v>
      </c>
      <c r="L19" s="79">
        <v>780</v>
      </c>
      <c r="M19" s="79">
        <v>248</v>
      </c>
      <c r="N19" s="79">
        <v>47</v>
      </c>
      <c r="O19" s="79">
        <v>0</v>
      </c>
      <c r="P19" s="8" t="s">
        <v>46</v>
      </c>
    </row>
    <row r="20" spans="2:16" s="38" customFormat="1" ht="39" customHeight="1">
      <c r="B20" s="37" t="s">
        <v>31</v>
      </c>
      <c r="C20" s="59">
        <f t="shared" si="0"/>
        <v>12365</v>
      </c>
      <c r="D20" s="83">
        <v>1006</v>
      </c>
      <c r="E20" s="83">
        <v>1741</v>
      </c>
      <c r="F20" s="83">
        <v>2208</v>
      </c>
      <c r="G20" s="83">
        <v>2220</v>
      </c>
      <c r="H20" s="83">
        <v>2155</v>
      </c>
      <c r="I20" s="83">
        <v>1157</v>
      </c>
      <c r="J20" s="83">
        <v>728</v>
      </c>
      <c r="K20" s="83">
        <v>722</v>
      </c>
      <c r="L20" s="83">
        <v>323</v>
      </c>
      <c r="M20" s="83">
        <v>85</v>
      </c>
      <c r="N20" s="83">
        <v>20</v>
      </c>
      <c r="O20" s="83">
        <v>0</v>
      </c>
      <c r="P20" s="37" t="s">
        <v>47</v>
      </c>
    </row>
    <row r="21" spans="2:16" s="38" customFormat="1" ht="39.9" customHeight="1">
      <c r="B21" s="40" t="s">
        <v>9</v>
      </c>
      <c r="C21" s="60">
        <f t="shared" ref="C21:N21" si="1">SUM(C8:C20)</f>
        <v>2589233</v>
      </c>
      <c r="D21" s="82">
        <f t="shared" si="1"/>
        <v>169100</v>
      </c>
      <c r="E21" s="82">
        <f t="shared" si="1"/>
        <v>254843</v>
      </c>
      <c r="F21" s="82">
        <f t="shared" si="1"/>
        <v>290200</v>
      </c>
      <c r="G21" s="82">
        <f t="shared" si="1"/>
        <v>424328</v>
      </c>
      <c r="H21" s="82">
        <f t="shared" si="1"/>
        <v>315815</v>
      </c>
      <c r="I21" s="82">
        <f t="shared" si="1"/>
        <v>206871</v>
      </c>
      <c r="J21" s="82">
        <f t="shared" si="1"/>
        <v>190179</v>
      </c>
      <c r="K21" s="82">
        <f t="shared" si="1"/>
        <v>218903</v>
      </c>
      <c r="L21" s="82">
        <f t="shared" si="1"/>
        <v>255899</v>
      </c>
      <c r="M21" s="82">
        <f t="shared" si="1"/>
        <v>232262</v>
      </c>
      <c r="N21" s="82">
        <f t="shared" si="1"/>
        <v>30833</v>
      </c>
      <c r="O21" s="82">
        <f>SUM(O8:O20)</f>
        <v>0</v>
      </c>
      <c r="P21" s="40" t="s">
        <v>48</v>
      </c>
    </row>
    <row r="22" spans="2:16" s="12" customFormat="1" ht="30" customHeight="1">
      <c r="B22" s="168" t="s">
        <v>364</v>
      </c>
      <c r="C22" s="168"/>
      <c r="D22" s="168"/>
      <c r="E22" s="168"/>
      <c r="N22" s="164" t="s">
        <v>215</v>
      </c>
      <c r="O22" s="164"/>
      <c r="P22" s="164"/>
    </row>
  </sheetData>
  <mergeCells count="8">
    <mergeCell ref="B22:E22"/>
    <mergeCell ref="N22:P22"/>
    <mergeCell ref="B3:P3"/>
    <mergeCell ref="B4:P4"/>
    <mergeCell ref="B5:B7"/>
    <mergeCell ref="C5:C6"/>
    <mergeCell ref="D5:O5"/>
    <mergeCell ref="P5:P7"/>
  </mergeCells>
  <hyperlinks>
    <hyperlink ref="Q2" location="' الفهرس'!A1" display="R" xr:uid="{6910E6FC-51C3-42E8-A630-AB63A1751E4B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13">
    <tabColor rgb="FF3B3092"/>
  </sheetPr>
  <dimension ref="B2:R25"/>
  <sheetViews>
    <sheetView zoomScale="60" zoomScaleNormal="60" zoomScaleSheetLayoutView="55" zoomScalePageLayoutView="70" workbookViewId="0">
      <selection activeCell="S18" sqref="S18"/>
    </sheetView>
  </sheetViews>
  <sheetFormatPr defaultColWidth="9.08984375" defaultRowHeight="12.5"/>
  <cols>
    <col min="1" max="1" width="9.08984375" style="29"/>
    <col min="2" max="2" width="27.90625" style="28" customWidth="1"/>
    <col min="3" max="3" width="17.6328125" style="28" customWidth="1"/>
    <col min="4" max="4" width="15.54296875" style="28" customWidth="1"/>
    <col min="5" max="5" width="16" style="28" customWidth="1"/>
    <col min="6" max="6" width="13" style="28" customWidth="1"/>
    <col min="7" max="8" width="13" style="29" customWidth="1"/>
    <col min="9" max="9" width="11.6328125" style="29" customWidth="1"/>
    <col min="10" max="15" width="13" style="29" customWidth="1"/>
    <col min="16" max="16" width="26.90625" style="29" customWidth="1"/>
    <col min="17" max="16384" width="9.08984375" style="29"/>
  </cols>
  <sheetData>
    <row r="2" spans="2:18" ht="38.25" customHeight="1">
      <c r="B2" s="30" t="s">
        <v>142</v>
      </c>
      <c r="C2" s="30"/>
      <c r="P2" s="31" t="s">
        <v>141</v>
      </c>
      <c r="Q2" s="155" t="s">
        <v>138</v>
      </c>
    </row>
    <row r="3" spans="2:18" s="44" customFormat="1" ht="38.25" customHeight="1">
      <c r="B3" s="175" t="s">
        <v>315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2:18" s="32" customFormat="1" ht="46.5" customHeight="1">
      <c r="B4" s="176" t="s">
        <v>401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2:18" s="33" customFormat="1" ht="42.75" customHeight="1">
      <c r="B5" s="177" t="s">
        <v>384</v>
      </c>
      <c r="C5" s="173" t="s">
        <v>79</v>
      </c>
      <c r="D5" s="170" t="s">
        <v>114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8" t="s">
        <v>36</v>
      </c>
    </row>
    <row r="6" spans="2:18" s="35" customFormat="1" ht="24.75" customHeight="1">
      <c r="B6" s="177"/>
      <c r="C6" s="174"/>
      <c r="D6" s="41" t="s">
        <v>60</v>
      </c>
      <c r="E6" s="41" t="s">
        <v>59</v>
      </c>
      <c r="F6" s="41" t="s">
        <v>58</v>
      </c>
      <c r="G6" s="34" t="s">
        <v>57</v>
      </c>
      <c r="H6" s="34" t="s">
        <v>56</v>
      </c>
      <c r="I6" s="34" t="s">
        <v>55</v>
      </c>
      <c r="J6" s="34" t="s">
        <v>54</v>
      </c>
      <c r="K6" s="34" t="s">
        <v>53</v>
      </c>
      <c r="L6" s="34" t="s">
        <v>52</v>
      </c>
      <c r="M6" s="34" t="s">
        <v>51</v>
      </c>
      <c r="N6" s="34" t="s">
        <v>50</v>
      </c>
      <c r="O6" s="34" t="s">
        <v>49</v>
      </c>
      <c r="P6" s="179"/>
    </row>
    <row r="7" spans="2:18" s="35" customFormat="1" ht="44.25" customHeight="1">
      <c r="B7" s="177"/>
      <c r="C7" s="42" t="s">
        <v>9</v>
      </c>
      <c r="D7" s="42" t="s">
        <v>71</v>
      </c>
      <c r="E7" s="42" t="s">
        <v>72</v>
      </c>
      <c r="F7" s="42" t="s">
        <v>70</v>
      </c>
      <c r="G7" s="36" t="s">
        <v>69</v>
      </c>
      <c r="H7" s="36" t="s">
        <v>68</v>
      </c>
      <c r="I7" s="36" t="s">
        <v>67</v>
      </c>
      <c r="J7" s="36" t="s">
        <v>66</v>
      </c>
      <c r="K7" s="36" t="s">
        <v>65</v>
      </c>
      <c r="L7" s="36" t="s">
        <v>64</v>
      </c>
      <c r="M7" s="36" t="s">
        <v>63</v>
      </c>
      <c r="N7" s="36" t="s">
        <v>62</v>
      </c>
      <c r="O7" s="36" t="s">
        <v>61</v>
      </c>
      <c r="P7" s="179"/>
    </row>
    <row r="8" spans="2:18" s="38" customFormat="1" ht="39" customHeight="1">
      <c r="B8" s="37" t="s">
        <v>403</v>
      </c>
      <c r="C8" s="59">
        <f t="shared" ref="C8:C20" si="0">SUM(D8:O8)</f>
        <v>62424</v>
      </c>
      <c r="D8" s="83">
        <v>2713</v>
      </c>
      <c r="E8" s="83">
        <v>5478</v>
      </c>
      <c r="F8" s="83">
        <v>7159</v>
      </c>
      <c r="G8" s="83">
        <v>16137</v>
      </c>
      <c r="H8" s="83">
        <v>8235</v>
      </c>
      <c r="I8" s="83">
        <v>6977</v>
      </c>
      <c r="J8" s="83">
        <v>7176</v>
      </c>
      <c r="K8" s="83">
        <v>5422</v>
      </c>
      <c r="L8" s="83">
        <v>2291</v>
      </c>
      <c r="M8" s="83">
        <v>714</v>
      </c>
      <c r="N8" s="83">
        <v>122</v>
      </c>
      <c r="O8" s="83">
        <v>0</v>
      </c>
      <c r="P8" s="37" t="s">
        <v>37</v>
      </c>
    </row>
    <row r="9" spans="2:18" s="38" customFormat="1" ht="39" customHeight="1">
      <c r="B9" s="8" t="s">
        <v>404</v>
      </c>
      <c r="C9" s="57">
        <f t="shared" si="0"/>
        <v>703256</v>
      </c>
      <c r="D9" s="79">
        <v>48657</v>
      </c>
      <c r="E9" s="79">
        <v>47401</v>
      </c>
      <c r="F9" s="79">
        <v>47798</v>
      </c>
      <c r="G9" s="79">
        <v>79120</v>
      </c>
      <c r="H9" s="79">
        <v>96065</v>
      </c>
      <c r="I9" s="79">
        <v>63938</v>
      </c>
      <c r="J9" s="79">
        <v>58584</v>
      </c>
      <c r="K9" s="79">
        <v>77367</v>
      </c>
      <c r="L9" s="79">
        <v>98929</v>
      </c>
      <c r="M9" s="79">
        <v>77723</v>
      </c>
      <c r="N9" s="79">
        <v>7674</v>
      </c>
      <c r="O9" s="79">
        <v>0</v>
      </c>
      <c r="P9" s="8" t="s">
        <v>38</v>
      </c>
    </row>
    <row r="10" spans="2:18" s="38" customFormat="1" ht="39" customHeight="1">
      <c r="B10" s="37" t="s">
        <v>405</v>
      </c>
      <c r="C10" s="59">
        <f t="shared" si="0"/>
        <v>37900</v>
      </c>
      <c r="D10" s="83">
        <v>2386</v>
      </c>
      <c r="E10" s="83">
        <v>3781</v>
      </c>
      <c r="F10" s="83">
        <v>3858</v>
      </c>
      <c r="G10" s="83">
        <v>6242</v>
      </c>
      <c r="H10" s="83">
        <v>5388</v>
      </c>
      <c r="I10" s="83">
        <v>4258</v>
      </c>
      <c r="J10" s="83">
        <v>4437</v>
      </c>
      <c r="K10" s="83">
        <v>3649</v>
      </c>
      <c r="L10" s="83">
        <v>2932</v>
      </c>
      <c r="M10" s="83">
        <v>853</v>
      </c>
      <c r="N10" s="83">
        <v>116</v>
      </c>
      <c r="O10" s="83">
        <v>0</v>
      </c>
      <c r="P10" s="37" t="s">
        <v>14</v>
      </c>
    </row>
    <row r="11" spans="2:18" s="38" customFormat="1" ht="39" customHeight="1">
      <c r="B11" s="8" t="s">
        <v>406</v>
      </c>
      <c r="C11" s="57">
        <f t="shared" si="0"/>
        <v>8345</v>
      </c>
      <c r="D11" s="79">
        <v>417</v>
      </c>
      <c r="E11" s="79">
        <v>908</v>
      </c>
      <c r="F11" s="79">
        <v>911</v>
      </c>
      <c r="G11" s="79">
        <v>1774</v>
      </c>
      <c r="H11" s="79">
        <v>1403</v>
      </c>
      <c r="I11" s="79">
        <v>994</v>
      </c>
      <c r="J11" s="79">
        <v>907</v>
      </c>
      <c r="K11" s="79">
        <v>667</v>
      </c>
      <c r="L11" s="79">
        <v>288</v>
      </c>
      <c r="M11" s="79">
        <v>61</v>
      </c>
      <c r="N11" s="79">
        <v>15</v>
      </c>
      <c r="O11" s="79">
        <v>0</v>
      </c>
      <c r="P11" s="8" t="s">
        <v>39</v>
      </c>
      <c r="R11" s="39"/>
    </row>
    <row r="12" spans="2:18" s="38" customFormat="1" ht="39" customHeight="1">
      <c r="B12" s="37" t="s">
        <v>16</v>
      </c>
      <c r="C12" s="59">
        <f t="shared" si="0"/>
        <v>21053</v>
      </c>
      <c r="D12" s="83">
        <v>1026</v>
      </c>
      <c r="E12" s="83">
        <v>1815</v>
      </c>
      <c r="F12" s="83">
        <v>2589</v>
      </c>
      <c r="G12" s="83">
        <v>4443</v>
      </c>
      <c r="H12" s="83">
        <v>3431</v>
      </c>
      <c r="I12" s="83">
        <v>2365</v>
      </c>
      <c r="J12" s="83">
        <v>2306</v>
      </c>
      <c r="K12" s="83">
        <v>2008</v>
      </c>
      <c r="L12" s="83">
        <v>841</v>
      </c>
      <c r="M12" s="83">
        <v>196</v>
      </c>
      <c r="N12" s="83">
        <v>33</v>
      </c>
      <c r="O12" s="83">
        <v>0</v>
      </c>
      <c r="P12" s="37" t="s">
        <v>40</v>
      </c>
    </row>
    <row r="13" spans="2:18" s="38" customFormat="1" ht="39" customHeight="1">
      <c r="B13" s="8" t="s">
        <v>17</v>
      </c>
      <c r="C13" s="57">
        <f t="shared" si="0"/>
        <v>15516</v>
      </c>
      <c r="D13" s="79">
        <v>852</v>
      </c>
      <c r="E13" s="79">
        <v>1571</v>
      </c>
      <c r="F13" s="79">
        <v>1530</v>
      </c>
      <c r="G13" s="79">
        <v>2702</v>
      </c>
      <c r="H13" s="79">
        <v>3113</v>
      </c>
      <c r="I13" s="79">
        <v>1955</v>
      </c>
      <c r="J13" s="79">
        <v>1730</v>
      </c>
      <c r="K13" s="79">
        <v>1376</v>
      </c>
      <c r="L13" s="79">
        <v>515</v>
      </c>
      <c r="M13" s="79">
        <v>156</v>
      </c>
      <c r="N13" s="79">
        <v>16</v>
      </c>
      <c r="O13" s="79">
        <v>0</v>
      </c>
      <c r="P13" s="8" t="s">
        <v>41</v>
      </c>
    </row>
    <row r="14" spans="2:18" s="38" customFormat="1" ht="39" customHeight="1">
      <c r="B14" s="37" t="s">
        <v>19</v>
      </c>
      <c r="C14" s="59">
        <f t="shared" si="0"/>
        <v>3109</v>
      </c>
      <c r="D14" s="83">
        <v>121</v>
      </c>
      <c r="E14" s="83">
        <v>292</v>
      </c>
      <c r="F14" s="83">
        <v>305</v>
      </c>
      <c r="G14" s="83">
        <v>677</v>
      </c>
      <c r="H14" s="83">
        <v>458</v>
      </c>
      <c r="I14" s="83">
        <v>404</v>
      </c>
      <c r="J14" s="83">
        <v>363</v>
      </c>
      <c r="K14" s="83">
        <v>290</v>
      </c>
      <c r="L14" s="83">
        <v>137</v>
      </c>
      <c r="M14" s="83">
        <v>56</v>
      </c>
      <c r="N14" s="83">
        <v>6</v>
      </c>
      <c r="O14" s="83">
        <v>0</v>
      </c>
      <c r="P14" s="37" t="s">
        <v>42</v>
      </c>
    </row>
    <row r="15" spans="2:18" s="38" customFormat="1" ht="39" customHeight="1">
      <c r="B15" s="8" t="s">
        <v>21</v>
      </c>
      <c r="C15" s="57">
        <f t="shared" si="0"/>
        <v>1712</v>
      </c>
      <c r="D15" s="79">
        <v>52</v>
      </c>
      <c r="E15" s="79">
        <v>125</v>
      </c>
      <c r="F15" s="79">
        <v>237</v>
      </c>
      <c r="G15" s="79">
        <v>482</v>
      </c>
      <c r="H15" s="79">
        <v>155</v>
      </c>
      <c r="I15" s="79">
        <v>139</v>
      </c>
      <c r="J15" s="79">
        <v>167</v>
      </c>
      <c r="K15" s="79">
        <v>159</v>
      </c>
      <c r="L15" s="79">
        <v>150</v>
      </c>
      <c r="M15" s="79">
        <v>44</v>
      </c>
      <c r="N15" s="79">
        <v>2</v>
      </c>
      <c r="O15" s="79">
        <v>0</v>
      </c>
      <c r="P15" s="8" t="s">
        <v>43</v>
      </c>
    </row>
    <row r="16" spans="2:18" s="38" customFormat="1" ht="39" customHeight="1">
      <c r="B16" s="37" t="s">
        <v>23</v>
      </c>
      <c r="C16" s="59">
        <f t="shared" si="0"/>
        <v>905</v>
      </c>
      <c r="D16" s="83">
        <v>43</v>
      </c>
      <c r="E16" s="83">
        <v>93</v>
      </c>
      <c r="F16" s="83">
        <v>113</v>
      </c>
      <c r="G16" s="83">
        <v>182</v>
      </c>
      <c r="H16" s="83">
        <v>101</v>
      </c>
      <c r="I16" s="83">
        <v>83</v>
      </c>
      <c r="J16" s="83">
        <v>110</v>
      </c>
      <c r="K16" s="83">
        <v>133</v>
      </c>
      <c r="L16" s="83">
        <v>29</v>
      </c>
      <c r="M16" s="83">
        <v>15</v>
      </c>
      <c r="N16" s="83">
        <v>3</v>
      </c>
      <c r="O16" s="83">
        <v>0</v>
      </c>
      <c r="P16" s="37" t="s">
        <v>24</v>
      </c>
    </row>
    <row r="17" spans="2:16" s="38" customFormat="1" ht="39" customHeight="1">
      <c r="B17" s="8" t="s">
        <v>25</v>
      </c>
      <c r="C17" s="57">
        <f t="shared" si="0"/>
        <v>5404</v>
      </c>
      <c r="D17" s="79">
        <v>226</v>
      </c>
      <c r="E17" s="79">
        <v>481</v>
      </c>
      <c r="F17" s="79">
        <v>749</v>
      </c>
      <c r="G17" s="79">
        <v>1097</v>
      </c>
      <c r="H17" s="79">
        <v>914</v>
      </c>
      <c r="I17" s="79">
        <v>601</v>
      </c>
      <c r="J17" s="79">
        <v>579</v>
      </c>
      <c r="K17" s="79">
        <v>471</v>
      </c>
      <c r="L17" s="79">
        <v>236</v>
      </c>
      <c r="M17" s="79">
        <v>44</v>
      </c>
      <c r="N17" s="79">
        <v>6</v>
      </c>
      <c r="O17" s="79">
        <v>0</v>
      </c>
      <c r="P17" s="8" t="s">
        <v>44</v>
      </c>
    </row>
    <row r="18" spans="2:16" s="38" customFormat="1" ht="39" customHeight="1">
      <c r="B18" s="37" t="s">
        <v>27</v>
      </c>
      <c r="C18" s="59">
        <f t="shared" si="0"/>
        <v>1908</v>
      </c>
      <c r="D18" s="83">
        <v>89</v>
      </c>
      <c r="E18" s="83">
        <v>165</v>
      </c>
      <c r="F18" s="83">
        <v>245</v>
      </c>
      <c r="G18" s="83">
        <v>446</v>
      </c>
      <c r="H18" s="83">
        <v>270</v>
      </c>
      <c r="I18" s="83">
        <v>219</v>
      </c>
      <c r="J18" s="83">
        <v>182</v>
      </c>
      <c r="K18" s="83">
        <v>191</v>
      </c>
      <c r="L18" s="83">
        <v>81</v>
      </c>
      <c r="M18" s="83">
        <v>17</v>
      </c>
      <c r="N18" s="83">
        <v>3</v>
      </c>
      <c r="O18" s="83">
        <v>0</v>
      </c>
      <c r="P18" s="37" t="s">
        <v>45</v>
      </c>
    </row>
    <row r="19" spans="2:16" s="38" customFormat="1" ht="39" customHeight="1">
      <c r="B19" s="8" t="s">
        <v>29</v>
      </c>
      <c r="C19" s="57">
        <f t="shared" si="0"/>
        <v>5784</v>
      </c>
      <c r="D19" s="79">
        <v>297</v>
      </c>
      <c r="E19" s="79">
        <v>562</v>
      </c>
      <c r="F19" s="79">
        <v>481</v>
      </c>
      <c r="G19" s="79">
        <v>1153</v>
      </c>
      <c r="H19" s="79">
        <v>1086</v>
      </c>
      <c r="I19" s="79">
        <v>745</v>
      </c>
      <c r="J19" s="79">
        <v>691</v>
      </c>
      <c r="K19" s="79">
        <v>504</v>
      </c>
      <c r="L19" s="79">
        <v>199</v>
      </c>
      <c r="M19" s="79">
        <v>60</v>
      </c>
      <c r="N19" s="79">
        <v>6</v>
      </c>
      <c r="O19" s="79">
        <v>0</v>
      </c>
      <c r="P19" s="8" t="s">
        <v>46</v>
      </c>
    </row>
    <row r="20" spans="2:16" s="38" customFormat="1" ht="39" customHeight="1">
      <c r="B20" s="37" t="s">
        <v>31</v>
      </c>
      <c r="C20" s="59">
        <f t="shared" si="0"/>
        <v>2112</v>
      </c>
      <c r="D20" s="83">
        <v>103</v>
      </c>
      <c r="E20" s="83">
        <v>188</v>
      </c>
      <c r="F20" s="83">
        <v>244</v>
      </c>
      <c r="G20" s="83">
        <v>436</v>
      </c>
      <c r="H20" s="83">
        <v>349</v>
      </c>
      <c r="I20" s="83">
        <v>236</v>
      </c>
      <c r="J20" s="83">
        <v>178</v>
      </c>
      <c r="K20" s="83">
        <v>302</v>
      </c>
      <c r="L20" s="83">
        <v>68</v>
      </c>
      <c r="M20" s="83">
        <v>5</v>
      </c>
      <c r="N20" s="83">
        <v>3</v>
      </c>
      <c r="O20" s="83">
        <v>0</v>
      </c>
      <c r="P20" s="37" t="s">
        <v>47</v>
      </c>
    </row>
    <row r="21" spans="2:16" s="38" customFormat="1" ht="39.9" customHeight="1">
      <c r="B21" s="40" t="s">
        <v>9</v>
      </c>
      <c r="C21" s="60">
        <f t="shared" ref="C21:N21" si="1">SUM(C8:C20)</f>
        <v>869428</v>
      </c>
      <c r="D21" s="82">
        <f t="shared" si="1"/>
        <v>56982</v>
      </c>
      <c r="E21" s="82">
        <f t="shared" si="1"/>
        <v>62860</v>
      </c>
      <c r="F21" s="82">
        <f t="shared" si="1"/>
        <v>66219</v>
      </c>
      <c r="G21" s="82">
        <f t="shared" si="1"/>
        <v>114891</v>
      </c>
      <c r="H21" s="82">
        <f t="shared" si="1"/>
        <v>120968</v>
      </c>
      <c r="I21" s="82">
        <f t="shared" si="1"/>
        <v>82914</v>
      </c>
      <c r="J21" s="82">
        <f t="shared" si="1"/>
        <v>77410</v>
      </c>
      <c r="K21" s="82">
        <f t="shared" si="1"/>
        <v>92539</v>
      </c>
      <c r="L21" s="82">
        <f t="shared" si="1"/>
        <v>106696</v>
      </c>
      <c r="M21" s="82">
        <f t="shared" si="1"/>
        <v>79944</v>
      </c>
      <c r="N21" s="82">
        <f t="shared" si="1"/>
        <v>8005</v>
      </c>
      <c r="O21" s="82">
        <f>SUM(O8:O20)</f>
        <v>0</v>
      </c>
      <c r="P21" s="40" t="s">
        <v>48</v>
      </c>
    </row>
    <row r="22" spans="2:16" s="12" customFormat="1" ht="30" customHeight="1">
      <c r="B22" s="168" t="s">
        <v>364</v>
      </c>
      <c r="C22" s="168"/>
      <c r="D22" s="168"/>
      <c r="E22" s="168"/>
      <c r="N22" s="164" t="s">
        <v>215</v>
      </c>
      <c r="O22" s="164"/>
      <c r="P22" s="164"/>
    </row>
    <row r="25" spans="2:16">
      <c r="B25" s="135"/>
    </row>
  </sheetData>
  <mergeCells count="8">
    <mergeCell ref="B22:E22"/>
    <mergeCell ref="N22:P22"/>
    <mergeCell ref="B3:P3"/>
    <mergeCell ref="B4:P4"/>
    <mergeCell ref="B5:B7"/>
    <mergeCell ref="C5:C6"/>
    <mergeCell ref="D5:O5"/>
    <mergeCell ref="P5:P7"/>
  </mergeCells>
  <hyperlinks>
    <hyperlink ref="Q2" location="' الفهرس'!A1" display="R" xr:uid="{C7F111F8-1909-4C0A-9916-734E728DBBD8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ورقة14">
    <tabColor rgb="FF3B3092"/>
  </sheetPr>
  <dimension ref="B1:J25"/>
  <sheetViews>
    <sheetView zoomScale="59" zoomScaleNormal="59" zoomScaleSheetLayoutView="55" zoomScalePageLayoutView="70" workbookViewId="0">
      <selection activeCell="P16" sqref="P16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1" spans="2:10" ht="15.75" customHeight="1"/>
    <row r="2" spans="2:10" s="29" customFormat="1" ht="38.25" customHeight="1">
      <c r="B2" s="30" t="s">
        <v>87</v>
      </c>
      <c r="I2" s="31" t="s">
        <v>317</v>
      </c>
      <c r="J2" s="155" t="s">
        <v>138</v>
      </c>
    </row>
    <row r="3" spans="2:10" s="43" customFormat="1" ht="38.25" customHeight="1">
      <c r="B3" s="184" t="s">
        <v>115</v>
      </c>
      <c r="C3" s="184"/>
      <c r="D3" s="184"/>
      <c r="E3" s="184"/>
      <c r="F3" s="184"/>
      <c r="G3" s="184"/>
      <c r="H3" s="184"/>
      <c r="I3" s="184"/>
    </row>
    <row r="4" spans="2:10" s="3" customFormat="1" ht="22.5" customHeight="1">
      <c r="B4" s="185" t="s">
        <v>416</v>
      </c>
      <c r="C4" s="185"/>
      <c r="D4" s="185"/>
      <c r="E4" s="185"/>
      <c r="F4" s="185"/>
      <c r="G4" s="185"/>
      <c r="H4" s="185"/>
      <c r="I4" s="185"/>
    </row>
    <row r="5" spans="2:10" ht="48" customHeight="1">
      <c r="B5" s="161" t="s">
        <v>383</v>
      </c>
      <c r="C5" s="181" t="s">
        <v>374</v>
      </c>
      <c r="D5" s="182"/>
      <c r="E5" s="182"/>
      <c r="F5" s="182"/>
      <c r="G5" s="182"/>
      <c r="H5" s="183"/>
      <c r="I5" s="160" t="s">
        <v>3</v>
      </c>
    </row>
    <row r="6" spans="2:10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0" ht="25.5" customHeight="1">
      <c r="B7" s="161" t="s">
        <v>8</v>
      </c>
      <c r="C7" s="45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0" ht="39.9" customHeight="1">
      <c r="B8" s="7" t="s">
        <v>403</v>
      </c>
      <c r="C8" s="56">
        <f>SUM(D8:H8)</f>
        <v>739461</v>
      </c>
      <c r="D8" s="56">
        <v>5716</v>
      </c>
      <c r="E8" s="56">
        <v>8436</v>
      </c>
      <c r="F8" s="56">
        <v>27160</v>
      </c>
      <c r="G8" s="56">
        <v>110498</v>
      </c>
      <c r="H8" s="56">
        <v>587651</v>
      </c>
      <c r="I8" s="7" t="s">
        <v>12</v>
      </c>
    </row>
    <row r="9" spans="2:10" ht="39.9" customHeight="1">
      <c r="B9" s="8" t="s">
        <v>404</v>
      </c>
      <c r="C9" s="57">
        <f t="shared" ref="C9:C20" si="0">SUM(D9:H9)</f>
        <v>4346745</v>
      </c>
      <c r="D9" s="57">
        <v>355909</v>
      </c>
      <c r="E9" s="57">
        <v>238257</v>
      </c>
      <c r="F9" s="57">
        <v>451155</v>
      </c>
      <c r="G9" s="57">
        <v>956068</v>
      </c>
      <c r="H9" s="57">
        <v>2345356</v>
      </c>
      <c r="I9" s="8" t="s">
        <v>13</v>
      </c>
    </row>
    <row r="10" spans="2:10" ht="39.9" customHeight="1">
      <c r="B10" s="7" t="s">
        <v>405</v>
      </c>
      <c r="C10" s="56">
        <f t="shared" si="0"/>
        <v>355236</v>
      </c>
      <c r="D10" s="56">
        <v>9837</v>
      </c>
      <c r="E10" s="56">
        <v>10322</v>
      </c>
      <c r="F10" s="56">
        <v>25020</v>
      </c>
      <c r="G10" s="56">
        <v>71645</v>
      </c>
      <c r="H10" s="56">
        <v>238412</v>
      </c>
      <c r="I10" s="7" t="s">
        <v>14</v>
      </c>
    </row>
    <row r="11" spans="2:10" ht="39.9" customHeight="1">
      <c r="B11" s="8" t="s">
        <v>406</v>
      </c>
      <c r="C11" s="57">
        <f t="shared" si="0"/>
        <v>153301</v>
      </c>
      <c r="D11" s="57">
        <v>1208</v>
      </c>
      <c r="E11" s="57">
        <v>1742</v>
      </c>
      <c r="F11" s="57">
        <v>5349</v>
      </c>
      <c r="G11" s="57">
        <v>20918</v>
      </c>
      <c r="H11" s="57">
        <v>124084</v>
      </c>
      <c r="I11" s="8" t="s">
        <v>15</v>
      </c>
      <c r="J11" s="9"/>
    </row>
    <row r="12" spans="2:10" ht="39.9" customHeight="1">
      <c r="B12" s="7" t="s">
        <v>16</v>
      </c>
      <c r="C12" s="56">
        <f t="shared" si="0"/>
        <v>309017</v>
      </c>
      <c r="D12" s="56">
        <v>1684</v>
      </c>
      <c r="E12" s="56">
        <v>2161</v>
      </c>
      <c r="F12" s="56">
        <v>7285</v>
      </c>
      <c r="G12" s="56">
        <v>34142</v>
      </c>
      <c r="H12" s="56">
        <v>263745</v>
      </c>
      <c r="I12" s="7" t="s">
        <v>86</v>
      </c>
    </row>
    <row r="13" spans="2:10" ht="39.9" customHeight="1">
      <c r="B13" s="8" t="s">
        <v>17</v>
      </c>
      <c r="C13" s="57">
        <f t="shared" si="0"/>
        <v>277997</v>
      </c>
      <c r="D13" s="57">
        <v>2602</v>
      </c>
      <c r="E13" s="57">
        <v>3368</v>
      </c>
      <c r="F13" s="57">
        <v>10368</v>
      </c>
      <c r="G13" s="57">
        <v>40032</v>
      </c>
      <c r="H13" s="57">
        <v>221627</v>
      </c>
      <c r="I13" s="8" t="s">
        <v>18</v>
      </c>
    </row>
    <row r="14" spans="2:10" ht="39.9" customHeight="1">
      <c r="B14" s="7" t="s">
        <v>19</v>
      </c>
      <c r="C14" s="56">
        <f t="shared" si="0"/>
        <v>44869</v>
      </c>
      <c r="D14" s="56">
        <v>449</v>
      </c>
      <c r="E14" s="56">
        <v>462</v>
      </c>
      <c r="F14" s="56">
        <v>1403</v>
      </c>
      <c r="G14" s="56">
        <v>5548</v>
      </c>
      <c r="H14" s="56">
        <v>37007</v>
      </c>
      <c r="I14" s="7" t="s">
        <v>20</v>
      </c>
    </row>
    <row r="15" spans="2:10" ht="39.9" customHeight="1">
      <c r="B15" s="8" t="s">
        <v>21</v>
      </c>
      <c r="C15" s="57">
        <f t="shared" si="0"/>
        <v>23163</v>
      </c>
      <c r="D15" s="57">
        <v>212</v>
      </c>
      <c r="E15" s="57">
        <v>233</v>
      </c>
      <c r="F15" s="57">
        <v>801</v>
      </c>
      <c r="G15" s="57">
        <v>3198</v>
      </c>
      <c r="H15" s="57">
        <v>18719</v>
      </c>
      <c r="I15" s="8" t="s">
        <v>22</v>
      </c>
    </row>
    <row r="16" spans="2:10" ht="39.9" customHeight="1">
      <c r="B16" s="7" t="s">
        <v>23</v>
      </c>
      <c r="C16" s="56">
        <f t="shared" si="0"/>
        <v>12731</v>
      </c>
      <c r="D16" s="56">
        <v>89</v>
      </c>
      <c r="E16" s="56">
        <v>75</v>
      </c>
      <c r="F16" s="56">
        <v>286</v>
      </c>
      <c r="G16" s="56">
        <v>1266</v>
      </c>
      <c r="H16" s="56">
        <v>11015</v>
      </c>
      <c r="I16" s="7" t="s">
        <v>24</v>
      </c>
    </row>
    <row r="17" spans="2:9" ht="39.9" customHeight="1">
      <c r="B17" s="8" t="s">
        <v>25</v>
      </c>
      <c r="C17" s="57">
        <f t="shared" si="0"/>
        <v>98188</v>
      </c>
      <c r="D17" s="57">
        <v>758</v>
      </c>
      <c r="E17" s="57">
        <v>1057</v>
      </c>
      <c r="F17" s="57">
        <v>3528</v>
      </c>
      <c r="G17" s="57">
        <v>14293</v>
      </c>
      <c r="H17" s="57">
        <v>78552</v>
      </c>
      <c r="I17" s="8" t="s">
        <v>26</v>
      </c>
    </row>
    <row r="18" spans="2:9" ht="39.9" customHeight="1">
      <c r="B18" s="7" t="s">
        <v>27</v>
      </c>
      <c r="C18" s="56">
        <f t="shared" si="0"/>
        <v>28663</v>
      </c>
      <c r="D18" s="56">
        <v>308</v>
      </c>
      <c r="E18" s="56">
        <v>393</v>
      </c>
      <c r="F18" s="56">
        <v>1158</v>
      </c>
      <c r="G18" s="56">
        <v>4295</v>
      </c>
      <c r="H18" s="56">
        <v>22509</v>
      </c>
      <c r="I18" s="7" t="s">
        <v>28</v>
      </c>
    </row>
    <row r="19" spans="2:9" ht="39.9" customHeight="1">
      <c r="B19" s="8" t="s">
        <v>29</v>
      </c>
      <c r="C19" s="57">
        <f t="shared" si="0"/>
        <v>73411</v>
      </c>
      <c r="D19" s="57">
        <v>1342</v>
      </c>
      <c r="E19" s="57">
        <v>1475</v>
      </c>
      <c r="F19" s="57">
        <v>3578</v>
      </c>
      <c r="G19" s="57">
        <v>11701</v>
      </c>
      <c r="H19" s="57">
        <v>55315</v>
      </c>
      <c r="I19" s="8" t="s">
        <v>30</v>
      </c>
    </row>
    <row r="20" spans="2:9" ht="39.9" customHeight="1">
      <c r="B20" s="7" t="s">
        <v>31</v>
      </c>
      <c r="C20" s="56">
        <f t="shared" si="0"/>
        <v>24028</v>
      </c>
      <c r="D20" s="56">
        <v>183</v>
      </c>
      <c r="E20" s="56">
        <v>214</v>
      </c>
      <c r="F20" s="56">
        <v>619</v>
      </c>
      <c r="G20" s="56">
        <v>2736</v>
      </c>
      <c r="H20" s="56">
        <v>20276</v>
      </c>
      <c r="I20" s="7" t="s">
        <v>32</v>
      </c>
    </row>
    <row r="21" spans="2:9" s="11" customFormat="1" ht="45" customHeight="1">
      <c r="B21" s="70" t="s">
        <v>9</v>
      </c>
      <c r="C21" s="63">
        <f>SUM(C8:C20)</f>
        <v>6486810</v>
      </c>
      <c r="D21" s="63">
        <f t="shared" ref="D21:G21" si="1">SUM(D8:D20)</f>
        <v>380297</v>
      </c>
      <c r="E21" s="63">
        <f>SUM(E8:E20)</f>
        <v>268195</v>
      </c>
      <c r="F21" s="63">
        <f t="shared" si="1"/>
        <v>537710</v>
      </c>
      <c r="G21" s="63">
        <f t="shared" si="1"/>
        <v>1276340</v>
      </c>
      <c r="H21" s="63">
        <f>SUM(H8:H20)</f>
        <v>4024268</v>
      </c>
      <c r="I21" s="65" t="s">
        <v>33</v>
      </c>
    </row>
    <row r="22" spans="2:9" s="12" customFormat="1" ht="30" customHeight="1">
      <c r="B22" s="168" t="s">
        <v>364</v>
      </c>
      <c r="C22" s="168"/>
      <c r="D22" s="168"/>
      <c r="E22" s="168"/>
      <c r="G22" s="164" t="s">
        <v>215</v>
      </c>
      <c r="H22" s="164"/>
      <c r="I22" s="164"/>
    </row>
    <row r="23" spans="2:9" ht="45" customHeight="1">
      <c r="D23" s="129"/>
      <c r="E23" s="129"/>
      <c r="F23" s="129"/>
      <c r="G23" s="129"/>
      <c r="H23" s="129"/>
    </row>
    <row r="24" spans="2:9">
      <c r="G24" s="13"/>
    </row>
    <row r="25" spans="2:9">
      <c r="G25" s="129"/>
    </row>
  </sheetData>
  <protectedRanges>
    <protectedRange sqref="F5:H5" name="نطاق1_2_1"/>
    <protectedRange sqref="I5:I21" name="نطاق1_1"/>
    <protectedRange sqref="C3:I4 B3:B21" name="نطاق1"/>
  </protectedRanges>
  <mergeCells count="7">
    <mergeCell ref="G22:I22"/>
    <mergeCell ref="C5:H5"/>
    <mergeCell ref="B3:I3"/>
    <mergeCell ref="B4:I4"/>
    <mergeCell ref="B5:B7"/>
    <mergeCell ref="I5:I7"/>
    <mergeCell ref="B22:E22"/>
  </mergeCells>
  <hyperlinks>
    <hyperlink ref="J2" location="' الفهرس'!A1" display="R" xr:uid="{34117AC3-9260-4A8F-9D77-0554CAD166A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ورقة15">
    <tabColor rgb="FF3B3092"/>
  </sheetPr>
  <dimension ref="B1:J25"/>
  <sheetViews>
    <sheetView zoomScale="60" zoomScaleNormal="60" zoomScaleSheetLayoutView="55" zoomScalePageLayoutView="70" workbookViewId="0">
      <selection activeCell="P17" sqref="P17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1" spans="2:10" ht="15.75" customHeight="1"/>
    <row r="2" spans="2:10" s="29" customFormat="1" ht="38.25" customHeight="1">
      <c r="B2" s="30" t="s">
        <v>151</v>
      </c>
      <c r="I2" s="31" t="s">
        <v>318</v>
      </c>
      <c r="J2" s="155" t="s">
        <v>138</v>
      </c>
    </row>
    <row r="3" spans="2:10" s="43" customFormat="1" ht="38.25" customHeight="1">
      <c r="B3" s="184" t="s">
        <v>116</v>
      </c>
      <c r="C3" s="184"/>
      <c r="D3" s="184"/>
      <c r="E3" s="184"/>
      <c r="F3" s="184"/>
      <c r="G3" s="184"/>
      <c r="H3" s="184"/>
      <c r="I3" s="184"/>
    </row>
    <row r="4" spans="2:10" s="3" customFormat="1" ht="45" customHeight="1">
      <c r="B4" s="185" t="s">
        <v>417</v>
      </c>
      <c r="C4" s="185"/>
      <c r="D4" s="185"/>
      <c r="E4" s="185"/>
      <c r="F4" s="185"/>
      <c r="G4" s="185"/>
      <c r="H4" s="185"/>
      <c r="I4" s="185"/>
    </row>
    <row r="5" spans="2:10" ht="48" customHeight="1">
      <c r="B5" s="161" t="s">
        <v>383</v>
      </c>
      <c r="C5" s="181" t="s">
        <v>374</v>
      </c>
      <c r="D5" s="182"/>
      <c r="E5" s="182"/>
      <c r="F5" s="182"/>
      <c r="G5" s="182"/>
      <c r="H5" s="183"/>
      <c r="I5" s="160" t="s">
        <v>3</v>
      </c>
    </row>
    <row r="6" spans="2:10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0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0" ht="39.9" customHeight="1">
      <c r="B8" s="7" t="s">
        <v>403</v>
      </c>
      <c r="C8" s="56">
        <f>SUM(D8:H8)</f>
        <v>474166</v>
      </c>
      <c r="D8" s="56">
        <v>4293</v>
      </c>
      <c r="E8" s="56">
        <v>5951</v>
      </c>
      <c r="F8" s="56">
        <v>18180</v>
      </c>
      <c r="G8" s="56">
        <v>70844</v>
      </c>
      <c r="H8" s="56">
        <v>374898</v>
      </c>
      <c r="I8" s="7" t="s">
        <v>12</v>
      </c>
    </row>
    <row r="9" spans="2:10" ht="39.9" customHeight="1">
      <c r="B9" s="8" t="s">
        <v>404</v>
      </c>
      <c r="C9" s="57">
        <f t="shared" ref="C9:C20" si="0">SUM(D9:H9)</f>
        <v>2691012</v>
      </c>
      <c r="D9" s="57">
        <v>226569</v>
      </c>
      <c r="E9" s="57">
        <v>146620</v>
      </c>
      <c r="F9" s="57">
        <v>275202</v>
      </c>
      <c r="G9" s="57">
        <v>581451</v>
      </c>
      <c r="H9" s="57">
        <v>1461170</v>
      </c>
      <c r="I9" s="8" t="s">
        <v>13</v>
      </c>
    </row>
    <row r="10" spans="2:10" ht="39.9" customHeight="1">
      <c r="B10" s="7" t="s">
        <v>405</v>
      </c>
      <c r="C10" s="56">
        <f t="shared" si="0"/>
        <v>228179</v>
      </c>
      <c r="D10" s="56">
        <v>7206</v>
      </c>
      <c r="E10" s="56">
        <v>7154</v>
      </c>
      <c r="F10" s="56">
        <v>16814</v>
      </c>
      <c r="G10" s="56">
        <v>46398</v>
      </c>
      <c r="H10" s="56">
        <v>150607</v>
      </c>
      <c r="I10" s="7" t="s">
        <v>14</v>
      </c>
    </row>
    <row r="11" spans="2:10" ht="39.9" customHeight="1">
      <c r="B11" s="8" t="s">
        <v>406</v>
      </c>
      <c r="C11" s="57">
        <f t="shared" si="0"/>
        <v>107106</v>
      </c>
      <c r="D11" s="57">
        <v>914</v>
      </c>
      <c r="E11" s="57">
        <v>1275</v>
      </c>
      <c r="F11" s="57">
        <v>3726</v>
      </c>
      <c r="G11" s="57">
        <v>13968</v>
      </c>
      <c r="H11" s="57">
        <v>87223</v>
      </c>
      <c r="I11" s="8" t="s">
        <v>15</v>
      </c>
      <c r="J11" s="9"/>
    </row>
    <row r="12" spans="2:10" ht="39.9" customHeight="1">
      <c r="B12" s="7" t="s">
        <v>16</v>
      </c>
      <c r="C12" s="56">
        <f t="shared" si="0"/>
        <v>226262</v>
      </c>
      <c r="D12" s="56">
        <v>1306</v>
      </c>
      <c r="E12" s="56">
        <v>1594</v>
      </c>
      <c r="F12" s="56">
        <v>5253</v>
      </c>
      <c r="G12" s="56">
        <v>24445</v>
      </c>
      <c r="H12" s="56">
        <v>193664</v>
      </c>
      <c r="I12" s="7" t="s">
        <v>86</v>
      </c>
    </row>
    <row r="13" spans="2:10" ht="39.9" customHeight="1">
      <c r="B13" s="8" t="s">
        <v>17</v>
      </c>
      <c r="C13" s="57">
        <f t="shared" si="0"/>
        <v>192878</v>
      </c>
      <c r="D13" s="57">
        <v>1936</v>
      </c>
      <c r="E13" s="57">
        <v>2494</v>
      </c>
      <c r="F13" s="57">
        <v>7388</v>
      </c>
      <c r="G13" s="57">
        <v>27469</v>
      </c>
      <c r="H13" s="57">
        <v>153591</v>
      </c>
      <c r="I13" s="8" t="s">
        <v>18</v>
      </c>
    </row>
    <row r="14" spans="2:10" ht="39.9" customHeight="1">
      <c r="B14" s="7" t="s">
        <v>19</v>
      </c>
      <c r="C14" s="56">
        <f t="shared" si="0"/>
        <v>31879</v>
      </c>
      <c r="D14" s="56">
        <v>350</v>
      </c>
      <c r="E14" s="56">
        <v>335</v>
      </c>
      <c r="F14" s="56">
        <v>1009</v>
      </c>
      <c r="G14" s="56">
        <v>3884</v>
      </c>
      <c r="H14" s="56">
        <v>26301</v>
      </c>
      <c r="I14" s="7" t="s">
        <v>20</v>
      </c>
    </row>
    <row r="15" spans="2:10" ht="39.9" customHeight="1">
      <c r="B15" s="8" t="s">
        <v>21</v>
      </c>
      <c r="C15" s="57">
        <f t="shared" si="0"/>
        <v>13901</v>
      </c>
      <c r="D15" s="57">
        <v>166</v>
      </c>
      <c r="E15" s="57">
        <v>163</v>
      </c>
      <c r="F15" s="57">
        <v>521</v>
      </c>
      <c r="G15" s="57">
        <v>2040</v>
      </c>
      <c r="H15" s="57">
        <v>11011</v>
      </c>
      <c r="I15" s="8" t="s">
        <v>22</v>
      </c>
    </row>
    <row r="16" spans="2:10" ht="39.9" customHeight="1">
      <c r="B16" s="7" t="s">
        <v>23</v>
      </c>
      <c r="C16" s="56">
        <f t="shared" si="0"/>
        <v>9368</v>
      </c>
      <c r="D16" s="56">
        <v>53</v>
      </c>
      <c r="E16" s="56">
        <v>56</v>
      </c>
      <c r="F16" s="56">
        <v>210</v>
      </c>
      <c r="G16" s="56">
        <v>915</v>
      </c>
      <c r="H16" s="56">
        <v>8134</v>
      </c>
      <c r="I16" s="7" t="s">
        <v>24</v>
      </c>
    </row>
    <row r="17" spans="2:9" ht="39.9" customHeight="1">
      <c r="B17" s="8" t="s">
        <v>25</v>
      </c>
      <c r="C17" s="57">
        <f t="shared" si="0"/>
        <v>64599</v>
      </c>
      <c r="D17" s="57">
        <v>541</v>
      </c>
      <c r="E17" s="57">
        <v>763</v>
      </c>
      <c r="F17" s="57">
        <v>2442</v>
      </c>
      <c r="G17" s="57">
        <v>9513</v>
      </c>
      <c r="H17" s="57">
        <v>51340</v>
      </c>
      <c r="I17" s="8" t="s">
        <v>26</v>
      </c>
    </row>
    <row r="18" spans="2:9" ht="39.9" customHeight="1">
      <c r="B18" s="7" t="s">
        <v>27</v>
      </c>
      <c r="C18" s="56">
        <f t="shared" si="0"/>
        <v>19782</v>
      </c>
      <c r="D18" s="56">
        <v>261</v>
      </c>
      <c r="E18" s="56">
        <v>324</v>
      </c>
      <c r="F18" s="56">
        <v>907</v>
      </c>
      <c r="G18" s="56">
        <v>3130</v>
      </c>
      <c r="H18" s="56">
        <v>15160</v>
      </c>
      <c r="I18" s="7" t="s">
        <v>28</v>
      </c>
    </row>
    <row r="19" spans="2:9" ht="39.9" customHeight="1">
      <c r="B19" s="8" t="s">
        <v>29</v>
      </c>
      <c r="C19" s="57">
        <f t="shared" si="0"/>
        <v>48289</v>
      </c>
      <c r="D19" s="57">
        <v>921</v>
      </c>
      <c r="E19" s="57">
        <v>993</v>
      </c>
      <c r="F19" s="57">
        <v>2406</v>
      </c>
      <c r="G19" s="57">
        <v>7536</v>
      </c>
      <c r="H19" s="57">
        <v>36433</v>
      </c>
      <c r="I19" s="8" t="s">
        <v>30</v>
      </c>
    </row>
    <row r="20" spans="2:9" ht="39.9" customHeight="1">
      <c r="B20" s="7" t="s">
        <v>31</v>
      </c>
      <c r="C20" s="56">
        <f t="shared" si="0"/>
        <v>17735</v>
      </c>
      <c r="D20" s="56">
        <v>130</v>
      </c>
      <c r="E20" s="56">
        <v>154</v>
      </c>
      <c r="F20" s="56">
        <v>432</v>
      </c>
      <c r="G20" s="56">
        <v>1965</v>
      </c>
      <c r="H20" s="56">
        <v>15054</v>
      </c>
      <c r="I20" s="7" t="s">
        <v>32</v>
      </c>
    </row>
    <row r="21" spans="2:9" s="11" customFormat="1" ht="45" customHeight="1">
      <c r="B21" s="70" t="s">
        <v>9</v>
      </c>
      <c r="C21" s="63">
        <f>SUM(C8:C20)</f>
        <v>4125156</v>
      </c>
      <c r="D21" s="63">
        <f t="shared" ref="D21:F21" si="1">SUM(D8:D20)</f>
        <v>244646</v>
      </c>
      <c r="E21" s="63">
        <f>SUM(E8:E20)</f>
        <v>167876</v>
      </c>
      <c r="F21" s="63">
        <f t="shared" si="1"/>
        <v>334490</v>
      </c>
      <c r="G21" s="63">
        <f>SUM(G8:G20)</f>
        <v>793558</v>
      </c>
      <c r="H21" s="63">
        <f>SUM(H8:H20)</f>
        <v>2584586</v>
      </c>
      <c r="I21" s="65" t="s">
        <v>33</v>
      </c>
    </row>
    <row r="22" spans="2:9" s="12" customFormat="1" ht="30" customHeight="1">
      <c r="B22" s="168" t="s">
        <v>364</v>
      </c>
      <c r="C22" s="168"/>
      <c r="D22" s="168"/>
      <c r="E22" s="168"/>
      <c r="G22" s="164" t="s">
        <v>215</v>
      </c>
      <c r="H22" s="164"/>
      <c r="I22" s="164"/>
    </row>
    <row r="23" spans="2:9" ht="45" customHeight="1"/>
    <row r="25" spans="2:9">
      <c r="B25" s="134"/>
    </row>
  </sheetData>
  <protectedRanges>
    <protectedRange sqref="I5:I21" name="نطاق1_1"/>
    <protectedRange sqref="B5:B21" name="نطاق1"/>
    <protectedRange sqref="B3:I4" name="نطاق1_2"/>
    <protectedRange sqref="F5:H5" name="نطاق1_2_1_1"/>
  </protectedRanges>
  <mergeCells count="7">
    <mergeCell ref="G22:I22"/>
    <mergeCell ref="B3:I3"/>
    <mergeCell ref="B4:I4"/>
    <mergeCell ref="B5:B7"/>
    <mergeCell ref="C5:H5"/>
    <mergeCell ref="I5:I7"/>
    <mergeCell ref="B22:E22"/>
  </mergeCells>
  <hyperlinks>
    <hyperlink ref="J2" location="' الفهرس'!A1" display="R" xr:uid="{E4B379BF-5CC9-4F0E-B121-FB52F7061843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16">
    <tabColor rgb="FF3B3092"/>
  </sheetPr>
  <dimension ref="B1:J25"/>
  <sheetViews>
    <sheetView zoomScale="60" zoomScaleNormal="60" zoomScaleSheetLayoutView="55" zoomScalePageLayoutView="70" workbookViewId="0">
      <selection activeCell="O18" sqref="O18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1" spans="2:10" ht="15.75" customHeight="1"/>
    <row r="2" spans="2:10" s="29" customFormat="1" ht="38.25" customHeight="1">
      <c r="B2" s="30" t="s">
        <v>153</v>
      </c>
      <c r="I2" s="31" t="s">
        <v>152</v>
      </c>
      <c r="J2" s="155" t="s">
        <v>138</v>
      </c>
    </row>
    <row r="3" spans="2:10" s="43" customFormat="1" ht="38.25" customHeight="1">
      <c r="B3" s="184" t="s">
        <v>117</v>
      </c>
      <c r="C3" s="184"/>
      <c r="D3" s="184"/>
      <c r="E3" s="184"/>
      <c r="F3" s="184"/>
      <c r="G3" s="184"/>
      <c r="H3" s="184"/>
      <c r="I3" s="184"/>
    </row>
    <row r="4" spans="2:10" s="3" customFormat="1" ht="37.5" customHeight="1">
      <c r="B4" s="185" t="s">
        <v>418</v>
      </c>
      <c r="C4" s="185"/>
      <c r="D4" s="185"/>
      <c r="E4" s="185"/>
      <c r="F4" s="185"/>
      <c r="G4" s="185"/>
      <c r="H4" s="185"/>
      <c r="I4" s="185"/>
    </row>
    <row r="5" spans="2:10" ht="48.75" customHeight="1">
      <c r="B5" s="161" t="s">
        <v>383</v>
      </c>
      <c r="C5" s="181" t="s">
        <v>374</v>
      </c>
      <c r="D5" s="182"/>
      <c r="E5" s="182"/>
      <c r="F5" s="182"/>
      <c r="G5" s="182"/>
      <c r="H5" s="183"/>
      <c r="I5" s="160" t="s">
        <v>3</v>
      </c>
    </row>
    <row r="6" spans="2:10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0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0" ht="39.9" customHeight="1">
      <c r="B8" s="7" t="s">
        <v>403</v>
      </c>
      <c r="C8" s="56">
        <f>SUM(D8:H8)</f>
        <v>265295</v>
      </c>
      <c r="D8" s="56">
        <v>1423</v>
      </c>
      <c r="E8" s="56">
        <v>2485</v>
      </c>
      <c r="F8" s="56">
        <v>8980</v>
      </c>
      <c r="G8" s="56">
        <v>39656</v>
      </c>
      <c r="H8" s="56">
        <v>212751</v>
      </c>
      <c r="I8" s="7" t="s">
        <v>12</v>
      </c>
    </row>
    <row r="9" spans="2:10" ht="39.9" customHeight="1">
      <c r="B9" s="8" t="s">
        <v>404</v>
      </c>
      <c r="C9" s="57">
        <f t="shared" ref="C9:C20" si="0">SUM(D9:H9)</f>
        <v>1655733</v>
      </c>
      <c r="D9" s="57">
        <v>129340</v>
      </c>
      <c r="E9" s="57">
        <v>91637</v>
      </c>
      <c r="F9" s="57">
        <v>175952</v>
      </c>
      <c r="G9" s="57">
        <v>374618</v>
      </c>
      <c r="H9" s="57">
        <v>884186</v>
      </c>
      <c r="I9" s="8" t="s">
        <v>13</v>
      </c>
    </row>
    <row r="10" spans="2:10" ht="39.9" customHeight="1">
      <c r="B10" s="7" t="s">
        <v>405</v>
      </c>
      <c r="C10" s="56">
        <f t="shared" si="0"/>
        <v>127057</v>
      </c>
      <c r="D10" s="56">
        <v>2631</v>
      </c>
      <c r="E10" s="56">
        <v>3168</v>
      </c>
      <c r="F10" s="56">
        <v>8206</v>
      </c>
      <c r="G10" s="56">
        <v>25244</v>
      </c>
      <c r="H10" s="56">
        <v>87808</v>
      </c>
      <c r="I10" s="7" t="s">
        <v>14</v>
      </c>
    </row>
    <row r="11" spans="2:10" ht="39.9" customHeight="1">
      <c r="B11" s="8" t="s">
        <v>406</v>
      </c>
      <c r="C11" s="57">
        <f t="shared" si="0"/>
        <v>46195</v>
      </c>
      <c r="D11" s="57">
        <v>294</v>
      </c>
      <c r="E11" s="57">
        <v>467</v>
      </c>
      <c r="F11" s="57">
        <v>1623</v>
      </c>
      <c r="G11" s="57">
        <v>6953</v>
      </c>
      <c r="H11" s="57">
        <v>36858</v>
      </c>
      <c r="I11" s="8" t="s">
        <v>15</v>
      </c>
      <c r="J11" s="9"/>
    </row>
    <row r="12" spans="2:10" ht="39.9" customHeight="1">
      <c r="B12" s="7" t="s">
        <v>16</v>
      </c>
      <c r="C12" s="56">
        <f t="shared" si="0"/>
        <v>82755</v>
      </c>
      <c r="D12" s="56">
        <v>378</v>
      </c>
      <c r="E12" s="56">
        <v>565</v>
      </c>
      <c r="F12" s="56">
        <v>2034</v>
      </c>
      <c r="G12" s="56">
        <v>9695</v>
      </c>
      <c r="H12" s="56">
        <v>70083</v>
      </c>
      <c r="I12" s="7" t="s">
        <v>86</v>
      </c>
    </row>
    <row r="13" spans="2:10" ht="39.9" customHeight="1">
      <c r="B13" s="8" t="s">
        <v>17</v>
      </c>
      <c r="C13" s="57">
        <f t="shared" si="0"/>
        <v>85119</v>
      </c>
      <c r="D13" s="57">
        <v>666</v>
      </c>
      <c r="E13" s="57">
        <v>875</v>
      </c>
      <c r="F13" s="57">
        <v>2979</v>
      </c>
      <c r="G13" s="57">
        <v>12564</v>
      </c>
      <c r="H13" s="57">
        <v>68035</v>
      </c>
      <c r="I13" s="8" t="s">
        <v>18</v>
      </c>
    </row>
    <row r="14" spans="2:10" ht="39.9" customHeight="1">
      <c r="B14" s="7" t="s">
        <v>19</v>
      </c>
      <c r="C14" s="56">
        <f t="shared" si="0"/>
        <v>12990</v>
      </c>
      <c r="D14" s="56">
        <v>99</v>
      </c>
      <c r="E14" s="56">
        <v>127</v>
      </c>
      <c r="F14" s="56">
        <v>394</v>
      </c>
      <c r="G14" s="56">
        <v>1664</v>
      </c>
      <c r="H14" s="56">
        <v>10706</v>
      </c>
      <c r="I14" s="7" t="s">
        <v>20</v>
      </c>
    </row>
    <row r="15" spans="2:10" ht="39.9" customHeight="1">
      <c r="B15" s="8" t="s">
        <v>21</v>
      </c>
      <c r="C15" s="57">
        <f t="shared" si="0"/>
        <v>9262</v>
      </c>
      <c r="D15" s="57">
        <v>46</v>
      </c>
      <c r="E15" s="57">
        <v>70</v>
      </c>
      <c r="F15" s="57">
        <v>281</v>
      </c>
      <c r="G15" s="57">
        <v>1155</v>
      </c>
      <c r="H15" s="57">
        <v>7710</v>
      </c>
      <c r="I15" s="8" t="s">
        <v>22</v>
      </c>
    </row>
    <row r="16" spans="2:10" ht="39.9" customHeight="1">
      <c r="B16" s="7" t="s">
        <v>23</v>
      </c>
      <c r="C16" s="56">
        <f t="shared" si="0"/>
        <v>3363</v>
      </c>
      <c r="D16" s="56">
        <v>36</v>
      </c>
      <c r="E16" s="56">
        <v>19</v>
      </c>
      <c r="F16" s="56">
        <v>76</v>
      </c>
      <c r="G16" s="56">
        <v>351</v>
      </c>
      <c r="H16" s="56">
        <v>2881</v>
      </c>
      <c r="I16" s="7" t="s">
        <v>24</v>
      </c>
    </row>
    <row r="17" spans="2:9" ht="39.9" customHeight="1">
      <c r="B17" s="8" t="s">
        <v>25</v>
      </c>
      <c r="C17" s="57">
        <f t="shared" si="0"/>
        <v>33589</v>
      </c>
      <c r="D17" s="57">
        <v>217</v>
      </c>
      <c r="E17" s="57">
        <v>295</v>
      </c>
      <c r="F17" s="57">
        <v>1085</v>
      </c>
      <c r="G17" s="57">
        <v>4780</v>
      </c>
      <c r="H17" s="57">
        <v>27212</v>
      </c>
      <c r="I17" s="8" t="s">
        <v>26</v>
      </c>
    </row>
    <row r="18" spans="2:9" ht="39.9" customHeight="1">
      <c r="B18" s="7" t="s">
        <v>27</v>
      </c>
      <c r="C18" s="56">
        <f t="shared" si="0"/>
        <v>8881</v>
      </c>
      <c r="D18" s="56">
        <v>47</v>
      </c>
      <c r="E18" s="56">
        <v>69</v>
      </c>
      <c r="F18" s="56">
        <v>251</v>
      </c>
      <c r="G18" s="56">
        <v>1165</v>
      </c>
      <c r="H18" s="56">
        <v>7349</v>
      </c>
      <c r="I18" s="7" t="s">
        <v>28</v>
      </c>
    </row>
    <row r="19" spans="2:9" ht="39.9" customHeight="1">
      <c r="B19" s="8" t="s">
        <v>29</v>
      </c>
      <c r="C19" s="57">
        <f t="shared" si="0"/>
        <v>25122</v>
      </c>
      <c r="D19" s="57">
        <v>421</v>
      </c>
      <c r="E19" s="57">
        <v>482</v>
      </c>
      <c r="F19" s="57">
        <v>1172</v>
      </c>
      <c r="G19" s="57">
        <v>4166</v>
      </c>
      <c r="H19" s="57">
        <v>18881</v>
      </c>
      <c r="I19" s="8" t="s">
        <v>30</v>
      </c>
    </row>
    <row r="20" spans="2:9" ht="39.9" customHeight="1">
      <c r="B20" s="7" t="s">
        <v>31</v>
      </c>
      <c r="C20" s="56">
        <f t="shared" si="0"/>
        <v>6293</v>
      </c>
      <c r="D20" s="56">
        <v>53</v>
      </c>
      <c r="E20" s="56">
        <v>60</v>
      </c>
      <c r="F20" s="56">
        <v>187</v>
      </c>
      <c r="G20" s="56">
        <v>771</v>
      </c>
      <c r="H20" s="56">
        <v>5222</v>
      </c>
      <c r="I20" s="7" t="s">
        <v>32</v>
      </c>
    </row>
    <row r="21" spans="2:9" s="11" customFormat="1" ht="45" customHeight="1">
      <c r="B21" s="70" t="s">
        <v>9</v>
      </c>
      <c r="C21" s="63">
        <f>SUM(C8:C20)</f>
        <v>2361654</v>
      </c>
      <c r="D21" s="63">
        <f t="shared" ref="D21:G21" si="1">SUM(D8:D20)</f>
        <v>135651</v>
      </c>
      <c r="E21" s="63">
        <f>SUM(E8:E20)</f>
        <v>100319</v>
      </c>
      <c r="F21" s="63">
        <f t="shared" si="1"/>
        <v>203220</v>
      </c>
      <c r="G21" s="63">
        <f t="shared" si="1"/>
        <v>482782</v>
      </c>
      <c r="H21" s="63">
        <f>SUM(H8:H20)</f>
        <v>1439682</v>
      </c>
      <c r="I21" s="65" t="s">
        <v>33</v>
      </c>
    </row>
    <row r="22" spans="2:9" s="12" customFormat="1" ht="30" customHeight="1">
      <c r="B22" s="168" t="s">
        <v>364</v>
      </c>
      <c r="C22" s="168"/>
      <c r="D22" s="168"/>
      <c r="E22" s="168"/>
      <c r="G22" s="164" t="s">
        <v>215</v>
      </c>
      <c r="H22" s="164"/>
      <c r="I22" s="164"/>
    </row>
    <row r="23" spans="2:9" ht="45" customHeight="1"/>
    <row r="24" spans="2:9">
      <c r="G24" s="13"/>
    </row>
    <row r="25" spans="2:9">
      <c r="B25" s="134"/>
    </row>
  </sheetData>
  <protectedRanges>
    <protectedRange sqref="I5:I21" name="نطاق1_1"/>
    <protectedRange sqref="B5:B21" name="نطاق1"/>
    <protectedRange sqref="B3:I4" name="نطاق1_2"/>
    <protectedRange sqref="F5:H5" name="نطاق1_2_1_1"/>
  </protectedRanges>
  <mergeCells count="7">
    <mergeCell ref="G22:I22"/>
    <mergeCell ref="B3:I3"/>
    <mergeCell ref="B4:I4"/>
    <mergeCell ref="B5:B7"/>
    <mergeCell ref="C5:H5"/>
    <mergeCell ref="I5:I7"/>
    <mergeCell ref="B22:E22"/>
  </mergeCells>
  <hyperlinks>
    <hyperlink ref="J2" location="' الفهرس'!A1" display="R" xr:uid="{34B004A0-AA99-437E-8490-7656B20B6E4C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ورقة17">
    <tabColor rgb="FF3B3092"/>
  </sheetPr>
  <dimension ref="B2:J24"/>
  <sheetViews>
    <sheetView zoomScale="60" zoomScaleNormal="60" zoomScaleSheetLayoutView="55" zoomScalePageLayoutView="70" workbookViewId="0">
      <selection activeCell="M18" sqref="M18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2" spans="2:10" s="29" customFormat="1" ht="38.25" customHeight="1">
      <c r="B2" s="30" t="s">
        <v>89</v>
      </c>
      <c r="I2" s="31" t="s">
        <v>88</v>
      </c>
      <c r="J2" s="155" t="s">
        <v>138</v>
      </c>
    </row>
    <row r="3" spans="2:10" s="43" customFormat="1" ht="38.25" customHeight="1">
      <c r="B3" s="184" t="s">
        <v>118</v>
      </c>
      <c r="C3" s="184"/>
      <c r="D3" s="184"/>
      <c r="E3" s="184"/>
      <c r="F3" s="184"/>
      <c r="G3" s="184"/>
      <c r="H3" s="184"/>
      <c r="I3" s="184"/>
    </row>
    <row r="4" spans="2:10" s="3" customFormat="1" ht="39" customHeight="1">
      <c r="B4" s="185" t="s">
        <v>419</v>
      </c>
      <c r="C4" s="185"/>
      <c r="D4" s="185"/>
      <c r="E4" s="185"/>
      <c r="F4" s="185"/>
      <c r="G4" s="185"/>
      <c r="H4" s="185"/>
      <c r="I4" s="185"/>
    </row>
    <row r="5" spans="2:10" ht="40.5" customHeight="1">
      <c r="B5" s="161" t="s">
        <v>383</v>
      </c>
      <c r="C5" s="181" t="s">
        <v>374</v>
      </c>
      <c r="D5" s="182"/>
      <c r="E5" s="182"/>
      <c r="F5" s="182"/>
      <c r="G5" s="182"/>
      <c r="H5" s="183"/>
      <c r="I5" s="160" t="s">
        <v>3</v>
      </c>
    </row>
    <row r="6" spans="2:10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0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0" ht="39.9" customHeight="1">
      <c r="B8" s="7" t="s">
        <v>403</v>
      </c>
      <c r="C8" s="56">
        <f>SUM(D8:H8)</f>
        <v>419651</v>
      </c>
      <c r="D8" s="56">
        <v>2593</v>
      </c>
      <c r="E8" s="56">
        <v>4349</v>
      </c>
      <c r="F8" s="56">
        <v>15024</v>
      </c>
      <c r="G8" s="56">
        <v>64802</v>
      </c>
      <c r="H8" s="56">
        <v>332883</v>
      </c>
      <c r="I8" s="7" t="s">
        <v>12</v>
      </c>
    </row>
    <row r="9" spans="2:10" ht="39.9" customHeight="1">
      <c r="B9" s="8" t="s">
        <v>404</v>
      </c>
      <c r="C9" s="57">
        <f>SUM(D9:H9)</f>
        <v>1866892</v>
      </c>
      <c r="D9" s="57">
        <v>79919</v>
      </c>
      <c r="E9" s="57">
        <v>78999</v>
      </c>
      <c r="F9" s="57">
        <v>175799</v>
      </c>
      <c r="G9" s="57">
        <v>428842</v>
      </c>
      <c r="H9" s="57">
        <v>1103333</v>
      </c>
      <c r="I9" s="8" t="s">
        <v>13</v>
      </c>
    </row>
    <row r="10" spans="2:10" ht="39.9" customHeight="1">
      <c r="B10" s="7" t="s">
        <v>405</v>
      </c>
      <c r="C10" s="56">
        <f t="shared" ref="C10:C20" si="0">SUM(D10:H10)</f>
        <v>190246</v>
      </c>
      <c r="D10" s="56">
        <v>2753</v>
      </c>
      <c r="E10" s="56">
        <v>3776</v>
      </c>
      <c r="F10" s="56">
        <v>11147</v>
      </c>
      <c r="G10" s="56">
        <v>37642</v>
      </c>
      <c r="H10" s="56">
        <v>134928</v>
      </c>
      <c r="I10" s="7" t="s">
        <v>14</v>
      </c>
    </row>
    <row r="11" spans="2:10" ht="39.9" customHeight="1">
      <c r="B11" s="8" t="s">
        <v>406</v>
      </c>
      <c r="C11" s="57">
        <f t="shared" si="0"/>
        <v>84006</v>
      </c>
      <c r="D11" s="57">
        <v>772</v>
      </c>
      <c r="E11" s="57">
        <v>1193</v>
      </c>
      <c r="F11" s="57">
        <v>3648</v>
      </c>
      <c r="G11" s="57">
        <v>13611</v>
      </c>
      <c r="H11" s="57">
        <v>64782</v>
      </c>
      <c r="I11" s="8" t="s">
        <v>15</v>
      </c>
      <c r="J11" s="9"/>
    </row>
    <row r="12" spans="2:10" ht="39.9" customHeight="1">
      <c r="B12" s="7" t="s">
        <v>16</v>
      </c>
      <c r="C12" s="56">
        <f t="shared" si="0"/>
        <v>133316</v>
      </c>
      <c r="D12" s="56">
        <v>692</v>
      </c>
      <c r="E12" s="56">
        <v>1013</v>
      </c>
      <c r="F12" s="56">
        <v>3501</v>
      </c>
      <c r="G12" s="56">
        <v>16241</v>
      </c>
      <c r="H12" s="56">
        <v>111869</v>
      </c>
      <c r="I12" s="7" t="s">
        <v>86</v>
      </c>
    </row>
    <row r="13" spans="2:10" ht="39.9" customHeight="1">
      <c r="B13" s="8" t="s">
        <v>17</v>
      </c>
      <c r="C13" s="57">
        <f t="shared" si="0"/>
        <v>158323</v>
      </c>
      <c r="D13" s="57">
        <v>1156</v>
      </c>
      <c r="E13" s="57">
        <v>1874</v>
      </c>
      <c r="F13" s="57">
        <v>6282</v>
      </c>
      <c r="G13" s="57">
        <v>25641</v>
      </c>
      <c r="H13" s="57">
        <v>123370</v>
      </c>
      <c r="I13" s="8" t="s">
        <v>18</v>
      </c>
    </row>
    <row r="14" spans="2:10" ht="39.9" customHeight="1">
      <c r="B14" s="7" t="s">
        <v>19</v>
      </c>
      <c r="C14" s="56">
        <f t="shared" si="0"/>
        <v>21173</v>
      </c>
      <c r="D14" s="56">
        <v>131</v>
      </c>
      <c r="E14" s="56">
        <v>181</v>
      </c>
      <c r="F14" s="56">
        <v>605</v>
      </c>
      <c r="G14" s="56">
        <v>2642</v>
      </c>
      <c r="H14" s="56">
        <v>17614</v>
      </c>
      <c r="I14" s="7" t="s">
        <v>20</v>
      </c>
    </row>
    <row r="15" spans="2:10" ht="39.9" customHeight="1">
      <c r="B15" s="8" t="s">
        <v>21</v>
      </c>
      <c r="C15" s="57">
        <f t="shared" si="0"/>
        <v>15786</v>
      </c>
      <c r="D15" s="57">
        <v>69</v>
      </c>
      <c r="E15" s="57">
        <v>98</v>
      </c>
      <c r="F15" s="58">
        <v>413</v>
      </c>
      <c r="G15" s="57">
        <v>1908</v>
      </c>
      <c r="H15" s="57">
        <v>13298</v>
      </c>
      <c r="I15" s="8" t="s">
        <v>22</v>
      </c>
    </row>
    <row r="16" spans="2:10" ht="39.9" customHeight="1">
      <c r="B16" s="7" t="s">
        <v>23</v>
      </c>
      <c r="C16" s="56">
        <f t="shared" si="0"/>
        <v>5623</v>
      </c>
      <c r="D16" s="56">
        <v>33</v>
      </c>
      <c r="E16" s="56">
        <v>28</v>
      </c>
      <c r="F16" s="56">
        <v>136</v>
      </c>
      <c r="G16" s="56">
        <v>569</v>
      </c>
      <c r="H16" s="56">
        <v>4857</v>
      </c>
      <c r="I16" s="7" t="s">
        <v>24</v>
      </c>
    </row>
    <row r="17" spans="2:9" ht="39.9" customHeight="1">
      <c r="B17" s="8" t="s">
        <v>25</v>
      </c>
      <c r="C17" s="57">
        <f t="shared" si="0"/>
        <v>62844</v>
      </c>
      <c r="D17" s="57">
        <v>341</v>
      </c>
      <c r="E17" s="57">
        <v>607</v>
      </c>
      <c r="F17" s="57">
        <v>2286</v>
      </c>
      <c r="G17" s="57">
        <v>9777</v>
      </c>
      <c r="H17" s="57">
        <v>49833</v>
      </c>
      <c r="I17" s="8" t="s">
        <v>26</v>
      </c>
    </row>
    <row r="18" spans="2:9" ht="39.9" customHeight="1">
      <c r="B18" s="7" t="s">
        <v>27</v>
      </c>
      <c r="C18" s="56">
        <f t="shared" si="0"/>
        <v>19257</v>
      </c>
      <c r="D18" s="56">
        <v>171</v>
      </c>
      <c r="E18" s="56">
        <v>261</v>
      </c>
      <c r="F18" s="56">
        <v>806</v>
      </c>
      <c r="G18" s="56">
        <v>2999</v>
      </c>
      <c r="H18" s="56">
        <v>15020</v>
      </c>
      <c r="I18" s="7" t="s">
        <v>28</v>
      </c>
    </row>
    <row r="19" spans="2:9" ht="39.9" customHeight="1">
      <c r="B19" s="8" t="s">
        <v>29</v>
      </c>
      <c r="C19" s="57">
        <f t="shared" si="0"/>
        <v>41481</v>
      </c>
      <c r="D19" s="57">
        <v>505</v>
      </c>
      <c r="E19" s="57">
        <v>648</v>
      </c>
      <c r="F19" s="57">
        <v>1865</v>
      </c>
      <c r="G19" s="57">
        <v>6896</v>
      </c>
      <c r="H19" s="57">
        <v>31567</v>
      </c>
      <c r="I19" s="8" t="s">
        <v>30</v>
      </c>
    </row>
    <row r="20" spans="2:9" ht="39.9" customHeight="1">
      <c r="B20" s="7" t="s">
        <v>31</v>
      </c>
      <c r="C20" s="56">
        <f t="shared" si="0"/>
        <v>9551</v>
      </c>
      <c r="D20" s="56">
        <v>66</v>
      </c>
      <c r="E20" s="56">
        <v>88</v>
      </c>
      <c r="F20" s="56">
        <v>239</v>
      </c>
      <c r="G20" s="56">
        <v>1074</v>
      </c>
      <c r="H20" s="56">
        <v>8084</v>
      </c>
      <c r="I20" s="7" t="s">
        <v>32</v>
      </c>
    </row>
    <row r="21" spans="2:9" s="11" customFormat="1" ht="45" customHeight="1">
      <c r="B21" s="70" t="s">
        <v>9</v>
      </c>
      <c r="C21" s="63">
        <f>SUM(C8:C20)</f>
        <v>3028149</v>
      </c>
      <c r="D21" s="63">
        <f t="shared" ref="D21:G21" si="1">SUM(D8:D20)</f>
        <v>89201</v>
      </c>
      <c r="E21" s="63">
        <f>SUM(E8:E20)</f>
        <v>93115</v>
      </c>
      <c r="F21" s="63">
        <f t="shared" si="1"/>
        <v>221751</v>
      </c>
      <c r="G21" s="63">
        <f t="shared" si="1"/>
        <v>612644</v>
      </c>
      <c r="H21" s="63">
        <f>SUM(H8:H20)</f>
        <v>2011438</v>
      </c>
      <c r="I21" s="65" t="s">
        <v>33</v>
      </c>
    </row>
    <row r="22" spans="2:9" s="12" customFormat="1" ht="30" customHeight="1">
      <c r="B22" s="168" t="s">
        <v>364</v>
      </c>
      <c r="C22" s="168"/>
      <c r="D22" s="168"/>
      <c r="E22" s="168"/>
      <c r="G22" s="164" t="s">
        <v>215</v>
      </c>
      <c r="H22" s="164"/>
      <c r="I22" s="164"/>
    </row>
    <row r="23" spans="2:9" ht="45" customHeight="1"/>
    <row r="24" spans="2:9">
      <c r="G24" s="13"/>
    </row>
  </sheetData>
  <protectedRanges>
    <protectedRange sqref="I5:I21" name="نطاق1_1"/>
    <protectedRange sqref="B5:B21" name="نطاق1"/>
    <protectedRange sqref="B3:I4" name="نطاق1_2"/>
    <protectedRange sqref="F5:H5" name="نطاق1_2_1_2"/>
  </protectedRanges>
  <mergeCells count="7">
    <mergeCell ref="G22:I22"/>
    <mergeCell ref="B3:I3"/>
    <mergeCell ref="B4:I4"/>
    <mergeCell ref="B5:B7"/>
    <mergeCell ref="C5:H5"/>
    <mergeCell ref="I5:I7"/>
    <mergeCell ref="B22:E22"/>
  </mergeCells>
  <hyperlinks>
    <hyperlink ref="J2" location="' الفهرس'!A1" display="R" xr:uid="{2CE60CD1-C284-472B-B3FA-60209F2F8FB8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ورقة18">
    <tabColor rgb="FF3B3092"/>
  </sheetPr>
  <dimension ref="B2:J24"/>
  <sheetViews>
    <sheetView zoomScale="60" zoomScaleNormal="60" zoomScaleSheetLayoutView="55" zoomScalePageLayoutView="70" workbookViewId="0">
      <selection activeCell="Q16" sqref="Q16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2" spans="2:10" s="29" customFormat="1" ht="38.25" customHeight="1">
      <c r="B2" s="30" t="s">
        <v>319</v>
      </c>
      <c r="I2" s="31" t="s">
        <v>154</v>
      </c>
      <c r="J2" s="155" t="s">
        <v>138</v>
      </c>
    </row>
    <row r="3" spans="2:10" s="43" customFormat="1" ht="38.25" customHeight="1">
      <c r="B3" s="184" t="s">
        <v>119</v>
      </c>
      <c r="C3" s="184"/>
      <c r="D3" s="184"/>
      <c r="E3" s="184"/>
      <c r="F3" s="184"/>
      <c r="G3" s="184"/>
      <c r="H3" s="184"/>
      <c r="I3" s="184"/>
    </row>
    <row r="4" spans="2:10" s="3" customFormat="1" ht="46.5" customHeight="1">
      <c r="B4" s="185" t="s">
        <v>420</v>
      </c>
      <c r="C4" s="185"/>
      <c r="D4" s="185"/>
      <c r="E4" s="185"/>
      <c r="F4" s="185"/>
      <c r="G4" s="185"/>
      <c r="H4" s="185"/>
      <c r="I4" s="185"/>
    </row>
    <row r="5" spans="2:10" ht="46.5" customHeight="1">
      <c r="B5" s="161" t="s">
        <v>383</v>
      </c>
      <c r="C5" s="181" t="s">
        <v>374</v>
      </c>
      <c r="D5" s="182"/>
      <c r="E5" s="182"/>
      <c r="F5" s="182"/>
      <c r="G5" s="182"/>
      <c r="H5" s="183"/>
      <c r="I5" s="160" t="s">
        <v>3</v>
      </c>
    </row>
    <row r="6" spans="2:10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0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0" ht="39.9" customHeight="1">
      <c r="B8" s="7" t="s">
        <v>403</v>
      </c>
      <c r="C8" s="56">
        <f>SUM(D8:H8)</f>
        <v>216780</v>
      </c>
      <c r="D8" s="56">
        <v>1808</v>
      </c>
      <c r="E8" s="56">
        <v>2745</v>
      </c>
      <c r="F8" s="56">
        <v>8824</v>
      </c>
      <c r="G8" s="56">
        <v>35379</v>
      </c>
      <c r="H8" s="56">
        <v>168024</v>
      </c>
      <c r="I8" s="7" t="s">
        <v>12</v>
      </c>
    </row>
    <row r="9" spans="2:10" ht="39.9" customHeight="1">
      <c r="B9" s="8" t="s">
        <v>404</v>
      </c>
      <c r="C9" s="57">
        <f>SUM(D9:H9)</f>
        <v>914415</v>
      </c>
      <c r="D9" s="57">
        <v>37707</v>
      </c>
      <c r="E9" s="57">
        <v>36702</v>
      </c>
      <c r="F9" s="57">
        <v>82963</v>
      </c>
      <c r="G9" s="57">
        <v>207348</v>
      </c>
      <c r="H9" s="57">
        <v>549695</v>
      </c>
      <c r="I9" s="8" t="s">
        <v>13</v>
      </c>
    </row>
    <row r="10" spans="2:10" ht="39.9" customHeight="1">
      <c r="B10" s="7" t="s">
        <v>405</v>
      </c>
      <c r="C10" s="56">
        <f t="shared" ref="C10:C20" si="0">SUM(D10:H10)</f>
        <v>101089</v>
      </c>
      <c r="D10" s="56">
        <v>1933</v>
      </c>
      <c r="E10" s="56">
        <v>2389</v>
      </c>
      <c r="F10" s="56">
        <v>6715</v>
      </c>
      <c r="G10" s="56">
        <v>20990</v>
      </c>
      <c r="H10" s="56">
        <v>69062</v>
      </c>
      <c r="I10" s="7" t="s">
        <v>14</v>
      </c>
    </row>
    <row r="11" spans="2:10" ht="39.9" customHeight="1">
      <c r="B11" s="8" t="s">
        <v>406</v>
      </c>
      <c r="C11" s="57">
        <f t="shared" si="0"/>
        <v>46156</v>
      </c>
      <c r="D11" s="57">
        <v>593</v>
      </c>
      <c r="E11" s="57">
        <v>856</v>
      </c>
      <c r="F11" s="57">
        <v>2428</v>
      </c>
      <c r="G11" s="57">
        <v>8149</v>
      </c>
      <c r="H11" s="57">
        <v>34130</v>
      </c>
      <c r="I11" s="8" t="s">
        <v>15</v>
      </c>
      <c r="J11" s="9"/>
    </row>
    <row r="12" spans="2:10" ht="39.9" customHeight="1">
      <c r="B12" s="7" t="s">
        <v>16</v>
      </c>
      <c r="C12" s="56">
        <f t="shared" si="0"/>
        <v>71614</v>
      </c>
      <c r="D12" s="56">
        <v>493</v>
      </c>
      <c r="E12" s="56">
        <v>681</v>
      </c>
      <c r="F12" s="56">
        <v>2214</v>
      </c>
      <c r="G12" s="56">
        <v>9617</v>
      </c>
      <c r="H12" s="56">
        <v>58609</v>
      </c>
      <c r="I12" s="7" t="s">
        <v>86</v>
      </c>
    </row>
    <row r="13" spans="2:10" ht="39.9" customHeight="1">
      <c r="B13" s="8" t="s">
        <v>17</v>
      </c>
      <c r="C13" s="57">
        <f t="shared" si="0"/>
        <v>88720</v>
      </c>
      <c r="D13" s="57">
        <v>866</v>
      </c>
      <c r="E13" s="57">
        <v>1349</v>
      </c>
      <c r="F13" s="57">
        <v>4251</v>
      </c>
      <c r="G13" s="57">
        <v>15931</v>
      </c>
      <c r="H13" s="57">
        <v>66323</v>
      </c>
      <c r="I13" s="8" t="s">
        <v>18</v>
      </c>
    </row>
    <row r="14" spans="2:10" ht="39.9" customHeight="1">
      <c r="B14" s="7" t="s">
        <v>19</v>
      </c>
      <c r="C14" s="56">
        <f t="shared" si="0"/>
        <v>11292</v>
      </c>
      <c r="D14" s="56">
        <v>80</v>
      </c>
      <c r="E14" s="56">
        <v>125</v>
      </c>
      <c r="F14" s="56">
        <v>387</v>
      </c>
      <c r="G14" s="56">
        <v>1559</v>
      </c>
      <c r="H14" s="56">
        <v>9141</v>
      </c>
      <c r="I14" s="7" t="s">
        <v>20</v>
      </c>
    </row>
    <row r="15" spans="2:10" ht="39.9" customHeight="1">
      <c r="B15" s="8" t="s">
        <v>21</v>
      </c>
      <c r="C15" s="57">
        <f t="shared" si="0"/>
        <v>8236</v>
      </c>
      <c r="D15" s="57">
        <v>51</v>
      </c>
      <c r="E15" s="57">
        <v>66</v>
      </c>
      <c r="F15" s="57">
        <v>254</v>
      </c>
      <c r="G15" s="57">
        <v>1110</v>
      </c>
      <c r="H15" s="57">
        <v>6755</v>
      </c>
      <c r="I15" s="8" t="s">
        <v>22</v>
      </c>
    </row>
    <row r="16" spans="2:10" ht="39.9" customHeight="1">
      <c r="B16" s="7" t="s">
        <v>23</v>
      </c>
      <c r="C16" s="56">
        <f t="shared" si="0"/>
        <v>3165</v>
      </c>
      <c r="D16" s="56">
        <v>16</v>
      </c>
      <c r="E16" s="56">
        <v>17</v>
      </c>
      <c r="F16" s="56">
        <v>96</v>
      </c>
      <c r="G16" s="56">
        <v>360</v>
      </c>
      <c r="H16" s="56">
        <v>2676</v>
      </c>
      <c r="I16" s="7" t="s">
        <v>24</v>
      </c>
    </row>
    <row r="17" spans="2:9" ht="39.9" customHeight="1">
      <c r="B17" s="8" t="s">
        <v>25</v>
      </c>
      <c r="C17" s="57">
        <f t="shared" si="0"/>
        <v>34659</v>
      </c>
      <c r="D17" s="57">
        <v>243</v>
      </c>
      <c r="E17" s="57">
        <v>434</v>
      </c>
      <c r="F17" s="57">
        <v>1541</v>
      </c>
      <c r="G17" s="57">
        <v>5998</v>
      </c>
      <c r="H17" s="57">
        <v>26443</v>
      </c>
      <c r="I17" s="8" t="s">
        <v>26</v>
      </c>
    </row>
    <row r="18" spans="2:9" ht="39.9" customHeight="1">
      <c r="B18" s="7" t="s">
        <v>27</v>
      </c>
      <c r="C18" s="56">
        <f t="shared" si="0"/>
        <v>12284</v>
      </c>
      <c r="D18" s="56">
        <v>145</v>
      </c>
      <c r="E18" s="56">
        <v>223</v>
      </c>
      <c r="F18" s="56">
        <v>638</v>
      </c>
      <c r="G18" s="56">
        <v>2160</v>
      </c>
      <c r="H18" s="56">
        <v>9118</v>
      </c>
      <c r="I18" s="7" t="s">
        <v>28</v>
      </c>
    </row>
    <row r="19" spans="2:9" ht="39.9" customHeight="1">
      <c r="B19" s="8" t="s">
        <v>29</v>
      </c>
      <c r="C19" s="57">
        <f t="shared" si="0"/>
        <v>22143</v>
      </c>
      <c r="D19" s="57">
        <v>357</v>
      </c>
      <c r="E19" s="57">
        <v>418</v>
      </c>
      <c r="F19" s="57">
        <v>1165</v>
      </c>
      <c r="G19" s="57">
        <v>3906</v>
      </c>
      <c r="H19" s="57">
        <v>16297</v>
      </c>
      <c r="I19" s="8" t="s">
        <v>30</v>
      </c>
    </row>
    <row r="20" spans="2:9" ht="39.9" customHeight="1">
      <c r="B20" s="7" t="s">
        <v>31</v>
      </c>
      <c r="C20" s="56">
        <f t="shared" si="0"/>
        <v>5370</v>
      </c>
      <c r="D20" s="56">
        <v>45</v>
      </c>
      <c r="E20" s="56">
        <v>60</v>
      </c>
      <c r="F20" s="56">
        <v>159</v>
      </c>
      <c r="G20" s="56">
        <v>682</v>
      </c>
      <c r="H20" s="56">
        <v>4424</v>
      </c>
      <c r="I20" s="7" t="s">
        <v>32</v>
      </c>
    </row>
    <row r="21" spans="2:9" s="11" customFormat="1" ht="45" customHeight="1">
      <c r="B21" s="70" t="s">
        <v>9</v>
      </c>
      <c r="C21" s="63">
        <f>SUM(D21:H21)</f>
        <v>1535923</v>
      </c>
      <c r="D21" s="63">
        <f t="shared" ref="D21:G21" si="1">SUM(D8:D20)</f>
        <v>44337</v>
      </c>
      <c r="E21" s="63">
        <f>SUM(E8:E20)</f>
        <v>46065</v>
      </c>
      <c r="F21" s="63">
        <f>SUM(F8:F20)</f>
        <v>111635</v>
      </c>
      <c r="G21" s="63">
        <f t="shared" si="1"/>
        <v>313189</v>
      </c>
      <c r="H21" s="63">
        <f>SUM(H8:H20)</f>
        <v>1020697</v>
      </c>
      <c r="I21" s="65" t="s">
        <v>33</v>
      </c>
    </row>
    <row r="22" spans="2:9" s="12" customFormat="1" ht="30" customHeight="1">
      <c r="B22" s="168" t="s">
        <v>364</v>
      </c>
      <c r="C22" s="168"/>
      <c r="D22" s="168"/>
      <c r="E22" s="168"/>
      <c r="G22" s="164" t="s">
        <v>215</v>
      </c>
      <c r="H22" s="164"/>
      <c r="I22" s="164"/>
    </row>
    <row r="23" spans="2:9" ht="45" customHeight="1"/>
    <row r="24" spans="2:9">
      <c r="B24" s="134"/>
      <c r="G24" s="13"/>
    </row>
  </sheetData>
  <protectedRanges>
    <protectedRange sqref="I5:I21" name="نطاق1_1"/>
    <protectedRange sqref="B5:B21" name="نطاق1"/>
    <protectedRange sqref="B3:I4" name="نطاق1_2"/>
    <protectedRange sqref="F5:H5" name="نطاق1_2_1_1"/>
  </protectedRanges>
  <mergeCells count="7">
    <mergeCell ref="G22:I22"/>
    <mergeCell ref="B3:I3"/>
    <mergeCell ref="B4:I4"/>
    <mergeCell ref="B5:B7"/>
    <mergeCell ref="C5:H5"/>
    <mergeCell ref="I5:I7"/>
    <mergeCell ref="B22:E22"/>
  </mergeCells>
  <hyperlinks>
    <hyperlink ref="J2" location="' الفهرس'!A1" display="R" xr:uid="{DD756DEF-864B-4CE4-ACE4-DEF95FD83F85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19">
    <tabColor rgb="FF3B3092"/>
  </sheetPr>
  <dimension ref="B2:J25"/>
  <sheetViews>
    <sheetView zoomScale="60" zoomScaleNormal="60" zoomScaleSheetLayoutView="55" zoomScalePageLayoutView="70" workbookViewId="0">
      <selection activeCell="P18" sqref="P18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2" spans="2:10" s="29" customFormat="1" ht="38.25" customHeight="1">
      <c r="B2" s="30" t="s">
        <v>156</v>
      </c>
      <c r="I2" s="31" t="s">
        <v>155</v>
      </c>
      <c r="J2" s="155" t="s">
        <v>138</v>
      </c>
    </row>
    <row r="3" spans="2:10" s="43" customFormat="1" ht="38.25" customHeight="1">
      <c r="B3" s="184" t="s">
        <v>120</v>
      </c>
      <c r="C3" s="184"/>
      <c r="D3" s="184"/>
      <c r="E3" s="184"/>
      <c r="F3" s="184"/>
      <c r="G3" s="184"/>
      <c r="H3" s="184"/>
      <c r="I3" s="184"/>
    </row>
    <row r="4" spans="2:10" s="3" customFormat="1" ht="35.25" customHeight="1">
      <c r="B4" s="185" t="s">
        <v>421</v>
      </c>
      <c r="C4" s="185"/>
      <c r="D4" s="185"/>
      <c r="E4" s="185"/>
      <c r="F4" s="185"/>
      <c r="G4" s="185"/>
      <c r="H4" s="185"/>
      <c r="I4" s="185"/>
    </row>
    <row r="5" spans="2:10" ht="39" customHeight="1">
      <c r="B5" s="161" t="s">
        <v>383</v>
      </c>
      <c r="C5" s="181" t="s">
        <v>374</v>
      </c>
      <c r="D5" s="182"/>
      <c r="E5" s="182"/>
      <c r="F5" s="182"/>
      <c r="G5" s="182"/>
      <c r="H5" s="183"/>
      <c r="I5" s="160" t="s">
        <v>3</v>
      </c>
    </row>
    <row r="6" spans="2:10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0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0" ht="39.9" customHeight="1">
      <c r="B8" s="7" t="s">
        <v>403</v>
      </c>
      <c r="C8" s="56">
        <f>SUM(D8:H8)</f>
        <v>202871</v>
      </c>
      <c r="D8" s="56">
        <v>785</v>
      </c>
      <c r="E8" s="56">
        <v>1604</v>
      </c>
      <c r="F8" s="56">
        <v>6200</v>
      </c>
      <c r="G8" s="56">
        <v>29423</v>
      </c>
      <c r="H8" s="56">
        <v>164859</v>
      </c>
      <c r="I8" s="7" t="s">
        <v>12</v>
      </c>
    </row>
    <row r="9" spans="2:10" ht="39.9" customHeight="1">
      <c r="B9" s="8" t="s">
        <v>404</v>
      </c>
      <c r="C9" s="57">
        <f>SUM(D9:H9)</f>
        <v>952477</v>
      </c>
      <c r="D9" s="57">
        <v>42212</v>
      </c>
      <c r="E9" s="57">
        <v>42296</v>
      </c>
      <c r="F9" s="57">
        <v>92837</v>
      </c>
      <c r="G9" s="57">
        <v>221491</v>
      </c>
      <c r="H9" s="57">
        <v>553641</v>
      </c>
      <c r="I9" s="8" t="s">
        <v>13</v>
      </c>
    </row>
    <row r="10" spans="2:10" ht="39.9" customHeight="1">
      <c r="B10" s="7" t="s">
        <v>405</v>
      </c>
      <c r="C10" s="56">
        <f t="shared" ref="C10:C20" si="0">SUM(D10:H10)</f>
        <v>89157</v>
      </c>
      <c r="D10" s="56">
        <v>820</v>
      </c>
      <c r="E10" s="56">
        <v>1388</v>
      </c>
      <c r="F10" s="56">
        <v>4431</v>
      </c>
      <c r="G10" s="56">
        <v>16653</v>
      </c>
      <c r="H10" s="56">
        <v>65865</v>
      </c>
      <c r="I10" s="7" t="s">
        <v>14</v>
      </c>
    </row>
    <row r="11" spans="2:10" ht="39.9" customHeight="1">
      <c r="B11" s="8" t="s">
        <v>406</v>
      </c>
      <c r="C11" s="57">
        <f t="shared" si="0"/>
        <v>37850</v>
      </c>
      <c r="D11" s="57">
        <v>179</v>
      </c>
      <c r="E11" s="57">
        <v>337</v>
      </c>
      <c r="F11" s="57">
        <v>1220</v>
      </c>
      <c r="G11" s="57">
        <v>5462</v>
      </c>
      <c r="H11" s="57">
        <v>30652</v>
      </c>
      <c r="I11" s="8" t="s">
        <v>15</v>
      </c>
      <c r="J11" s="9"/>
    </row>
    <row r="12" spans="2:10" ht="39.9" customHeight="1">
      <c r="B12" s="7" t="s">
        <v>16</v>
      </c>
      <c r="C12" s="56">
        <f t="shared" si="0"/>
        <v>61702</v>
      </c>
      <c r="D12" s="56">
        <v>199</v>
      </c>
      <c r="E12" s="56">
        <v>332</v>
      </c>
      <c r="F12" s="56">
        <v>1287</v>
      </c>
      <c r="G12" s="56">
        <v>6624</v>
      </c>
      <c r="H12" s="56">
        <v>53260</v>
      </c>
      <c r="I12" s="7" t="s">
        <v>86</v>
      </c>
    </row>
    <row r="13" spans="2:10" ht="39.9" customHeight="1">
      <c r="B13" s="8" t="s">
        <v>17</v>
      </c>
      <c r="C13" s="57">
        <f t="shared" si="0"/>
        <v>69603</v>
      </c>
      <c r="D13" s="57">
        <v>290</v>
      </c>
      <c r="E13" s="57">
        <v>525</v>
      </c>
      <c r="F13" s="57">
        <v>2030</v>
      </c>
      <c r="G13" s="57">
        <v>9713</v>
      </c>
      <c r="H13" s="57">
        <v>57045</v>
      </c>
      <c r="I13" s="8" t="s">
        <v>18</v>
      </c>
    </row>
    <row r="14" spans="2:10" ht="39.9" customHeight="1">
      <c r="B14" s="7" t="s">
        <v>19</v>
      </c>
      <c r="C14" s="56">
        <f t="shared" si="0"/>
        <v>9881</v>
      </c>
      <c r="D14" s="56">
        <v>51</v>
      </c>
      <c r="E14" s="56">
        <v>56</v>
      </c>
      <c r="F14" s="56">
        <v>218</v>
      </c>
      <c r="G14" s="56">
        <v>1084</v>
      </c>
      <c r="H14" s="56">
        <v>8472</v>
      </c>
      <c r="I14" s="7" t="s">
        <v>20</v>
      </c>
    </row>
    <row r="15" spans="2:10" ht="39.9" customHeight="1">
      <c r="B15" s="8" t="s">
        <v>21</v>
      </c>
      <c r="C15" s="57">
        <f t="shared" si="0"/>
        <v>7550</v>
      </c>
      <c r="D15" s="57">
        <v>18</v>
      </c>
      <c r="E15" s="57">
        <v>32</v>
      </c>
      <c r="F15" s="57">
        <v>159</v>
      </c>
      <c r="G15" s="57">
        <v>798</v>
      </c>
      <c r="H15" s="57">
        <v>6543</v>
      </c>
      <c r="I15" s="8" t="s">
        <v>22</v>
      </c>
    </row>
    <row r="16" spans="2:10" ht="39.9" customHeight="1">
      <c r="B16" s="7" t="s">
        <v>23</v>
      </c>
      <c r="C16" s="56">
        <f t="shared" si="0"/>
        <v>2458</v>
      </c>
      <c r="D16" s="56">
        <v>17</v>
      </c>
      <c r="E16" s="56">
        <v>11</v>
      </c>
      <c r="F16" s="56">
        <v>40</v>
      </c>
      <c r="G16" s="56">
        <v>209</v>
      </c>
      <c r="H16" s="56">
        <v>2181</v>
      </c>
      <c r="I16" s="7" t="s">
        <v>24</v>
      </c>
    </row>
    <row r="17" spans="2:9" ht="39.9" customHeight="1">
      <c r="B17" s="8" t="s">
        <v>25</v>
      </c>
      <c r="C17" s="57">
        <f t="shared" si="0"/>
        <v>28185</v>
      </c>
      <c r="D17" s="57">
        <v>98</v>
      </c>
      <c r="E17" s="57">
        <v>173</v>
      </c>
      <c r="F17" s="57">
        <v>745</v>
      </c>
      <c r="G17" s="57">
        <v>3779</v>
      </c>
      <c r="H17" s="57">
        <v>23390</v>
      </c>
      <c r="I17" s="8" t="s">
        <v>26</v>
      </c>
    </row>
    <row r="18" spans="2:9" ht="39.9" customHeight="1">
      <c r="B18" s="7" t="s">
        <v>27</v>
      </c>
      <c r="C18" s="56">
        <f t="shared" si="0"/>
        <v>6973</v>
      </c>
      <c r="D18" s="56">
        <v>26</v>
      </c>
      <c r="E18" s="56">
        <v>38</v>
      </c>
      <c r="F18" s="56">
        <v>169</v>
      </c>
      <c r="G18" s="56">
        <v>839</v>
      </c>
      <c r="H18" s="56">
        <v>5901</v>
      </c>
      <c r="I18" s="7" t="s">
        <v>28</v>
      </c>
    </row>
    <row r="19" spans="2:9" ht="39.9" customHeight="1">
      <c r="B19" s="8" t="s">
        <v>29</v>
      </c>
      <c r="C19" s="57">
        <f t="shared" si="0"/>
        <v>19338</v>
      </c>
      <c r="D19" s="57">
        <v>148</v>
      </c>
      <c r="E19" s="57">
        <v>230</v>
      </c>
      <c r="F19" s="57">
        <v>700</v>
      </c>
      <c r="G19" s="57">
        <v>2988</v>
      </c>
      <c r="H19" s="57">
        <v>15272</v>
      </c>
      <c r="I19" s="8" t="s">
        <v>30</v>
      </c>
    </row>
    <row r="20" spans="2:9" ht="39.9" customHeight="1">
      <c r="B20" s="7" t="s">
        <v>31</v>
      </c>
      <c r="C20" s="56">
        <f t="shared" si="0"/>
        <v>4181</v>
      </c>
      <c r="D20" s="56">
        <v>21</v>
      </c>
      <c r="E20" s="56">
        <v>28</v>
      </c>
      <c r="F20" s="56">
        <v>80</v>
      </c>
      <c r="G20" s="56">
        <v>392</v>
      </c>
      <c r="H20" s="56">
        <v>3660</v>
      </c>
      <c r="I20" s="7" t="s">
        <v>32</v>
      </c>
    </row>
    <row r="21" spans="2:9" s="11" customFormat="1" ht="45" customHeight="1">
      <c r="B21" s="70" t="s">
        <v>9</v>
      </c>
      <c r="C21" s="63">
        <f>SUM(C8:C20)</f>
        <v>1492226</v>
      </c>
      <c r="D21" s="63">
        <f t="shared" ref="D21:G21" si="1">SUM(D8:D20)</f>
        <v>44864</v>
      </c>
      <c r="E21" s="63">
        <f>SUM(E8:E20)</f>
        <v>47050</v>
      </c>
      <c r="F21" s="63">
        <f t="shared" si="1"/>
        <v>110116</v>
      </c>
      <c r="G21" s="63">
        <f t="shared" si="1"/>
        <v>299455</v>
      </c>
      <c r="H21" s="63">
        <f>SUM(H8:H20)</f>
        <v>990741</v>
      </c>
      <c r="I21" s="65" t="s">
        <v>33</v>
      </c>
    </row>
    <row r="22" spans="2:9" s="12" customFormat="1" ht="30" customHeight="1">
      <c r="B22" s="168" t="s">
        <v>364</v>
      </c>
      <c r="C22" s="168"/>
      <c r="D22" s="168"/>
      <c r="E22" s="168"/>
      <c r="G22" s="164" t="s">
        <v>215</v>
      </c>
      <c r="H22" s="164"/>
      <c r="I22" s="164"/>
    </row>
    <row r="23" spans="2:9" ht="45" customHeight="1"/>
    <row r="24" spans="2:9">
      <c r="G24" s="13"/>
    </row>
    <row r="25" spans="2:9">
      <c r="C25" s="134"/>
    </row>
  </sheetData>
  <protectedRanges>
    <protectedRange sqref="I5:I21" name="نطاق1_1"/>
    <protectedRange sqref="B5:B21" name="نطاق1"/>
    <protectedRange sqref="B3:I4" name="نطاق1_2"/>
    <protectedRange sqref="F5:H5" name="نطاق1_2_1_1"/>
  </protectedRanges>
  <mergeCells count="7">
    <mergeCell ref="G22:I22"/>
    <mergeCell ref="B3:I3"/>
    <mergeCell ref="B4:I4"/>
    <mergeCell ref="B5:B7"/>
    <mergeCell ref="C5:H5"/>
    <mergeCell ref="I5:I7"/>
    <mergeCell ref="B22:E22"/>
  </mergeCells>
  <hyperlinks>
    <hyperlink ref="J2" location="' الفهرس'!A1" display="R" xr:uid="{7BF6D17E-9737-4294-A9B3-5EEA656B58E9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2">
    <tabColor rgb="FF3B3092"/>
  </sheetPr>
  <dimension ref="B1:T45"/>
  <sheetViews>
    <sheetView zoomScale="82" zoomScaleNormal="82" zoomScaleSheetLayoutView="55" zoomScalePageLayoutView="55" workbookViewId="0">
      <selection activeCell="N12" sqref="N12"/>
    </sheetView>
  </sheetViews>
  <sheetFormatPr defaultColWidth="9.08984375" defaultRowHeight="15.5"/>
  <cols>
    <col min="1" max="1" width="9.08984375" style="1"/>
    <col min="2" max="2" width="28.6328125" style="1" customWidth="1"/>
    <col min="3" max="3" width="15.6328125" style="2" customWidth="1"/>
    <col min="4" max="11" width="15.6328125" style="1" customWidth="1"/>
    <col min="12" max="12" width="28.6328125" style="1" customWidth="1"/>
    <col min="13" max="13" width="18.36328125" style="1" customWidth="1"/>
    <col min="14" max="14" width="18.08984375" style="1" bestFit="1" customWidth="1"/>
    <col min="15" max="15" width="20.6328125" style="1" bestFit="1" customWidth="1"/>
    <col min="16" max="16" width="18.08984375" style="1" customWidth="1"/>
    <col min="17" max="17" width="20.6328125" style="1" bestFit="1" customWidth="1"/>
    <col min="18" max="18" width="20.6328125" style="1" customWidth="1"/>
    <col min="19" max="19" width="18.08984375" style="1" bestFit="1" customWidth="1"/>
    <col min="20" max="20" width="20.6328125" style="1" bestFit="1" customWidth="1"/>
    <col min="21" max="16384" width="9.08984375" style="1"/>
  </cols>
  <sheetData>
    <row r="1" spans="2:14">
      <c r="N1" s="68"/>
    </row>
    <row r="2" spans="2:14" s="29" customFormat="1" ht="38.25" customHeight="1">
      <c r="B2" s="30" t="s">
        <v>73</v>
      </c>
      <c r="C2" s="28"/>
      <c r="D2" s="28"/>
      <c r="E2" s="28"/>
      <c r="L2" s="31" t="s">
        <v>74</v>
      </c>
      <c r="M2" s="155" t="s">
        <v>138</v>
      </c>
    </row>
    <row r="3" spans="2:14" s="43" customFormat="1" ht="38.25" customHeight="1">
      <c r="B3" s="158" t="s">
        <v>316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2:14" s="3" customFormat="1" ht="48" customHeight="1">
      <c r="B4" s="159" t="s">
        <v>446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2:14" ht="29.25" customHeight="1">
      <c r="B5" s="160" t="s">
        <v>34</v>
      </c>
      <c r="C5" s="161" t="s">
        <v>0</v>
      </c>
      <c r="D5" s="161"/>
      <c r="E5" s="161"/>
      <c r="F5" s="161" t="s">
        <v>1</v>
      </c>
      <c r="G5" s="161"/>
      <c r="H5" s="161"/>
      <c r="I5" s="162" t="s">
        <v>2</v>
      </c>
      <c r="J5" s="162"/>
      <c r="K5" s="162"/>
      <c r="L5" s="160" t="s">
        <v>35</v>
      </c>
    </row>
    <row r="6" spans="2:14" ht="25.5" customHeight="1">
      <c r="B6" s="160"/>
      <c r="C6" s="130" t="s">
        <v>4</v>
      </c>
      <c r="D6" s="130" t="s">
        <v>5</v>
      </c>
      <c r="E6" s="133" t="s">
        <v>6</v>
      </c>
      <c r="F6" s="130" t="s">
        <v>4</v>
      </c>
      <c r="G6" s="130" t="s">
        <v>5</v>
      </c>
      <c r="H6" s="130" t="s">
        <v>6</v>
      </c>
      <c r="I6" s="130" t="s">
        <v>4</v>
      </c>
      <c r="J6" s="130" t="s">
        <v>5</v>
      </c>
      <c r="K6" s="130" t="s">
        <v>6</v>
      </c>
      <c r="L6" s="160"/>
    </row>
    <row r="7" spans="2:14" ht="25.5" customHeight="1">
      <c r="B7" s="160"/>
      <c r="C7" s="130" t="s">
        <v>9</v>
      </c>
      <c r="D7" s="130" t="s">
        <v>10</v>
      </c>
      <c r="E7" s="133" t="s">
        <v>11</v>
      </c>
      <c r="F7" s="130" t="s">
        <v>9</v>
      </c>
      <c r="G7" s="130" t="s">
        <v>10</v>
      </c>
      <c r="H7" s="133" t="s">
        <v>11</v>
      </c>
      <c r="I7" s="130" t="s">
        <v>9</v>
      </c>
      <c r="J7" s="130" t="s">
        <v>10</v>
      </c>
      <c r="K7" s="133" t="s">
        <v>11</v>
      </c>
      <c r="L7" s="160"/>
    </row>
    <row r="8" spans="2:14" ht="35.15" customHeight="1">
      <c r="B8" s="14" t="s">
        <v>207</v>
      </c>
      <c r="C8" s="61">
        <f>E8+D8</f>
        <v>0</v>
      </c>
      <c r="D8" s="61">
        <f>J8+G8</f>
        <v>0</v>
      </c>
      <c r="E8" s="61">
        <f>K8+H8</f>
        <v>0</v>
      </c>
      <c r="F8" s="61">
        <f>SUM(G8:H8)</f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15" t="s">
        <v>207</v>
      </c>
    </row>
    <row r="9" spans="2:14" ht="35.15" customHeight="1">
      <c r="B9" s="16" t="s">
        <v>208</v>
      </c>
      <c r="C9" s="62">
        <f>E9+D9</f>
        <v>166372</v>
      </c>
      <c r="D9" s="62">
        <f>J9+G9</f>
        <v>78678</v>
      </c>
      <c r="E9" s="62">
        <f>K9+H9</f>
        <v>87694</v>
      </c>
      <c r="F9" s="62">
        <f t="shared" ref="F9:F15" si="0">H9+G9</f>
        <v>44576</v>
      </c>
      <c r="G9" s="62">
        <v>22398</v>
      </c>
      <c r="H9" s="62">
        <v>22178</v>
      </c>
      <c r="I9" s="62">
        <v>121796</v>
      </c>
      <c r="J9" s="62">
        <v>56280</v>
      </c>
      <c r="K9" s="62">
        <v>65516</v>
      </c>
      <c r="L9" s="17" t="s">
        <v>208</v>
      </c>
    </row>
    <row r="10" spans="2:14" ht="35.15" customHeight="1">
      <c r="B10" s="14" t="s">
        <v>209</v>
      </c>
      <c r="C10" s="61">
        <f t="shared" ref="C10:C15" si="1">E10+D10</f>
        <v>1682310</v>
      </c>
      <c r="D10" s="61">
        <f t="shared" ref="D10:D15" si="2">J10+G10</f>
        <v>635094</v>
      </c>
      <c r="E10" s="61">
        <f t="shared" ref="E10:E15" si="3">K10+H10</f>
        <v>1047216</v>
      </c>
      <c r="F10" s="61">
        <f t="shared" si="0"/>
        <v>807294</v>
      </c>
      <c r="G10" s="61">
        <v>213257</v>
      </c>
      <c r="H10" s="61">
        <v>594037</v>
      </c>
      <c r="I10" s="61">
        <v>875016</v>
      </c>
      <c r="J10" s="61">
        <v>421837</v>
      </c>
      <c r="K10" s="61">
        <v>453179</v>
      </c>
      <c r="L10" s="15" t="s">
        <v>209</v>
      </c>
    </row>
    <row r="11" spans="2:14" ht="35.15" customHeight="1">
      <c r="B11" s="16" t="s">
        <v>210</v>
      </c>
      <c r="C11" s="62">
        <f t="shared" si="1"/>
        <v>2176638</v>
      </c>
      <c r="D11" s="62">
        <f t="shared" si="2"/>
        <v>689592</v>
      </c>
      <c r="E11" s="62">
        <f t="shared" si="3"/>
        <v>1487046</v>
      </c>
      <c r="F11" s="62">
        <f t="shared" si="0"/>
        <v>1357350</v>
      </c>
      <c r="G11" s="62">
        <v>316696</v>
      </c>
      <c r="H11" s="62">
        <v>1040654</v>
      </c>
      <c r="I11" s="62">
        <v>819288</v>
      </c>
      <c r="J11" s="62">
        <v>372896</v>
      </c>
      <c r="K11" s="62">
        <v>446392</v>
      </c>
      <c r="L11" s="17" t="s">
        <v>210</v>
      </c>
    </row>
    <row r="12" spans="2:14" ht="35.15" customHeight="1">
      <c r="B12" s="14" t="s">
        <v>211</v>
      </c>
      <c r="C12" s="61">
        <f t="shared" si="1"/>
        <v>1294735</v>
      </c>
      <c r="D12" s="61">
        <f t="shared" si="2"/>
        <v>442786</v>
      </c>
      <c r="E12" s="61">
        <f t="shared" si="3"/>
        <v>851949</v>
      </c>
      <c r="F12" s="61">
        <f t="shared" si="0"/>
        <v>742639</v>
      </c>
      <c r="G12" s="61">
        <v>168998</v>
      </c>
      <c r="H12" s="61">
        <v>573641</v>
      </c>
      <c r="I12" s="61">
        <v>552096</v>
      </c>
      <c r="J12" s="61">
        <v>273788</v>
      </c>
      <c r="K12" s="61">
        <v>278308</v>
      </c>
      <c r="L12" s="15" t="s">
        <v>211</v>
      </c>
    </row>
    <row r="13" spans="2:14" ht="35.15" customHeight="1">
      <c r="B13" s="16" t="s">
        <v>212</v>
      </c>
      <c r="C13" s="62">
        <f t="shared" si="1"/>
        <v>776336</v>
      </c>
      <c r="D13" s="62">
        <f t="shared" si="2"/>
        <v>326845</v>
      </c>
      <c r="E13" s="62">
        <f t="shared" si="3"/>
        <v>449491</v>
      </c>
      <c r="F13" s="62">
        <f t="shared" si="0"/>
        <v>360727</v>
      </c>
      <c r="G13" s="62">
        <v>95896</v>
      </c>
      <c r="H13" s="62">
        <v>264831</v>
      </c>
      <c r="I13" s="62">
        <v>415609</v>
      </c>
      <c r="J13" s="62">
        <v>230949</v>
      </c>
      <c r="K13" s="62">
        <v>184660</v>
      </c>
      <c r="L13" s="17" t="s">
        <v>212</v>
      </c>
    </row>
    <row r="14" spans="2:14" ht="35.15" customHeight="1">
      <c r="B14" s="14" t="s">
        <v>213</v>
      </c>
      <c r="C14" s="61">
        <f t="shared" si="1"/>
        <v>350960</v>
      </c>
      <c r="D14" s="61">
        <f t="shared" si="2"/>
        <v>166865</v>
      </c>
      <c r="E14" s="61">
        <f t="shared" si="3"/>
        <v>184095</v>
      </c>
      <c r="F14" s="61">
        <f t="shared" si="0"/>
        <v>142937</v>
      </c>
      <c r="G14" s="61">
        <v>50146</v>
      </c>
      <c r="H14" s="61">
        <v>92791</v>
      </c>
      <c r="I14" s="61">
        <v>208023</v>
      </c>
      <c r="J14" s="61">
        <v>116719</v>
      </c>
      <c r="K14" s="61">
        <v>91304</v>
      </c>
      <c r="L14" s="15" t="s">
        <v>213</v>
      </c>
    </row>
    <row r="15" spans="2:14" ht="35.15" customHeight="1">
      <c r="B15" s="16" t="s">
        <v>214</v>
      </c>
      <c r="C15" s="62">
        <f t="shared" si="1"/>
        <v>52112</v>
      </c>
      <c r="D15" s="62">
        <f t="shared" si="2"/>
        <v>26337</v>
      </c>
      <c r="E15" s="62">
        <f t="shared" si="3"/>
        <v>25775</v>
      </c>
      <c r="F15" s="62">
        <f t="shared" si="0"/>
        <v>15791</v>
      </c>
      <c r="G15" s="62">
        <v>6580</v>
      </c>
      <c r="H15" s="62">
        <v>9211</v>
      </c>
      <c r="I15" s="62">
        <v>36321</v>
      </c>
      <c r="J15" s="62">
        <v>19757</v>
      </c>
      <c r="K15" s="62">
        <v>16564</v>
      </c>
      <c r="L15" s="17" t="s">
        <v>214</v>
      </c>
    </row>
    <row r="16" spans="2:14" s="11" customFormat="1" ht="50.15" customHeight="1">
      <c r="B16" s="21" t="s">
        <v>9</v>
      </c>
      <c r="C16" s="63">
        <f t="shared" ref="C16:K16" si="4">SUM(C8:C15)</f>
        <v>6499463</v>
      </c>
      <c r="D16" s="63">
        <f t="shared" si="4"/>
        <v>2366197</v>
      </c>
      <c r="E16" s="63">
        <f t="shared" si="4"/>
        <v>4133266</v>
      </c>
      <c r="F16" s="63">
        <f t="shared" si="4"/>
        <v>3471314</v>
      </c>
      <c r="G16" s="63">
        <f t="shared" si="4"/>
        <v>873971</v>
      </c>
      <c r="H16" s="63">
        <f t="shared" si="4"/>
        <v>2597343</v>
      </c>
      <c r="I16" s="63">
        <f t="shared" si="4"/>
        <v>3028149</v>
      </c>
      <c r="J16" s="63">
        <f t="shared" si="4"/>
        <v>1492226</v>
      </c>
      <c r="K16" s="63">
        <f t="shared" si="4"/>
        <v>1535923</v>
      </c>
      <c r="L16" s="133" t="s">
        <v>33</v>
      </c>
      <c r="M16" s="1"/>
    </row>
    <row r="17" spans="2:20" s="12" customFormat="1" ht="30" customHeight="1">
      <c r="B17" s="163" t="s">
        <v>364</v>
      </c>
      <c r="C17" s="163"/>
      <c r="D17" s="163"/>
      <c r="E17" s="49"/>
      <c r="F17" s="49"/>
      <c r="G17" s="49"/>
      <c r="H17" s="49"/>
      <c r="I17" s="49"/>
      <c r="J17" s="164" t="s">
        <v>215</v>
      </c>
      <c r="K17" s="164"/>
      <c r="L17" s="164"/>
    </row>
    <row r="18" spans="2:20" ht="18.75" customHeight="1">
      <c r="L18" s="134"/>
    </row>
    <row r="19" spans="2:20" ht="30.75" customHeight="1">
      <c r="C19" s="1"/>
    </row>
    <row r="24" spans="2:20" ht="18">
      <c r="B24" s="165"/>
      <c r="C24" s="165"/>
      <c r="D24" s="165"/>
      <c r="E24" s="165"/>
      <c r="F24" s="165"/>
      <c r="G24" s="165"/>
      <c r="H24" s="166"/>
      <c r="I24" s="166"/>
      <c r="J24" s="166"/>
      <c r="K24" s="167"/>
    </row>
    <row r="25" spans="2:20" ht="30">
      <c r="B25" s="131"/>
      <c r="C25" s="131"/>
      <c r="D25" s="132"/>
      <c r="E25" s="131"/>
      <c r="F25" s="131"/>
      <c r="G25" s="131"/>
      <c r="H25" s="131"/>
      <c r="I25" s="131"/>
      <c r="J25" s="131"/>
      <c r="K25" s="167"/>
      <c r="N25" s="84"/>
      <c r="O25" s="84"/>
      <c r="P25" s="84"/>
      <c r="Q25" s="84"/>
      <c r="R25" s="84"/>
      <c r="S25" s="84"/>
      <c r="T25" s="84"/>
    </row>
    <row r="26" spans="2:20" ht="30">
      <c r="B26" s="131"/>
      <c r="C26" s="131"/>
      <c r="D26" s="132"/>
      <c r="E26" s="131"/>
      <c r="F26" s="131"/>
      <c r="G26" s="132"/>
      <c r="H26" s="131"/>
      <c r="I26" s="131"/>
      <c r="J26" s="132"/>
      <c r="K26" s="167"/>
      <c r="N26" s="84"/>
      <c r="O26" s="84"/>
      <c r="P26" s="84"/>
      <c r="Q26" s="84"/>
      <c r="R26" s="84"/>
      <c r="S26" s="84"/>
      <c r="T26" s="84"/>
    </row>
    <row r="27" spans="2:20" ht="30">
      <c r="B27" s="24"/>
      <c r="C27" s="25"/>
      <c r="D27" s="25"/>
      <c r="E27" s="24"/>
      <c r="F27" s="26"/>
      <c r="G27" s="26"/>
      <c r="H27" s="24"/>
      <c r="I27" s="26"/>
      <c r="J27" s="26"/>
      <c r="K27" s="132"/>
      <c r="N27" s="84"/>
      <c r="O27" s="84"/>
      <c r="P27" s="84"/>
      <c r="Q27" s="84"/>
      <c r="R27" s="84"/>
      <c r="S27" s="84"/>
      <c r="T27" s="84"/>
    </row>
    <row r="28" spans="2:20" ht="30">
      <c r="B28" s="24"/>
      <c r="C28" s="25"/>
      <c r="D28" s="25"/>
      <c r="E28" s="24"/>
      <c r="F28" s="26"/>
      <c r="G28" s="26"/>
      <c r="H28" s="24"/>
      <c r="I28" s="26"/>
      <c r="J28" s="26"/>
      <c r="K28" s="27"/>
      <c r="N28" s="84"/>
      <c r="O28" s="84"/>
      <c r="P28" s="84"/>
      <c r="Q28" s="84"/>
      <c r="R28" s="84"/>
      <c r="S28" s="84"/>
      <c r="T28" s="84"/>
    </row>
    <row r="29" spans="2:20" ht="30">
      <c r="B29" s="24"/>
      <c r="C29" s="25"/>
      <c r="D29" s="25"/>
      <c r="E29" s="24"/>
      <c r="F29" s="26"/>
      <c r="G29" s="26"/>
      <c r="H29" s="24"/>
      <c r="I29" s="26"/>
      <c r="J29" s="26"/>
      <c r="K29" s="131"/>
      <c r="N29" s="84"/>
      <c r="O29" s="84"/>
      <c r="P29" s="84"/>
      <c r="Q29" s="84"/>
      <c r="R29" s="84"/>
      <c r="S29" s="84"/>
      <c r="T29" s="84"/>
    </row>
    <row r="30" spans="2:20" ht="30">
      <c r="B30" s="24"/>
      <c r="C30" s="25"/>
      <c r="D30" s="25"/>
      <c r="E30" s="24"/>
      <c r="F30" s="26"/>
      <c r="G30" s="26"/>
      <c r="H30" s="24"/>
      <c r="I30" s="26"/>
      <c r="J30" s="26"/>
      <c r="K30" s="131"/>
      <c r="N30" s="84"/>
      <c r="O30" s="84"/>
      <c r="P30" s="84"/>
      <c r="Q30" s="84"/>
      <c r="R30" s="84"/>
      <c r="S30" s="84"/>
      <c r="T30" s="84"/>
    </row>
    <row r="31" spans="2:20" ht="30">
      <c r="B31" s="24"/>
      <c r="C31" s="25"/>
      <c r="D31" s="25"/>
      <c r="E31" s="24"/>
      <c r="F31" s="26"/>
      <c r="G31" s="26"/>
      <c r="H31" s="24"/>
      <c r="I31" s="26"/>
      <c r="J31" s="26"/>
      <c r="K31" s="131"/>
      <c r="N31" s="84"/>
      <c r="O31" s="84"/>
      <c r="P31" s="84"/>
      <c r="Q31" s="84"/>
      <c r="R31" s="84"/>
      <c r="S31" s="84"/>
      <c r="T31" s="84"/>
    </row>
    <row r="32" spans="2:20" ht="18">
      <c r="B32" s="24"/>
      <c r="C32" s="25"/>
      <c r="D32" s="25"/>
      <c r="E32" s="24"/>
      <c r="F32" s="26"/>
      <c r="G32" s="26"/>
      <c r="H32" s="24"/>
      <c r="I32" s="26"/>
      <c r="J32" s="26"/>
      <c r="K32" s="131"/>
    </row>
    <row r="33" spans="2:11" ht="18">
      <c r="B33" s="24"/>
      <c r="C33" s="25"/>
      <c r="D33" s="25"/>
      <c r="E33" s="24"/>
      <c r="F33" s="26"/>
      <c r="G33" s="26"/>
      <c r="H33" s="24"/>
      <c r="I33" s="26"/>
      <c r="J33" s="26"/>
      <c r="K33" s="131"/>
    </row>
    <row r="34" spans="2:11" ht="18">
      <c r="B34" s="24"/>
      <c r="C34" s="25"/>
      <c r="D34" s="25"/>
      <c r="E34" s="24"/>
      <c r="F34" s="26"/>
      <c r="G34" s="26"/>
      <c r="H34" s="24"/>
      <c r="I34" s="26"/>
      <c r="J34" s="26"/>
      <c r="K34" s="131"/>
    </row>
    <row r="35" spans="2:11" ht="18">
      <c r="B35" s="24"/>
      <c r="C35" s="25"/>
      <c r="D35" s="25"/>
      <c r="E35" s="24"/>
      <c r="F35" s="26"/>
      <c r="G35" s="26"/>
      <c r="H35" s="24"/>
      <c r="I35" s="26"/>
      <c r="J35" s="26"/>
      <c r="K35" s="131"/>
    </row>
    <row r="36" spans="2:11" ht="18">
      <c r="B36" s="24"/>
      <c r="C36" s="25"/>
      <c r="D36" s="25"/>
      <c r="E36" s="24"/>
      <c r="F36" s="26"/>
      <c r="G36" s="26"/>
      <c r="H36" s="24"/>
      <c r="I36" s="26"/>
      <c r="J36" s="26"/>
      <c r="K36" s="131"/>
    </row>
    <row r="37" spans="2:11" ht="18">
      <c r="B37" s="24"/>
      <c r="C37" s="25"/>
      <c r="D37" s="25"/>
      <c r="E37" s="24"/>
      <c r="F37" s="26"/>
      <c r="G37" s="26"/>
      <c r="H37" s="24"/>
      <c r="I37" s="26"/>
      <c r="J37" s="26"/>
      <c r="K37" s="131"/>
    </row>
    <row r="38" spans="2:11" ht="18">
      <c r="B38" s="24"/>
      <c r="C38" s="25"/>
      <c r="D38" s="25"/>
      <c r="E38" s="24"/>
      <c r="F38" s="26"/>
      <c r="G38" s="26"/>
      <c r="H38" s="24"/>
      <c r="I38" s="26"/>
      <c r="J38" s="26"/>
      <c r="K38" s="131"/>
    </row>
    <row r="39" spans="2:11" ht="18">
      <c r="B39" s="24"/>
      <c r="C39" s="25"/>
      <c r="D39" s="25"/>
      <c r="E39" s="24"/>
      <c r="F39" s="26"/>
      <c r="G39" s="26"/>
      <c r="H39" s="24"/>
      <c r="I39" s="26"/>
      <c r="J39" s="26"/>
      <c r="K39" s="131"/>
    </row>
    <row r="40" spans="2:11" ht="18">
      <c r="B40" s="24"/>
      <c r="C40" s="25"/>
      <c r="D40" s="25"/>
      <c r="E40" s="24"/>
      <c r="F40" s="26"/>
      <c r="G40" s="26"/>
      <c r="H40" s="24"/>
      <c r="I40" s="26"/>
      <c r="J40" s="26"/>
      <c r="K40" s="131"/>
    </row>
    <row r="41" spans="2:11" ht="18">
      <c r="B41" s="24"/>
      <c r="C41" s="25"/>
      <c r="D41" s="25"/>
      <c r="E41" s="24"/>
      <c r="F41" s="26"/>
      <c r="G41" s="26"/>
      <c r="H41" s="24"/>
      <c r="I41" s="26"/>
      <c r="J41" s="26"/>
      <c r="K41" s="131"/>
    </row>
    <row r="42" spans="2:11" ht="18">
      <c r="B42" s="24"/>
      <c r="C42" s="25"/>
      <c r="D42" s="25"/>
      <c r="E42" s="24"/>
      <c r="F42" s="26"/>
      <c r="G42" s="26"/>
      <c r="H42" s="24"/>
      <c r="I42" s="26"/>
      <c r="J42" s="26"/>
      <c r="K42" s="131"/>
    </row>
    <row r="43" spans="2:11" ht="18">
      <c r="B43" s="24"/>
      <c r="C43" s="25"/>
      <c r="D43" s="25"/>
      <c r="E43" s="24"/>
      <c r="F43" s="26"/>
      <c r="G43" s="26"/>
      <c r="H43" s="24"/>
      <c r="I43" s="26"/>
      <c r="J43" s="26"/>
      <c r="K43" s="131"/>
    </row>
    <row r="44" spans="2:11" ht="18">
      <c r="B44" s="24"/>
      <c r="C44" s="25"/>
      <c r="D44" s="25"/>
      <c r="E44" s="24"/>
      <c r="F44" s="26"/>
      <c r="G44" s="26"/>
      <c r="H44" s="24"/>
      <c r="I44" s="26"/>
      <c r="J44" s="26"/>
      <c r="K44" s="131"/>
    </row>
    <row r="45" spans="2:11" ht="18">
      <c r="B45" s="24"/>
      <c r="C45" s="24"/>
      <c r="D45" s="24"/>
      <c r="E45" s="24"/>
      <c r="F45" s="24"/>
      <c r="G45" s="24"/>
      <c r="H45" s="24"/>
      <c r="I45" s="24"/>
      <c r="J45" s="24"/>
      <c r="K45" s="132"/>
    </row>
  </sheetData>
  <protectedRanges>
    <protectedRange sqref="I5:K5 H24:J24" name="نطاق1_2"/>
    <protectedRange sqref="B5:B15" name="نطاق1_5"/>
    <protectedRange sqref="B16" name="نطاق1_1_2"/>
    <protectedRange sqref="K24:K45 L5:L16" name="نطاق1_6"/>
    <protectedRange sqref="B3:L4" name="نطاق1_7_3"/>
  </protectedRanges>
  <mergeCells count="13">
    <mergeCell ref="B17:D17"/>
    <mergeCell ref="J17:L17"/>
    <mergeCell ref="B24:D24"/>
    <mergeCell ref="E24:G24"/>
    <mergeCell ref="H24:J24"/>
    <mergeCell ref="K24:K26"/>
    <mergeCell ref="B3:L3"/>
    <mergeCell ref="B4:L4"/>
    <mergeCell ref="B5:B7"/>
    <mergeCell ref="C5:E5"/>
    <mergeCell ref="F5:H5"/>
    <mergeCell ref="I5:K5"/>
    <mergeCell ref="L5:L7"/>
  </mergeCells>
  <hyperlinks>
    <hyperlink ref="M2" location="' الفهرس'!A1" display="R" xr:uid="{4E4928EB-F293-49FC-9186-C88966FA9EE2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ورقة20">
    <tabColor rgb="FF3B3092"/>
  </sheetPr>
  <dimension ref="A1:J25"/>
  <sheetViews>
    <sheetView zoomScale="60" zoomScaleNormal="60" zoomScaleSheetLayoutView="55" zoomScalePageLayoutView="70" workbookViewId="0">
      <selection activeCell="N1" sqref="N1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1" spans="1:10">
      <c r="A1" s="1">
        <v>9</v>
      </c>
    </row>
    <row r="2" spans="1:10" s="29" customFormat="1" ht="38.25" customHeight="1">
      <c r="B2" s="30" t="s">
        <v>320</v>
      </c>
      <c r="I2" s="31" t="s">
        <v>90</v>
      </c>
      <c r="J2" s="155" t="s">
        <v>138</v>
      </c>
    </row>
    <row r="3" spans="1:10" s="43" customFormat="1" ht="38.25" customHeight="1">
      <c r="B3" s="184" t="s">
        <v>121</v>
      </c>
      <c r="C3" s="184"/>
      <c r="D3" s="184"/>
      <c r="E3" s="184"/>
      <c r="F3" s="184"/>
      <c r="G3" s="184"/>
      <c r="H3" s="184"/>
      <c r="I3" s="184"/>
    </row>
    <row r="4" spans="1:10" s="3" customFormat="1" ht="35.25" customHeight="1">
      <c r="B4" s="185" t="s">
        <v>422</v>
      </c>
      <c r="C4" s="185"/>
      <c r="D4" s="185"/>
      <c r="E4" s="185"/>
      <c r="F4" s="185"/>
      <c r="G4" s="185"/>
      <c r="H4" s="185"/>
      <c r="I4" s="185"/>
    </row>
    <row r="5" spans="1:10" ht="39" customHeight="1">
      <c r="B5" s="161" t="s">
        <v>383</v>
      </c>
      <c r="C5" s="181" t="s">
        <v>374</v>
      </c>
      <c r="D5" s="182"/>
      <c r="E5" s="182"/>
      <c r="F5" s="182"/>
      <c r="G5" s="182"/>
      <c r="H5" s="183"/>
      <c r="I5" s="160" t="s">
        <v>3</v>
      </c>
    </row>
    <row r="6" spans="1:10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1:10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1:10" ht="39.9" customHeight="1">
      <c r="B8" s="7" t="s">
        <v>403</v>
      </c>
      <c r="C8" s="56">
        <f>SUM(D8:H8)</f>
        <v>319810</v>
      </c>
      <c r="D8" s="56">
        <v>3123</v>
      </c>
      <c r="E8" s="56">
        <v>4087</v>
      </c>
      <c r="F8" s="56">
        <v>12136</v>
      </c>
      <c r="G8" s="56">
        <v>45702</v>
      </c>
      <c r="H8" s="56">
        <v>254762</v>
      </c>
      <c r="I8" s="7" t="s">
        <v>12</v>
      </c>
    </row>
    <row r="9" spans="1:10" ht="39.9" customHeight="1">
      <c r="B9" s="8" t="s">
        <v>404</v>
      </c>
      <c r="C9" s="57">
        <f>SUM(D9:H9)</f>
        <v>2479853</v>
      </c>
      <c r="D9" s="57">
        <v>275990</v>
      </c>
      <c r="E9" s="57">
        <v>159259</v>
      </c>
      <c r="F9" s="57">
        <v>275355</v>
      </c>
      <c r="G9" s="57">
        <v>527224</v>
      </c>
      <c r="H9" s="57">
        <v>1242025</v>
      </c>
      <c r="I9" s="8" t="s">
        <v>13</v>
      </c>
    </row>
    <row r="10" spans="1:10" ht="39.9" customHeight="1">
      <c r="B10" s="7" t="s">
        <v>405</v>
      </c>
      <c r="C10" s="56">
        <f t="shared" ref="C10:C20" si="0">SUM(D10:H10)</f>
        <v>164990</v>
      </c>
      <c r="D10" s="56">
        <v>7084</v>
      </c>
      <c r="E10" s="56">
        <v>6545</v>
      </c>
      <c r="F10" s="56">
        <v>13874</v>
      </c>
      <c r="G10" s="56">
        <v>34000</v>
      </c>
      <c r="H10" s="56">
        <v>103487</v>
      </c>
      <c r="I10" s="7" t="s">
        <v>14</v>
      </c>
    </row>
    <row r="11" spans="1:10" ht="39.9" customHeight="1">
      <c r="B11" s="8" t="s">
        <v>406</v>
      </c>
      <c r="C11" s="57">
        <f t="shared" si="0"/>
        <v>69295</v>
      </c>
      <c r="D11" s="57">
        <v>436</v>
      </c>
      <c r="E11" s="57">
        <v>549</v>
      </c>
      <c r="F11" s="57">
        <v>1701</v>
      </c>
      <c r="G11" s="57">
        <v>7308</v>
      </c>
      <c r="H11" s="57">
        <v>59301</v>
      </c>
      <c r="I11" s="8" t="s">
        <v>15</v>
      </c>
      <c r="J11" s="9"/>
    </row>
    <row r="12" spans="1:10" ht="39.9" customHeight="1">
      <c r="B12" s="7" t="s">
        <v>16</v>
      </c>
      <c r="C12" s="56">
        <f t="shared" si="0"/>
        <v>175701</v>
      </c>
      <c r="D12" s="56">
        <v>992</v>
      </c>
      <c r="E12" s="56">
        <v>1146</v>
      </c>
      <c r="F12" s="56">
        <v>3786</v>
      </c>
      <c r="G12" s="56">
        <v>17902</v>
      </c>
      <c r="H12" s="56">
        <v>151875</v>
      </c>
      <c r="I12" s="7" t="s">
        <v>86</v>
      </c>
    </row>
    <row r="13" spans="1:10" ht="39.9" customHeight="1">
      <c r="B13" s="8" t="s">
        <v>17</v>
      </c>
      <c r="C13" s="57">
        <f t="shared" si="0"/>
        <v>119674</v>
      </c>
      <c r="D13" s="57">
        <v>1446</v>
      </c>
      <c r="E13" s="57">
        <v>1495</v>
      </c>
      <c r="F13" s="57">
        <v>4085</v>
      </c>
      <c r="G13" s="57">
        <v>14390</v>
      </c>
      <c r="H13" s="57">
        <v>98258</v>
      </c>
      <c r="I13" s="8" t="s">
        <v>18</v>
      </c>
    </row>
    <row r="14" spans="1:10" ht="39.9" customHeight="1">
      <c r="B14" s="7" t="s">
        <v>19</v>
      </c>
      <c r="C14" s="56">
        <f t="shared" si="0"/>
        <v>23696</v>
      </c>
      <c r="D14" s="56">
        <v>318</v>
      </c>
      <c r="E14" s="56">
        <v>281</v>
      </c>
      <c r="F14" s="56">
        <v>798</v>
      </c>
      <c r="G14" s="56">
        <v>2905</v>
      </c>
      <c r="H14" s="56">
        <v>19394</v>
      </c>
      <c r="I14" s="7" t="s">
        <v>20</v>
      </c>
    </row>
    <row r="15" spans="1:10" ht="39.9" customHeight="1">
      <c r="B15" s="8" t="s">
        <v>21</v>
      </c>
      <c r="C15" s="57">
        <f t="shared" si="0"/>
        <v>7377</v>
      </c>
      <c r="D15" s="57">
        <v>143</v>
      </c>
      <c r="E15" s="57">
        <v>135</v>
      </c>
      <c r="F15" s="57">
        <v>389</v>
      </c>
      <c r="G15" s="57">
        <v>1288</v>
      </c>
      <c r="H15" s="57">
        <v>5422</v>
      </c>
      <c r="I15" s="8" t="s">
        <v>22</v>
      </c>
    </row>
    <row r="16" spans="1:10" ht="39.9" customHeight="1">
      <c r="B16" s="7" t="s">
        <v>23</v>
      </c>
      <c r="C16" s="56">
        <f t="shared" si="0"/>
        <v>7108</v>
      </c>
      <c r="D16" s="56">
        <v>56</v>
      </c>
      <c r="E16" s="56">
        <v>47</v>
      </c>
      <c r="F16" s="56">
        <v>151</v>
      </c>
      <c r="G16" s="56">
        <v>696</v>
      </c>
      <c r="H16" s="56">
        <v>6158</v>
      </c>
      <c r="I16" s="7" t="s">
        <v>24</v>
      </c>
    </row>
    <row r="17" spans="2:9" ht="39.9" customHeight="1">
      <c r="B17" s="8" t="s">
        <v>25</v>
      </c>
      <c r="C17" s="57">
        <f t="shared" si="0"/>
        <v>35344</v>
      </c>
      <c r="D17" s="57">
        <v>417</v>
      </c>
      <c r="E17" s="57">
        <v>451</v>
      </c>
      <c r="F17" s="57">
        <v>1240</v>
      </c>
      <c r="G17" s="57">
        <v>4516</v>
      </c>
      <c r="H17" s="57">
        <v>28720</v>
      </c>
      <c r="I17" s="8" t="s">
        <v>26</v>
      </c>
    </row>
    <row r="18" spans="2:9" ht="39.9" customHeight="1">
      <c r="B18" s="7" t="s">
        <v>27</v>
      </c>
      <c r="C18" s="56">
        <f t="shared" si="0"/>
        <v>9406</v>
      </c>
      <c r="D18" s="56">
        <v>137</v>
      </c>
      <c r="E18" s="56">
        <v>132</v>
      </c>
      <c r="F18" s="56">
        <v>352</v>
      </c>
      <c r="G18" s="56">
        <v>1297</v>
      </c>
      <c r="H18" s="56">
        <v>7488</v>
      </c>
      <c r="I18" s="7" t="s">
        <v>28</v>
      </c>
    </row>
    <row r="19" spans="2:9" ht="39.9" customHeight="1">
      <c r="B19" s="8" t="s">
        <v>29</v>
      </c>
      <c r="C19" s="57">
        <f t="shared" si="0"/>
        <v>31930</v>
      </c>
      <c r="D19" s="57">
        <v>837</v>
      </c>
      <c r="E19" s="57">
        <v>827</v>
      </c>
      <c r="F19" s="57">
        <v>1713</v>
      </c>
      <c r="G19" s="57">
        <v>4804</v>
      </c>
      <c r="H19" s="57">
        <v>23749</v>
      </c>
      <c r="I19" s="8" t="s">
        <v>30</v>
      </c>
    </row>
    <row r="20" spans="2:9" ht="39.9" customHeight="1">
      <c r="B20" s="7" t="s">
        <v>31</v>
      </c>
      <c r="C20" s="56">
        <f t="shared" si="0"/>
        <v>14477</v>
      </c>
      <c r="D20" s="56">
        <v>117</v>
      </c>
      <c r="E20" s="56">
        <v>126</v>
      </c>
      <c r="F20" s="56">
        <v>379</v>
      </c>
      <c r="G20" s="56">
        <v>1664</v>
      </c>
      <c r="H20" s="56">
        <v>12191</v>
      </c>
      <c r="I20" s="7" t="s">
        <v>32</v>
      </c>
    </row>
    <row r="21" spans="2:9" s="11" customFormat="1" ht="45" customHeight="1">
      <c r="B21" s="70" t="s">
        <v>9</v>
      </c>
      <c r="C21" s="63">
        <f>SUM(C8:C20)</f>
        <v>3458661</v>
      </c>
      <c r="D21" s="63">
        <f t="shared" ref="D21:G21" si="1">SUM(D8:D20)</f>
        <v>291096</v>
      </c>
      <c r="E21" s="63">
        <f>SUM(E8:E20)</f>
        <v>175080</v>
      </c>
      <c r="F21" s="63">
        <f t="shared" si="1"/>
        <v>315959</v>
      </c>
      <c r="G21" s="63">
        <f t="shared" si="1"/>
        <v>663696</v>
      </c>
      <c r="H21" s="63">
        <f>SUM(H8:H20)</f>
        <v>2012830</v>
      </c>
      <c r="I21" s="65" t="s">
        <v>33</v>
      </c>
    </row>
    <row r="22" spans="2:9" s="12" customFormat="1" ht="30" customHeight="1">
      <c r="B22" s="168" t="s">
        <v>364</v>
      </c>
      <c r="C22" s="168"/>
      <c r="D22" s="168"/>
      <c r="E22" s="168"/>
      <c r="G22" s="164" t="s">
        <v>215</v>
      </c>
      <c r="H22" s="164"/>
      <c r="I22" s="164"/>
    </row>
    <row r="23" spans="2:9" ht="45" customHeight="1"/>
    <row r="24" spans="2:9">
      <c r="G24" s="13"/>
    </row>
    <row r="25" spans="2:9">
      <c r="C25" s="134"/>
    </row>
  </sheetData>
  <protectedRanges>
    <protectedRange sqref="I5:I21" name="نطاق1_1"/>
    <protectedRange sqref="B5:B21" name="نطاق1"/>
    <protectedRange sqref="B3:I4" name="نطاق1_2"/>
    <protectedRange sqref="F5:H5" name="نطاق1_2_1_1"/>
  </protectedRanges>
  <mergeCells count="7">
    <mergeCell ref="G22:I22"/>
    <mergeCell ref="B3:I3"/>
    <mergeCell ref="B4:I4"/>
    <mergeCell ref="B5:B7"/>
    <mergeCell ref="C5:H5"/>
    <mergeCell ref="I5:I7"/>
    <mergeCell ref="B22:E22"/>
  </mergeCells>
  <hyperlinks>
    <hyperlink ref="J2" location="' الفهرس'!A1" display="R" xr:uid="{071B3D32-021F-4BC4-B03A-8B8511568A73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ورقة21">
    <tabColor rgb="FF3B3092"/>
  </sheetPr>
  <dimension ref="B2:J27"/>
  <sheetViews>
    <sheetView zoomScale="60" zoomScaleNormal="60" zoomScaleSheetLayoutView="55" zoomScalePageLayoutView="70" workbookViewId="0">
      <selection activeCell="Q16" sqref="Q16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2" spans="2:10" s="29" customFormat="1" ht="38.25" customHeight="1">
      <c r="B2" s="30" t="s">
        <v>158</v>
      </c>
      <c r="I2" s="31" t="s">
        <v>157</v>
      </c>
      <c r="J2" s="155" t="s">
        <v>138</v>
      </c>
    </row>
    <row r="3" spans="2:10" s="43" customFormat="1" ht="38.25" customHeight="1">
      <c r="B3" s="184" t="s">
        <v>122</v>
      </c>
      <c r="C3" s="184"/>
      <c r="D3" s="184"/>
      <c r="E3" s="184"/>
      <c r="F3" s="184"/>
      <c r="G3" s="184"/>
      <c r="H3" s="184"/>
      <c r="I3" s="184"/>
    </row>
    <row r="4" spans="2:10" s="3" customFormat="1" ht="43.5" customHeight="1">
      <c r="B4" s="185" t="s">
        <v>423</v>
      </c>
      <c r="C4" s="185"/>
      <c r="D4" s="185"/>
      <c r="E4" s="185"/>
      <c r="F4" s="185"/>
      <c r="G4" s="185"/>
      <c r="H4" s="185"/>
      <c r="I4" s="185"/>
    </row>
    <row r="5" spans="2:10" ht="36.75" customHeight="1">
      <c r="B5" s="161" t="s">
        <v>383</v>
      </c>
      <c r="C5" s="181" t="s">
        <v>374</v>
      </c>
      <c r="D5" s="182"/>
      <c r="E5" s="182"/>
      <c r="F5" s="182"/>
      <c r="G5" s="182"/>
      <c r="H5" s="183"/>
      <c r="I5" s="160" t="s">
        <v>3</v>
      </c>
    </row>
    <row r="6" spans="2:10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0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0" ht="39.9" customHeight="1">
      <c r="B8" s="7" t="s">
        <v>403</v>
      </c>
      <c r="C8" s="56">
        <f>SUM(D8:H8)</f>
        <v>257386</v>
      </c>
      <c r="D8" s="56">
        <v>2485</v>
      </c>
      <c r="E8" s="56">
        <v>3206</v>
      </c>
      <c r="F8" s="56">
        <v>9356</v>
      </c>
      <c r="G8" s="56">
        <v>35466</v>
      </c>
      <c r="H8" s="56">
        <v>206873</v>
      </c>
      <c r="I8" s="7" t="s">
        <v>12</v>
      </c>
    </row>
    <row r="9" spans="2:10" ht="39.9" customHeight="1">
      <c r="B9" s="8" t="s">
        <v>404</v>
      </c>
      <c r="C9" s="57">
        <f>SUM(D9:H9)</f>
        <v>1776597</v>
      </c>
      <c r="D9" s="57">
        <v>188862</v>
      </c>
      <c r="E9" s="57">
        <v>109918</v>
      </c>
      <c r="F9" s="57">
        <v>192238</v>
      </c>
      <c r="G9" s="57">
        <v>374104</v>
      </c>
      <c r="H9" s="57">
        <v>911475</v>
      </c>
      <c r="I9" s="8" t="s">
        <v>13</v>
      </c>
    </row>
    <row r="10" spans="2:10" ht="39.9" customHeight="1">
      <c r="B10" s="7" t="s">
        <v>405</v>
      </c>
      <c r="C10" s="56">
        <f t="shared" ref="C10:C20" si="0">SUM(D10:H10)</f>
        <v>127090</v>
      </c>
      <c r="D10" s="56">
        <v>5273</v>
      </c>
      <c r="E10" s="56">
        <v>4765</v>
      </c>
      <c r="F10" s="56">
        <v>10099</v>
      </c>
      <c r="G10" s="56">
        <v>25408</v>
      </c>
      <c r="H10" s="56">
        <v>81545</v>
      </c>
      <c r="I10" s="7" t="s">
        <v>14</v>
      </c>
    </row>
    <row r="11" spans="2:10" ht="39.9" customHeight="1">
      <c r="B11" s="8" t="s">
        <v>406</v>
      </c>
      <c r="C11" s="57">
        <f t="shared" si="0"/>
        <v>60950</v>
      </c>
      <c r="D11" s="57">
        <v>321</v>
      </c>
      <c r="E11" s="57">
        <v>419</v>
      </c>
      <c r="F11" s="57">
        <v>1298</v>
      </c>
      <c r="G11" s="57">
        <v>5818</v>
      </c>
      <c r="H11" s="57">
        <v>53094</v>
      </c>
      <c r="I11" s="8" t="s">
        <v>15</v>
      </c>
      <c r="J11" s="9"/>
    </row>
    <row r="12" spans="2:10" ht="39.9" customHeight="1">
      <c r="B12" s="7" t="s">
        <v>16</v>
      </c>
      <c r="C12" s="56">
        <f t="shared" si="0"/>
        <v>154648</v>
      </c>
      <c r="D12" s="56">
        <v>813</v>
      </c>
      <c r="E12" s="56">
        <v>913</v>
      </c>
      <c r="F12" s="56">
        <v>3039</v>
      </c>
      <c r="G12" s="56">
        <v>14828</v>
      </c>
      <c r="H12" s="56">
        <v>135055</v>
      </c>
      <c r="I12" s="7" t="s">
        <v>86</v>
      </c>
    </row>
    <row r="13" spans="2:10" ht="39.9" customHeight="1">
      <c r="B13" s="8" t="s">
        <v>17</v>
      </c>
      <c r="C13" s="57">
        <f t="shared" si="0"/>
        <v>104158</v>
      </c>
      <c r="D13" s="57">
        <v>1070</v>
      </c>
      <c r="E13" s="57">
        <v>1145</v>
      </c>
      <c r="F13" s="57">
        <v>3138</v>
      </c>
      <c r="G13" s="57">
        <v>11538</v>
      </c>
      <c r="H13" s="57">
        <v>87267</v>
      </c>
      <c r="I13" s="8" t="s">
        <v>18</v>
      </c>
    </row>
    <row r="14" spans="2:10" ht="39.9" customHeight="1">
      <c r="B14" s="7" t="s">
        <v>19</v>
      </c>
      <c r="C14" s="56">
        <f t="shared" si="0"/>
        <v>20587</v>
      </c>
      <c r="D14" s="56">
        <v>270</v>
      </c>
      <c r="E14" s="56">
        <v>210</v>
      </c>
      <c r="F14" s="56">
        <v>622</v>
      </c>
      <c r="G14" s="56">
        <v>2325</v>
      </c>
      <c r="H14" s="56">
        <v>17160</v>
      </c>
      <c r="I14" s="7" t="s">
        <v>20</v>
      </c>
    </row>
    <row r="15" spans="2:10" ht="39.9" customHeight="1">
      <c r="B15" s="8" t="s">
        <v>21</v>
      </c>
      <c r="C15" s="57">
        <f t="shared" si="0"/>
        <v>5665</v>
      </c>
      <c r="D15" s="57">
        <v>115</v>
      </c>
      <c r="E15" s="57">
        <v>97</v>
      </c>
      <c r="F15" s="57">
        <v>267</v>
      </c>
      <c r="G15" s="57">
        <v>930</v>
      </c>
      <c r="H15" s="57">
        <v>4256</v>
      </c>
      <c r="I15" s="8" t="s">
        <v>22</v>
      </c>
    </row>
    <row r="16" spans="2:10" ht="39.9" customHeight="1">
      <c r="B16" s="7" t="s">
        <v>23</v>
      </c>
      <c r="C16" s="56">
        <f t="shared" si="0"/>
        <v>6203</v>
      </c>
      <c r="D16" s="56">
        <v>37</v>
      </c>
      <c r="E16" s="56">
        <v>39</v>
      </c>
      <c r="F16" s="56">
        <v>114</v>
      </c>
      <c r="G16" s="56">
        <v>556</v>
      </c>
      <c r="H16" s="56">
        <v>5457</v>
      </c>
      <c r="I16" s="7" t="s">
        <v>24</v>
      </c>
    </row>
    <row r="17" spans="2:9" ht="39.9" customHeight="1">
      <c r="B17" s="8" t="s">
        <v>25</v>
      </c>
      <c r="C17" s="57">
        <f t="shared" si="0"/>
        <v>29940</v>
      </c>
      <c r="D17" s="57">
        <v>298</v>
      </c>
      <c r="E17" s="57">
        <v>329</v>
      </c>
      <c r="F17" s="57">
        <v>901</v>
      </c>
      <c r="G17" s="57">
        <v>3514</v>
      </c>
      <c r="H17" s="57">
        <v>24898</v>
      </c>
      <c r="I17" s="8" t="s">
        <v>26</v>
      </c>
    </row>
    <row r="18" spans="2:9" ht="39.9" customHeight="1">
      <c r="B18" s="7" t="s">
        <v>27</v>
      </c>
      <c r="C18" s="56">
        <f t="shared" si="0"/>
        <v>7498</v>
      </c>
      <c r="D18" s="56">
        <v>116</v>
      </c>
      <c r="E18" s="56">
        <v>101</v>
      </c>
      <c r="F18" s="56">
        <v>269</v>
      </c>
      <c r="G18" s="56">
        <v>972</v>
      </c>
      <c r="H18" s="56">
        <v>6040</v>
      </c>
      <c r="I18" s="7" t="s">
        <v>28</v>
      </c>
    </row>
    <row r="19" spans="2:9" ht="39.9" customHeight="1">
      <c r="B19" s="8" t="s">
        <v>29</v>
      </c>
      <c r="C19" s="57">
        <f t="shared" si="0"/>
        <v>26146</v>
      </c>
      <c r="D19" s="57">
        <v>564</v>
      </c>
      <c r="E19" s="57">
        <v>575</v>
      </c>
      <c r="F19" s="57">
        <v>1241</v>
      </c>
      <c r="G19" s="57">
        <v>3626</v>
      </c>
      <c r="H19" s="57">
        <v>20140</v>
      </c>
      <c r="I19" s="8" t="s">
        <v>30</v>
      </c>
    </row>
    <row r="20" spans="2:9" ht="39.9" customHeight="1">
      <c r="B20" s="7" t="s">
        <v>31</v>
      </c>
      <c r="C20" s="56">
        <f t="shared" si="0"/>
        <v>12365</v>
      </c>
      <c r="D20" s="56">
        <v>85</v>
      </c>
      <c r="E20" s="56">
        <v>94</v>
      </c>
      <c r="F20" s="56">
        <v>273</v>
      </c>
      <c r="G20" s="56">
        <v>1284</v>
      </c>
      <c r="H20" s="56">
        <v>10629</v>
      </c>
      <c r="I20" s="7" t="s">
        <v>32</v>
      </c>
    </row>
    <row r="21" spans="2:9" s="11" customFormat="1" ht="45" customHeight="1">
      <c r="B21" s="70" t="s">
        <v>9</v>
      </c>
      <c r="C21" s="63">
        <f>SUM(C8:C20)</f>
        <v>2589233</v>
      </c>
      <c r="D21" s="63">
        <f t="shared" ref="D21:G21" si="1">SUM(D8:D20)</f>
        <v>200309</v>
      </c>
      <c r="E21" s="63">
        <f>SUM(E8:E20)</f>
        <v>121811</v>
      </c>
      <c r="F21" s="63">
        <f t="shared" si="1"/>
        <v>222855</v>
      </c>
      <c r="G21" s="63">
        <f t="shared" si="1"/>
        <v>480369</v>
      </c>
      <c r="H21" s="63">
        <f>SUM(H8:H20)</f>
        <v>1563889</v>
      </c>
      <c r="I21" s="65" t="s">
        <v>33</v>
      </c>
    </row>
    <row r="22" spans="2:9" s="12" customFormat="1" ht="30" customHeight="1">
      <c r="B22" s="168" t="s">
        <v>367</v>
      </c>
      <c r="C22" s="168"/>
      <c r="D22" s="168"/>
      <c r="E22" s="168"/>
      <c r="G22" s="164" t="s">
        <v>215</v>
      </c>
      <c r="H22" s="164"/>
      <c r="I22" s="164"/>
    </row>
    <row r="23" spans="2:9" ht="45" customHeight="1"/>
    <row r="24" spans="2:9">
      <c r="G24" s="13"/>
    </row>
    <row r="27" spans="2:9">
      <c r="B27" s="134"/>
    </row>
  </sheetData>
  <protectedRanges>
    <protectedRange sqref="I5:I21" name="نطاق1_1"/>
    <protectedRange sqref="B5:B21" name="نطاق1"/>
    <protectedRange sqref="B3:I4" name="نطاق1_2"/>
    <protectedRange sqref="F5:H5" name="نطاق1_2_1_1"/>
  </protectedRanges>
  <mergeCells count="7">
    <mergeCell ref="G22:I22"/>
    <mergeCell ref="B3:I3"/>
    <mergeCell ref="B4:I4"/>
    <mergeCell ref="B5:B7"/>
    <mergeCell ref="C5:H5"/>
    <mergeCell ref="I5:I7"/>
    <mergeCell ref="B22:E22"/>
  </mergeCells>
  <hyperlinks>
    <hyperlink ref="J2" location="' الفهرس'!A1" display="R" xr:uid="{EB74CE5D-1D9C-4E45-82AC-50FECD874775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ورقة22">
    <tabColor rgb="FF3B3092"/>
  </sheetPr>
  <dimension ref="B2:J24"/>
  <sheetViews>
    <sheetView zoomScale="60" zoomScaleNormal="60" zoomScaleSheetLayoutView="55" zoomScalePageLayoutView="70" workbookViewId="0">
      <selection activeCell="T14" sqref="T14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2" spans="2:10" s="29" customFormat="1" ht="38.25" customHeight="1">
      <c r="B2" s="30" t="s">
        <v>160</v>
      </c>
      <c r="I2" s="31" t="s">
        <v>159</v>
      </c>
      <c r="J2" s="155" t="s">
        <v>138</v>
      </c>
    </row>
    <row r="3" spans="2:10" s="43" customFormat="1" ht="38.25" customHeight="1">
      <c r="B3" s="184" t="s">
        <v>123</v>
      </c>
      <c r="C3" s="184"/>
      <c r="D3" s="184"/>
      <c r="E3" s="184"/>
      <c r="F3" s="184"/>
      <c r="G3" s="184"/>
      <c r="H3" s="184"/>
      <c r="I3" s="184"/>
    </row>
    <row r="4" spans="2:10" s="3" customFormat="1" ht="39.75" customHeight="1">
      <c r="B4" s="185" t="s">
        <v>424</v>
      </c>
      <c r="C4" s="185"/>
      <c r="D4" s="185"/>
      <c r="E4" s="185"/>
      <c r="F4" s="185"/>
      <c r="G4" s="185"/>
      <c r="H4" s="185"/>
      <c r="I4" s="185"/>
    </row>
    <row r="5" spans="2:10" ht="38.25" customHeight="1">
      <c r="B5" s="161" t="s">
        <v>383</v>
      </c>
      <c r="C5" s="181" t="s">
        <v>374</v>
      </c>
      <c r="D5" s="182"/>
      <c r="E5" s="182"/>
      <c r="F5" s="182"/>
      <c r="G5" s="182"/>
      <c r="H5" s="183"/>
      <c r="I5" s="160" t="s">
        <v>3</v>
      </c>
    </row>
    <row r="6" spans="2:10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0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0" ht="39.9" customHeight="1">
      <c r="B8" s="7" t="s">
        <v>403</v>
      </c>
      <c r="C8" s="56">
        <f>SUM(D8:H8)</f>
        <v>62424</v>
      </c>
      <c r="D8" s="56">
        <v>638</v>
      </c>
      <c r="E8" s="56">
        <v>881</v>
      </c>
      <c r="F8" s="56">
        <v>2779</v>
      </c>
      <c r="G8" s="56">
        <v>10233</v>
      </c>
      <c r="H8" s="56">
        <v>47893</v>
      </c>
      <c r="I8" s="7" t="s">
        <v>12</v>
      </c>
    </row>
    <row r="9" spans="2:10" ht="39.9" customHeight="1">
      <c r="B9" s="8" t="s">
        <v>404</v>
      </c>
      <c r="C9" s="57">
        <f>SUM(D9:H9)</f>
        <v>703256</v>
      </c>
      <c r="D9" s="57">
        <v>87128</v>
      </c>
      <c r="E9" s="57">
        <v>49341</v>
      </c>
      <c r="F9" s="57">
        <v>83117</v>
      </c>
      <c r="G9" s="57">
        <v>153124</v>
      </c>
      <c r="H9" s="57">
        <v>330546</v>
      </c>
      <c r="I9" s="8" t="s">
        <v>13</v>
      </c>
    </row>
    <row r="10" spans="2:10" ht="39.9" customHeight="1">
      <c r="B10" s="7" t="s">
        <v>405</v>
      </c>
      <c r="C10" s="56">
        <f t="shared" ref="C10:C20" si="0">SUM(D10:H10)</f>
        <v>37900</v>
      </c>
      <c r="D10" s="56">
        <v>1811</v>
      </c>
      <c r="E10" s="56">
        <v>1780</v>
      </c>
      <c r="F10" s="56">
        <v>3775</v>
      </c>
      <c r="G10" s="56">
        <v>8592</v>
      </c>
      <c r="H10" s="56">
        <v>21942</v>
      </c>
      <c r="I10" s="7" t="s">
        <v>14</v>
      </c>
    </row>
    <row r="11" spans="2:10" ht="39.9" customHeight="1">
      <c r="B11" s="8" t="s">
        <v>406</v>
      </c>
      <c r="C11" s="57">
        <f t="shared" si="0"/>
        <v>8345</v>
      </c>
      <c r="D11" s="57">
        <v>115</v>
      </c>
      <c r="E11" s="57">
        <v>130</v>
      </c>
      <c r="F11" s="57">
        <v>403</v>
      </c>
      <c r="G11" s="57">
        <v>1492</v>
      </c>
      <c r="H11" s="57">
        <v>6205</v>
      </c>
      <c r="I11" s="8" t="s">
        <v>15</v>
      </c>
      <c r="J11" s="9"/>
    </row>
    <row r="12" spans="2:10" ht="39.9" customHeight="1">
      <c r="B12" s="7" t="s">
        <v>16</v>
      </c>
      <c r="C12" s="56">
        <f t="shared" si="0"/>
        <v>21053</v>
      </c>
      <c r="D12" s="56">
        <v>179</v>
      </c>
      <c r="E12" s="56">
        <v>233</v>
      </c>
      <c r="F12" s="56">
        <v>747</v>
      </c>
      <c r="G12" s="56">
        <v>3072</v>
      </c>
      <c r="H12" s="56">
        <v>16822</v>
      </c>
      <c r="I12" s="7" t="s">
        <v>86</v>
      </c>
    </row>
    <row r="13" spans="2:10" ht="39.9" customHeight="1">
      <c r="B13" s="8" t="s">
        <v>17</v>
      </c>
      <c r="C13" s="57">
        <f t="shared" si="0"/>
        <v>15516</v>
      </c>
      <c r="D13" s="57">
        <v>376</v>
      </c>
      <c r="E13" s="57">
        <v>350</v>
      </c>
      <c r="F13" s="57">
        <v>947</v>
      </c>
      <c r="G13" s="57">
        <v>2853</v>
      </c>
      <c r="H13" s="57">
        <v>10990</v>
      </c>
      <c r="I13" s="8" t="s">
        <v>18</v>
      </c>
    </row>
    <row r="14" spans="2:10" ht="39.9" customHeight="1">
      <c r="B14" s="7" t="s">
        <v>19</v>
      </c>
      <c r="C14" s="56">
        <f t="shared" si="0"/>
        <v>3109</v>
      </c>
      <c r="D14" s="56">
        <v>48</v>
      </c>
      <c r="E14" s="56">
        <v>71</v>
      </c>
      <c r="F14" s="56">
        <v>176</v>
      </c>
      <c r="G14" s="56">
        <v>580</v>
      </c>
      <c r="H14" s="56">
        <v>2234</v>
      </c>
      <c r="I14" s="7" t="s">
        <v>20</v>
      </c>
    </row>
    <row r="15" spans="2:10" ht="39.9" customHeight="1">
      <c r="B15" s="8" t="s">
        <v>21</v>
      </c>
      <c r="C15" s="57">
        <f t="shared" si="0"/>
        <v>1712</v>
      </c>
      <c r="D15" s="57">
        <v>28</v>
      </c>
      <c r="E15" s="57">
        <v>38</v>
      </c>
      <c r="F15" s="57">
        <v>122</v>
      </c>
      <c r="G15" s="57">
        <v>357</v>
      </c>
      <c r="H15" s="57">
        <v>1167</v>
      </c>
      <c r="I15" s="8" t="s">
        <v>22</v>
      </c>
    </row>
    <row r="16" spans="2:10" ht="39.9" customHeight="1">
      <c r="B16" s="7" t="s">
        <v>23</v>
      </c>
      <c r="C16" s="56">
        <f t="shared" si="0"/>
        <v>905</v>
      </c>
      <c r="D16" s="56">
        <v>19</v>
      </c>
      <c r="E16" s="56">
        <v>8</v>
      </c>
      <c r="F16" s="56">
        <v>36</v>
      </c>
      <c r="G16" s="56">
        <v>142</v>
      </c>
      <c r="H16" s="56">
        <v>700</v>
      </c>
      <c r="I16" s="7" t="s">
        <v>24</v>
      </c>
    </row>
    <row r="17" spans="2:9" ht="39.9" customHeight="1">
      <c r="B17" s="8" t="s">
        <v>25</v>
      </c>
      <c r="C17" s="57">
        <f t="shared" si="0"/>
        <v>5404</v>
      </c>
      <c r="D17" s="57">
        <v>119</v>
      </c>
      <c r="E17" s="57">
        <v>122</v>
      </c>
      <c r="F17" s="57">
        <v>340</v>
      </c>
      <c r="G17" s="57">
        <v>1001</v>
      </c>
      <c r="H17" s="57">
        <v>3822</v>
      </c>
      <c r="I17" s="8" t="s">
        <v>26</v>
      </c>
    </row>
    <row r="18" spans="2:9" ht="39.9" customHeight="1">
      <c r="B18" s="7" t="s">
        <v>27</v>
      </c>
      <c r="C18" s="56">
        <f t="shared" si="0"/>
        <v>1908</v>
      </c>
      <c r="D18" s="56">
        <v>21</v>
      </c>
      <c r="E18" s="56">
        <v>31</v>
      </c>
      <c r="F18" s="56">
        <v>83</v>
      </c>
      <c r="G18" s="56">
        <v>325</v>
      </c>
      <c r="H18" s="56">
        <v>1448</v>
      </c>
      <c r="I18" s="7" t="s">
        <v>28</v>
      </c>
    </row>
    <row r="19" spans="2:9" ht="39.9" customHeight="1">
      <c r="B19" s="8" t="s">
        <v>29</v>
      </c>
      <c r="C19" s="57">
        <f t="shared" si="0"/>
        <v>5784</v>
      </c>
      <c r="D19" s="57">
        <v>273</v>
      </c>
      <c r="E19" s="57">
        <v>252</v>
      </c>
      <c r="F19" s="57">
        <v>472</v>
      </c>
      <c r="G19" s="57">
        <v>1177</v>
      </c>
      <c r="H19" s="57">
        <v>3610</v>
      </c>
      <c r="I19" s="8" t="s">
        <v>30</v>
      </c>
    </row>
    <row r="20" spans="2:9" ht="39.9" customHeight="1">
      <c r="B20" s="7" t="s">
        <v>31</v>
      </c>
      <c r="C20" s="56">
        <f t="shared" si="0"/>
        <v>2112</v>
      </c>
      <c r="D20" s="56">
        <v>32</v>
      </c>
      <c r="E20" s="56">
        <v>32</v>
      </c>
      <c r="F20" s="56">
        <v>107</v>
      </c>
      <c r="G20" s="56">
        <v>379</v>
      </c>
      <c r="H20" s="56">
        <v>1562</v>
      </c>
      <c r="I20" s="7" t="s">
        <v>32</v>
      </c>
    </row>
    <row r="21" spans="2:9" s="11" customFormat="1" ht="45" customHeight="1">
      <c r="B21" s="70" t="s">
        <v>9</v>
      </c>
      <c r="C21" s="63">
        <f>SUM(C8:C20)</f>
        <v>869428</v>
      </c>
      <c r="D21" s="63">
        <f t="shared" ref="D21:G21" si="1">SUM(D8:D20)</f>
        <v>90787</v>
      </c>
      <c r="E21" s="63">
        <f>SUM(E8:E20)</f>
        <v>53269</v>
      </c>
      <c r="F21" s="63">
        <f t="shared" si="1"/>
        <v>93104</v>
      </c>
      <c r="G21" s="63">
        <f t="shared" si="1"/>
        <v>183327</v>
      </c>
      <c r="H21" s="63">
        <f>SUM(H8:H20)</f>
        <v>448941</v>
      </c>
      <c r="I21" s="65" t="s">
        <v>33</v>
      </c>
    </row>
    <row r="22" spans="2:9" s="12" customFormat="1" ht="30" customHeight="1">
      <c r="B22" s="168" t="s">
        <v>364</v>
      </c>
      <c r="C22" s="168"/>
      <c r="D22" s="168"/>
      <c r="E22" s="168"/>
      <c r="G22" s="164" t="s">
        <v>215</v>
      </c>
      <c r="H22" s="164"/>
      <c r="I22" s="164"/>
    </row>
    <row r="23" spans="2:9" ht="45" customHeight="1"/>
    <row r="24" spans="2:9">
      <c r="B24" s="134"/>
      <c r="G24" s="13"/>
    </row>
  </sheetData>
  <protectedRanges>
    <protectedRange sqref="I5:I21" name="نطاق1_1"/>
    <protectedRange sqref="B5:B21" name="نطاق1"/>
    <protectedRange sqref="B3:I4" name="نطاق1_2"/>
    <protectedRange sqref="F5:H5" name="نطاق1_2_1_2"/>
  </protectedRanges>
  <mergeCells count="7">
    <mergeCell ref="G22:I22"/>
    <mergeCell ref="B3:I3"/>
    <mergeCell ref="B4:I4"/>
    <mergeCell ref="B5:B7"/>
    <mergeCell ref="C5:H5"/>
    <mergeCell ref="I5:I7"/>
    <mergeCell ref="B22:E22"/>
  </mergeCells>
  <hyperlinks>
    <hyperlink ref="J2" location="' الفهرس'!A1" display="R" xr:uid="{732881B3-C5E1-4F31-9534-C40DF32361C9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ورقة23">
    <tabColor rgb="FF3B3092"/>
  </sheetPr>
  <dimension ref="B1:M23"/>
  <sheetViews>
    <sheetView zoomScale="60" zoomScaleNormal="60" zoomScaleSheetLayoutView="55" zoomScalePageLayoutView="70" workbookViewId="0">
      <selection activeCell="T1" sqref="T1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1" spans="2:13">
      <c r="L1" s="68"/>
      <c r="M1" s="68"/>
    </row>
    <row r="2" spans="2:13" s="29" customFormat="1" ht="38.25" customHeight="1">
      <c r="B2" s="30" t="s">
        <v>91</v>
      </c>
      <c r="I2" s="31" t="s">
        <v>92</v>
      </c>
      <c r="J2" s="155" t="s">
        <v>138</v>
      </c>
      <c r="L2" s="67"/>
    </row>
    <row r="3" spans="2:13" s="43" customFormat="1" ht="38.25" customHeight="1">
      <c r="B3" s="186" t="s">
        <v>124</v>
      </c>
      <c r="C3" s="186"/>
      <c r="D3" s="186"/>
      <c r="E3" s="186"/>
      <c r="F3" s="186"/>
      <c r="G3" s="186"/>
      <c r="H3" s="186"/>
      <c r="I3" s="186"/>
    </row>
    <row r="4" spans="2:13" s="3" customFormat="1" ht="42.75" customHeight="1">
      <c r="B4" s="187" t="s">
        <v>425</v>
      </c>
      <c r="C4" s="187"/>
      <c r="D4" s="187"/>
      <c r="E4" s="187"/>
      <c r="F4" s="187"/>
      <c r="G4" s="187"/>
      <c r="H4" s="187"/>
      <c r="I4" s="187"/>
    </row>
    <row r="5" spans="2:13" ht="42" customHeight="1">
      <c r="B5" s="191" t="s">
        <v>126</v>
      </c>
      <c r="C5" s="181" t="s">
        <v>374</v>
      </c>
      <c r="D5" s="182"/>
      <c r="E5" s="182"/>
      <c r="F5" s="182"/>
      <c r="G5" s="182"/>
      <c r="H5" s="183"/>
      <c r="I5" s="188" t="s">
        <v>102</v>
      </c>
    </row>
    <row r="6" spans="2:13" ht="25.5" customHeight="1">
      <c r="B6" s="192"/>
      <c r="C6" s="48" t="s">
        <v>4</v>
      </c>
      <c r="D6" s="48" t="s">
        <v>101</v>
      </c>
      <c r="E6" s="48" t="s">
        <v>100</v>
      </c>
      <c r="F6" s="48" t="s">
        <v>99</v>
      </c>
      <c r="G6" s="48" t="s">
        <v>98</v>
      </c>
      <c r="H6" s="48" t="s">
        <v>97</v>
      </c>
      <c r="I6" s="189"/>
    </row>
    <row r="7" spans="2:13" ht="25.5" customHeight="1">
      <c r="B7" s="193"/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90"/>
    </row>
    <row r="8" spans="2:13" ht="39.9" customHeight="1">
      <c r="B8" s="7" t="s">
        <v>61</v>
      </c>
      <c r="C8" s="56">
        <f>SUM(D8:H8)</f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7" t="s">
        <v>49</v>
      </c>
    </row>
    <row r="9" spans="2:13" ht="39.9" customHeight="1">
      <c r="B9" s="8" t="s">
        <v>62</v>
      </c>
      <c r="C9" s="57">
        <f t="shared" ref="C9:C19" si="0">SUM(D9:H9)</f>
        <v>83443</v>
      </c>
      <c r="D9" s="57">
        <v>79</v>
      </c>
      <c r="E9" s="57">
        <v>90</v>
      </c>
      <c r="F9" s="57">
        <v>255</v>
      </c>
      <c r="G9" s="57">
        <v>1340</v>
      </c>
      <c r="H9" s="57">
        <v>81679</v>
      </c>
      <c r="I9" s="8" t="s">
        <v>50</v>
      </c>
    </row>
    <row r="10" spans="2:13" ht="39.9" customHeight="1">
      <c r="B10" s="7" t="s">
        <v>63</v>
      </c>
      <c r="C10" s="56">
        <f t="shared" si="0"/>
        <v>494253</v>
      </c>
      <c r="D10" s="56">
        <v>4220</v>
      </c>
      <c r="E10" s="56">
        <v>4728</v>
      </c>
      <c r="F10" s="56">
        <v>15106</v>
      </c>
      <c r="G10" s="56">
        <v>60844</v>
      </c>
      <c r="H10" s="56">
        <v>409355</v>
      </c>
      <c r="I10" s="7" t="s">
        <v>51</v>
      </c>
    </row>
    <row r="11" spans="2:13" ht="39.9" customHeight="1">
      <c r="B11" s="8" t="s">
        <v>64</v>
      </c>
      <c r="C11" s="57">
        <f t="shared" si="0"/>
        <v>573758</v>
      </c>
      <c r="D11" s="57">
        <v>21617</v>
      </c>
      <c r="E11" s="57">
        <v>19632</v>
      </c>
      <c r="F11" s="57">
        <v>41957</v>
      </c>
      <c r="G11" s="57">
        <v>105029</v>
      </c>
      <c r="H11" s="57">
        <v>385523</v>
      </c>
      <c r="I11" s="8" t="s">
        <v>52</v>
      </c>
      <c r="J11" s="9"/>
    </row>
    <row r="12" spans="2:13" ht="39.9" customHeight="1">
      <c r="B12" s="7" t="s">
        <v>65</v>
      </c>
      <c r="C12" s="56">
        <f t="shared" si="0"/>
        <v>574833</v>
      </c>
      <c r="D12" s="56">
        <v>21960</v>
      </c>
      <c r="E12" s="56">
        <v>17209</v>
      </c>
      <c r="F12" s="56">
        <v>37101</v>
      </c>
      <c r="G12" s="56">
        <v>102894</v>
      </c>
      <c r="H12" s="56">
        <v>395669</v>
      </c>
      <c r="I12" s="7" t="s">
        <v>53</v>
      </c>
    </row>
    <row r="13" spans="2:13" ht="39.9" customHeight="1">
      <c r="B13" s="8" t="s">
        <v>66</v>
      </c>
      <c r="C13" s="57">
        <f t="shared" si="0"/>
        <v>595968</v>
      </c>
      <c r="D13" s="57">
        <v>20872</v>
      </c>
      <c r="E13" s="57">
        <v>19135</v>
      </c>
      <c r="F13" s="57">
        <v>43841</v>
      </c>
      <c r="G13" s="57">
        <v>115981</v>
      </c>
      <c r="H13" s="57">
        <v>396139</v>
      </c>
      <c r="I13" s="8" t="s">
        <v>54</v>
      </c>
    </row>
    <row r="14" spans="2:13" ht="39.9" customHeight="1">
      <c r="B14" s="7" t="s">
        <v>67</v>
      </c>
      <c r="C14" s="56">
        <f t="shared" si="0"/>
        <v>578226</v>
      </c>
      <c r="D14" s="56">
        <v>29819</v>
      </c>
      <c r="E14" s="56">
        <v>23693</v>
      </c>
      <c r="F14" s="56">
        <v>46612</v>
      </c>
      <c r="G14" s="56">
        <v>106539</v>
      </c>
      <c r="H14" s="56">
        <v>371563</v>
      </c>
      <c r="I14" s="7" t="s">
        <v>55</v>
      </c>
    </row>
    <row r="15" spans="2:13" ht="39.9" customHeight="1">
      <c r="B15" s="8" t="s">
        <v>68</v>
      </c>
      <c r="C15" s="57">
        <f t="shared" si="0"/>
        <v>691089</v>
      </c>
      <c r="D15" s="57">
        <v>43856</v>
      </c>
      <c r="E15" s="57">
        <v>30714</v>
      </c>
      <c r="F15" s="57">
        <v>59496</v>
      </c>
      <c r="G15" s="57">
        <v>129098</v>
      </c>
      <c r="H15" s="57">
        <v>427925</v>
      </c>
      <c r="I15" s="8" t="s">
        <v>56</v>
      </c>
    </row>
    <row r="16" spans="2:13" ht="39.9" customHeight="1">
      <c r="B16" s="7" t="s">
        <v>69</v>
      </c>
      <c r="C16" s="56">
        <f t="shared" si="0"/>
        <v>1470697</v>
      </c>
      <c r="D16" s="56">
        <v>60961</v>
      </c>
      <c r="E16" s="56">
        <v>58604</v>
      </c>
      <c r="F16" s="56">
        <v>136544</v>
      </c>
      <c r="G16" s="56">
        <v>374303</v>
      </c>
      <c r="H16" s="56">
        <v>840285</v>
      </c>
      <c r="I16" s="7" t="s">
        <v>57</v>
      </c>
    </row>
    <row r="17" spans="2:9" ht="39.9" customHeight="1">
      <c r="B17" s="8" t="s">
        <v>70</v>
      </c>
      <c r="C17" s="57">
        <f t="shared" si="0"/>
        <v>568681</v>
      </c>
      <c r="D17" s="57">
        <v>58991</v>
      </c>
      <c r="E17" s="57">
        <v>33417</v>
      </c>
      <c r="F17" s="57">
        <v>58179</v>
      </c>
      <c r="G17" s="57">
        <v>111569</v>
      </c>
      <c r="H17" s="57">
        <v>306525</v>
      </c>
      <c r="I17" s="8" t="s">
        <v>58</v>
      </c>
    </row>
    <row r="18" spans="2:9" ht="39.9" customHeight="1">
      <c r="B18" s="7" t="s">
        <v>72</v>
      </c>
      <c r="C18" s="56">
        <f t="shared" si="0"/>
        <v>479911</v>
      </c>
      <c r="D18" s="56">
        <v>62034</v>
      </c>
      <c r="E18" s="56">
        <v>31704</v>
      </c>
      <c r="F18" s="56">
        <v>50849</v>
      </c>
      <c r="G18" s="56">
        <v>90969</v>
      </c>
      <c r="H18" s="56">
        <v>244355</v>
      </c>
      <c r="I18" s="7" t="s">
        <v>59</v>
      </c>
    </row>
    <row r="19" spans="2:9" ht="39.9" customHeight="1">
      <c r="B19" s="8" t="s">
        <v>71</v>
      </c>
      <c r="C19" s="57">
        <f t="shared" si="0"/>
        <v>375951</v>
      </c>
      <c r="D19" s="57">
        <v>55888</v>
      </c>
      <c r="E19" s="57">
        <v>29269</v>
      </c>
      <c r="F19" s="57">
        <v>47770</v>
      </c>
      <c r="G19" s="57">
        <v>77774</v>
      </c>
      <c r="H19" s="57">
        <v>165250</v>
      </c>
      <c r="I19" s="8" t="s">
        <v>60</v>
      </c>
    </row>
    <row r="20" spans="2:9" s="11" customFormat="1" ht="45" customHeight="1">
      <c r="B20" s="70" t="s">
        <v>9</v>
      </c>
      <c r="C20" s="63">
        <f t="shared" ref="C20:H20" si="1">SUM(C8:C19)</f>
        <v>6486810</v>
      </c>
      <c r="D20" s="63">
        <f t="shared" si="1"/>
        <v>380297</v>
      </c>
      <c r="E20" s="63">
        <f t="shared" si="1"/>
        <v>268195</v>
      </c>
      <c r="F20" s="63">
        <f t="shared" si="1"/>
        <v>537710</v>
      </c>
      <c r="G20" s="63">
        <f t="shared" si="1"/>
        <v>1276340</v>
      </c>
      <c r="H20" s="63">
        <f t="shared" si="1"/>
        <v>4024268</v>
      </c>
      <c r="I20" s="65" t="s">
        <v>33</v>
      </c>
    </row>
    <row r="21" spans="2:9" s="12" customFormat="1" ht="30" customHeight="1">
      <c r="B21" s="168" t="s">
        <v>364</v>
      </c>
      <c r="C21" s="168"/>
      <c r="D21" s="168"/>
      <c r="E21" s="168"/>
      <c r="G21" s="164" t="s">
        <v>215</v>
      </c>
      <c r="H21" s="164"/>
      <c r="I21" s="164"/>
    </row>
    <row r="22" spans="2:9" ht="45" customHeight="1">
      <c r="C22" s="134"/>
    </row>
    <row r="23" spans="2:9">
      <c r="G23" s="13"/>
    </row>
  </sheetData>
  <protectedRanges>
    <protectedRange sqref="I20" name="نطاق1_1"/>
    <protectedRange sqref="B20 B3:I3" name="نطاق1"/>
    <protectedRange sqref="I5:I19" name="نطاق1_1_2"/>
    <protectedRange sqref="B5:B19" name="نطاق1_2"/>
    <protectedRange sqref="B4:I4" name="نطاق1_3"/>
    <protectedRange sqref="F5:H5" name="نطاق1_2_1_1"/>
  </protectedRanges>
  <mergeCells count="7">
    <mergeCell ref="G21:I21"/>
    <mergeCell ref="B3:I3"/>
    <mergeCell ref="B4:I4"/>
    <mergeCell ref="C5:H5"/>
    <mergeCell ref="B21:E21"/>
    <mergeCell ref="I5:I7"/>
    <mergeCell ref="B5:B7"/>
  </mergeCells>
  <hyperlinks>
    <hyperlink ref="J2" location="' الفهرس'!A1" display="R" xr:uid="{5F613226-0242-4DE1-AB44-7F891AFE5A78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ورقة24">
    <tabColor rgb="FF3B3092"/>
  </sheetPr>
  <dimension ref="B1:M23"/>
  <sheetViews>
    <sheetView zoomScale="60" zoomScaleNormal="60" zoomScaleSheetLayoutView="55" zoomScalePageLayoutView="70" workbookViewId="0">
      <selection activeCell="T14" sqref="T14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1" spans="2:13">
      <c r="L1" s="68"/>
      <c r="M1" s="68"/>
    </row>
    <row r="2" spans="2:13" s="29" customFormat="1" ht="38.25" customHeight="1">
      <c r="B2" s="30" t="s">
        <v>322</v>
      </c>
      <c r="I2" s="31" t="s">
        <v>321</v>
      </c>
      <c r="J2" s="155" t="s">
        <v>138</v>
      </c>
      <c r="L2" s="67"/>
    </row>
    <row r="3" spans="2:13" s="43" customFormat="1" ht="38.25" customHeight="1">
      <c r="B3" s="186" t="s">
        <v>125</v>
      </c>
      <c r="C3" s="186"/>
      <c r="D3" s="186"/>
      <c r="E3" s="186"/>
      <c r="F3" s="186"/>
      <c r="G3" s="186"/>
      <c r="H3" s="186"/>
      <c r="I3" s="186"/>
    </row>
    <row r="4" spans="2:13" s="3" customFormat="1" ht="35.25" customHeight="1">
      <c r="B4" s="187" t="s">
        <v>426</v>
      </c>
      <c r="C4" s="187"/>
      <c r="D4" s="187"/>
      <c r="E4" s="187"/>
      <c r="F4" s="187"/>
      <c r="G4" s="187"/>
      <c r="H4" s="187"/>
      <c r="I4" s="187"/>
    </row>
    <row r="5" spans="2:13" ht="45.75" customHeight="1">
      <c r="B5" s="194" t="s">
        <v>126</v>
      </c>
      <c r="C5" s="181" t="s">
        <v>374</v>
      </c>
      <c r="D5" s="182"/>
      <c r="E5" s="182"/>
      <c r="F5" s="182"/>
      <c r="G5" s="182"/>
      <c r="H5" s="183"/>
      <c r="I5" s="160" t="s">
        <v>102</v>
      </c>
    </row>
    <row r="6" spans="2:13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3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3" ht="39.9" customHeight="1">
      <c r="B8" s="7" t="s">
        <v>61</v>
      </c>
      <c r="C8" s="56">
        <f t="shared" ref="C8" si="0">H8+G8+F8+E8+D8</f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7" t="s">
        <v>49</v>
      </c>
    </row>
    <row r="9" spans="2:13" ht="39.9" customHeight="1">
      <c r="B9" s="8" t="s">
        <v>62</v>
      </c>
      <c r="C9" s="57">
        <f>SUM(D9:H9)</f>
        <v>57235</v>
      </c>
      <c r="D9" s="57">
        <v>63</v>
      </c>
      <c r="E9" s="57">
        <v>75</v>
      </c>
      <c r="F9" s="57">
        <v>191</v>
      </c>
      <c r="G9" s="57">
        <v>956</v>
      </c>
      <c r="H9" s="57">
        <v>55950</v>
      </c>
      <c r="I9" s="8" t="s">
        <v>50</v>
      </c>
    </row>
    <row r="10" spans="2:13" ht="39.9" customHeight="1">
      <c r="B10" s="7" t="s">
        <v>63</v>
      </c>
      <c r="C10" s="56">
        <f t="shared" ref="C10:C19" si="1">SUM(D10:H10)</f>
        <v>328239</v>
      </c>
      <c r="D10" s="56">
        <v>3221</v>
      </c>
      <c r="E10" s="56">
        <v>3312</v>
      </c>
      <c r="F10" s="56">
        <v>10249</v>
      </c>
      <c r="G10" s="56">
        <v>40533</v>
      </c>
      <c r="H10" s="56">
        <v>270924</v>
      </c>
      <c r="I10" s="7" t="s">
        <v>51</v>
      </c>
    </row>
    <row r="11" spans="2:13" ht="39.9" customHeight="1">
      <c r="B11" s="8" t="s">
        <v>64</v>
      </c>
      <c r="C11" s="57">
        <f t="shared" si="1"/>
        <v>361498</v>
      </c>
      <c r="D11" s="57">
        <v>13600</v>
      </c>
      <c r="E11" s="57">
        <v>12055</v>
      </c>
      <c r="F11" s="57">
        <v>25889</v>
      </c>
      <c r="G11" s="57">
        <v>65523</v>
      </c>
      <c r="H11" s="57">
        <v>244431</v>
      </c>
      <c r="I11" s="8" t="s">
        <v>52</v>
      </c>
      <c r="J11" s="9"/>
    </row>
    <row r="12" spans="2:13" ht="39.9" customHeight="1">
      <c r="B12" s="7" t="s">
        <v>65</v>
      </c>
      <c r="C12" s="56">
        <f t="shared" si="1"/>
        <v>346293</v>
      </c>
      <c r="D12" s="56">
        <v>12878</v>
      </c>
      <c r="E12" s="56">
        <v>10327</v>
      </c>
      <c r="F12" s="56">
        <v>22638</v>
      </c>
      <c r="G12" s="56">
        <v>62331</v>
      </c>
      <c r="H12" s="56">
        <v>238119</v>
      </c>
      <c r="I12" s="7" t="s">
        <v>53</v>
      </c>
    </row>
    <row r="13" spans="2:13" ht="39.9" customHeight="1">
      <c r="B13" s="8" t="s">
        <v>66</v>
      </c>
      <c r="C13" s="57">
        <f t="shared" si="1"/>
        <v>347134</v>
      </c>
      <c r="D13" s="57">
        <v>12750</v>
      </c>
      <c r="E13" s="57">
        <v>11471</v>
      </c>
      <c r="F13" s="57">
        <v>25266</v>
      </c>
      <c r="G13" s="57">
        <v>64878</v>
      </c>
      <c r="H13" s="57">
        <v>232769</v>
      </c>
      <c r="I13" s="8" t="s">
        <v>54</v>
      </c>
    </row>
    <row r="14" spans="2:13" ht="39.9" customHeight="1">
      <c r="B14" s="7" t="s">
        <v>67</v>
      </c>
      <c r="C14" s="56">
        <f t="shared" si="1"/>
        <v>342473</v>
      </c>
      <c r="D14" s="56">
        <v>18136</v>
      </c>
      <c r="E14" s="56">
        <v>13881</v>
      </c>
      <c r="F14" s="56">
        <v>26728</v>
      </c>
      <c r="G14" s="56">
        <v>60708</v>
      </c>
      <c r="H14" s="56">
        <v>223020</v>
      </c>
      <c r="I14" s="7" t="s">
        <v>55</v>
      </c>
    </row>
    <row r="15" spans="2:13" ht="39.9" customHeight="1">
      <c r="B15" s="8" t="s">
        <v>68</v>
      </c>
      <c r="C15" s="57">
        <f t="shared" si="1"/>
        <v>435978</v>
      </c>
      <c r="D15" s="57">
        <v>26969</v>
      </c>
      <c r="E15" s="57">
        <v>18624</v>
      </c>
      <c r="F15" s="57">
        <v>35521</v>
      </c>
      <c r="G15" s="57">
        <v>78379</v>
      </c>
      <c r="H15" s="57">
        <v>276485</v>
      </c>
      <c r="I15" s="8" t="s">
        <v>56</v>
      </c>
    </row>
    <row r="16" spans="2:13" ht="39.9" customHeight="1">
      <c r="B16" s="7" t="s">
        <v>69</v>
      </c>
      <c r="C16" s="56">
        <f t="shared" si="1"/>
        <v>940882</v>
      </c>
      <c r="D16" s="56">
        <v>40223</v>
      </c>
      <c r="E16" s="56">
        <v>36656</v>
      </c>
      <c r="F16" s="56">
        <v>85433</v>
      </c>
      <c r="G16" s="56">
        <v>234563</v>
      </c>
      <c r="H16" s="56">
        <v>544007</v>
      </c>
      <c r="I16" s="7" t="s">
        <v>57</v>
      </c>
    </row>
    <row r="17" spans="2:9" ht="39.9" customHeight="1">
      <c r="B17" s="8" t="s">
        <v>70</v>
      </c>
      <c r="C17" s="57">
        <f t="shared" si="1"/>
        <v>395200</v>
      </c>
      <c r="D17" s="57">
        <v>39789</v>
      </c>
      <c r="E17" s="57">
        <v>22358</v>
      </c>
      <c r="F17" s="57">
        <v>39303</v>
      </c>
      <c r="G17" s="57">
        <v>75879</v>
      </c>
      <c r="H17" s="57">
        <v>217871</v>
      </c>
      <c r="I17" s="8" t="s">
        <v>58</v>
      </c>
    </row>
    <row r="18" spans="2:9" ht="39.9" customHeight="1">
      <c r="B18" s="7" t="s">
        <v>72</v>
      </c>
      <c r="C18" s="56">
        <f t="shared" si="1"/>
        <v>331535</v>
      </c>
      <c r="D18" s="56">
        <v>41289</v>
      </c>
      <c r="E18" s="56">
        <v>21098</v>
      </c>
      <c r="F18" s="56">
        <v>33641</v>
      </c>
      <c r="G18" s="56">
        <v>61186</v>
      </c>
      <c r="H18" s="56">
        <v>174321</v>
      </c>
      <c r="I18" s="7" t="s">
        <v>59</v>
      </c>
    </row>
    <row r="19" spans="2:9" ht="39.9" customHeight="1">
      <c r="B19" s="8" t="s">
        <v>71</v>
      </c>
      <c r="C19" s="57">
        <f t="shared" si="1"/>
        <v>238689</v>
      </c>
      <c r="D19" s="57">
        <v>35728</v>
      </c>
      <c r="E19" s="57">
        <v>18019</v>
      </c>
      <c r="F19" s="57">
        <v>29631</v>
      </c>
      <c r="G19" s="57">
        <v>48622</v>
      </c>
      <c r="H19" s="57">
        <v>106689</v>
      </c>
      <c r="I19" s="8" t="s">
        <v>60</v>
      </c>
    </row>
    <row r="20" spans="2:9" s="11" customFormat="1" ht="45" customHeight="1">
      <c r="B20" s="70" t="s">
        <v>9</v>
      </c>
      <c r="C20" s="63">
        <f>SUM(D20:H20)</f>
        <v>4125156</v>
      </c>
      <c r="D20" s="63">
        <f>SUM(D8:D19)</f>
        <v>244646</v>
      </c>
      <c r="E20" s="63">
        <f>SUM(E8:E19)</f>
        <v>167876</v>
      </c>
      <c r="F20" s="63">
        <f>SUM(F8:F19)</f>
        <v>334490</v>
      </c>
      <c r="G20" s="63">
        <f>SUM(G8:G19)</f>
        <v>793558</v>
      </c>
      <c r="H20" s="63">
        <f>SUM(H8:H19)</f>
        <v>2584586</v>
      </c>
      <c r="I20" s="65" t="s">
        <v>33</v>
      </c>
    </row>
    <row r="21" spans="2:9" s="12" customFormat="1" ht="30" customHeight="1">
      <c r="B21" s="168" t="s">
        <v>364</v>
      </c>
      <c r="C21" s="168"/>
      <c r="D21" s="168"/>
      <c r="E21" s="168"/>
      <c r="G21" s="164" t="s">
        <v>215</v>
      </c>
      <c r="H21" s="164"/>
      <c r="I21" s="164"/>
    </row>
    <row r="22" spans="2:9" ht="45" customHeight="1"/>
    <row r="23" spans="2:9">
      <c r="G23" s="13"/>
    </row>
  </sheetData>
  <protectedRanges>
    <protectedRange sqref="I20" name="نطاق1_1"/>
    <protectedRange sqref="B20" name="نطاق1"/>
    <protectedRange sqref="I5:I19" name="نطاق1_1_1"/>
    <protectedRange sqref="B5:B19" name="نطاق1_2"/>
    <protectedRange sqref="B3:I3" name="نطاق1_3"/>
    <protectedRange sqref="B4:I4" name="نطاق1_3_1"/>
    <protectedRange sqref="F5:H5" name="نطاق1_2_1_2"/>
  </protectedRanges>
  <mergeCells count="7">
    <mergeCell ref="G21:I21"/>
    <mergeCell ref="B3:I3"/>
    <mergeCell ref="B4:I4"/>
    <mergeCell ref="B5:B7"/>
    <mergeCell ref="C5:H5"/>
    <mergeCell ref="I5:I7"/>
    <mergeCell ref="B21:E21"/>
  </mergeCells>
  <hyperlinks>
    <hyperlink ref="J2" location="' الفهرس'!A1" display="R" xr:uid="{0D92A4F5-86AE-4735-8F67-2EE209A104A3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ورقة25">
    <tabColor rgb="FF3B3092"/>
  </sheetPr>
  <dimension ref="B1:M23"/>
  <sheetViews>
    <sheetView zoomScale="60" zoomScaleNormal="60" zoomScaleSheetLayoutView="55" zoomScalePageLayoutView="70" workbookViewId="0">
      <selection activeCell="O16" sqref="O16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2" width="14.54296875" style="1" bestFit="1" customWidth="1"/>
    <col min="13" max="16384" width="9.08984375" style="1"/>
  </cols>
  <sheetData>
    <row r="1" spans="2:13">
      <c r="L1" s="68"/>
      <c r="M1" s="68"/>
    </row>
    <row r="2" spans="2:13" s="29" customFormat="1" ht="38.25" customHeight="1">
      <c r="B2" s="30" t="s">
        <v>162</v>
      </c>
      <c r="I2" s="31" t="s">
        <v>161</v>
      </c>
      <c r="J2" s="155" t="s">
        <v>138</v>
      </c>
      <c r="L2" s="67"/>
    </row>
    <row r="3" spans="2:13" s="43" customFormat="1" ht="38.25" customHeight="1">
      <c r="B3" s="186" t="s">
        <v>127</v>
      </c>
      <c r="C3" s="186"/>
      <c r="D3" s="186"/>
      <c r="E3" s="186"/>
      <c r="F3" s="186"/>
      <c r="G3" s="186"/>
      <c r="H3" s="186"/>
      <c r="I3" s="186"/>
    </row>
    <row r="4" spans="2:13" s="3" customFormat="1" ht="42.75" customHeight="1">
      <c r="B4" s="187" t="s">
        <v>427</v>
      </c>
      <c r="C4" s="187"/>
      <c r="D4" s="187"/>
      <c r="E4" s="187"/>
      <c r="F4" s="187"/>
      <c r="G4" s="187"/>
      <c r="H4" s="187"/>
      <c r="I4" s="187"/>
    </row>
    <row r="5" spans="2:13" ht="51" customHeight="1">
      <c r="B5" s="161" t="s">
        <v>126</v>
      </c>
      <c r="C5" s="181" t="s">
        <v>374</v>
      </c>
      <c r="D5" s="182"/>
      <c r="E5" s="182"/>
      <c r="F5" s="182"/>
      <c r="G5" s="182"/>
      <c r="H5" s="183"/>
      <c r="I5" s="160" t="s">
        <v>102</v>
      </c>
    </row>
    <row r="6" spans="2:13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3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3" ht="39.9" customHeight="1">
      <c r="B8" s="7" t="s">
        <v>61</v>
      </c>
      <c r="C8" s="56">
        <f t="shared" ref="C8:C19" si="0">SUM(D8:H8)</f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7" t="s">
        <v>49</v>
      </c>
    </row>
    <row r="9" spans="2:13" ht="39.9" customHeight="1">
      <c r="B9" s="8" t="s">
        <v>62</v>
      </c>
      <c r="C9" s="57">
        <f t="shared" si="0"/>
        <v>26208</v>
      </c>
      <c r="D9" s="57">
        <v>16</v>
      </c>
      <c r="E9" s="57">
        <v>15</v>
      </c>
      <c r="F9" s="57">
        <v>64</v>
      </c>
      <c r="G9" s="57">
        <v>384</v>
      </c>
      <c r="H9" s="57">
        <v>25729</v>
      </c>
      <c r="I9" s="8" t="s">
        <v>50</v>
      </c>
    </row>
    <row r="10" spans="2:13" ht="39.9" customHeight="1">
      <c r="B10" s="7" t="s">
        <v>63</v>
      </c>
      <c r="C10" s="56">
        <f t="shared" si="0"/>
        <v>166014</v>
      </c>
      <c r="D10" s="56">
        <v>999</v>
      </c>
      <c r="E10" s="56">
        <v>1416</v>
      </c>
      <c r="F10" s="56">
        <v>4857</v>
      </c>
      <c r="G10" s="56">
        <v>20311</v>
      </c>
      <c r="H10" s="56">
        <v>138431</v>
      </c>
      <c r="I10" s="7" t="s">
        <v>51</v>
      </c>
    </row>
    <row r="11" spans="2:13" ht="39.9" customHeight="1">
      <c r="B11" s="8" t="s">
        <v>64</v>
      </c>
      <c r="C11" s="57">
        <f t="shared" si="0"/>
        <v>212260</v>
      </c>
      <c r="D11" s="57">
        <v>8017</v>
      </c>
      <c r="E11" s="57">
        <v>7577</v>
      </c>
      <c r="F11" s="57">
        <v>16068</v>
      </c>
      <c r="G11" s="57">
        <v>39506</v>
      </c>
      <c r="H11" s="57">
        <v>141092</v>
      </c>
      <c r="I11" s="8" t="s">
        <v>52</v>
      </c>
      <c r="J11" s="9"/>
    </row>
    <row r="12" spans="2:13" ht="39.9" customHeight="1">
      <c r="B12" s="7" t="s">
        <v>65</v>
      </c>
      <c r="C12" s="56">
        <f t="shared" si="0"/>
        <v>228540</v>
      </c>
      <c r="D12" s="56">
        <v>9082</v>
      </c>
      <c r="E12" s="56">
        <v>6882</v>
      </c>
      <c r="F12" s="56">
        <v>14463</v>
      </c>
      <c r="G12" s="56">
        <v>40563</v>
      </c>
      <c r="H12" s="56">
        <v>157550</v>
      </c>
      <c r="I12" s="7" t="s">
        <v>53</v>
      </c>
    </row>
    <row r="13" spans="2:13" ht="39.9" customHeight="1">
      <c r="B13" s="8" t="s">
        <v>66</v>
      </c>
      <c r="C13" s="57">
        <f t="shared" si="0"/>
        <v>248834</v>
      </c>
      <c r="D13" s="57">
        <v>8122</v>
      </c>
      <c r="E13" s="57">
        <v>7664</v>
      </c>
      <c r="F13" s="57">
        <v>18575</v>
      </c>
      <c r="G13" s="57">
        <v>51103</v>
      </c>
      <c r="H13" s="57">
        <v>163370</v>
      </c>
      <c r="I13" s="8" t="s">
        <v>54</v>
      </c>
    </row>
    <row r="14" spans="2:13" ht="39.9" customHeight="1">
      <c r="B14" s="7" t="s">
        <v>67</v>
      </c>
      <c r="C14" s="56">
        <f t="shared" si="0"/>
        <v>235753</v>
      </c>
      <c r="D14" s="56">
        <v>11683</v>
      </c>
      <c r="E14" s="56">
        <v>9812</v>
      </c>
      <c r="F14" s="56">
        <v>19884</v>
      </c>
      <c r="G14" s="56">
        <v>45831</v>
      </c>
      <c r="H14" s="56">
        <v>148543</v>
      </c>
      <c r="I14" s="7" t="s">
        <v>55</v>
      </c>
    </row>
    <row r="15" spans="2:13" ht="39.9" customHeight="1">
      <c r="B15" s="8" t="s">
        <v>68</v>
      </c>
      <c r="C15" s="57">
        <f t="shared" si="0"/>
        <v>255111</v>
      </c>
      <c r="D15" s="57">
        <v>16887</v>
      </c>
      <c r="E15" s="57">
        <v>12090</v>
      </c>
      <c r="F15" s="57">
        <v>23975</v>
      </c>
      <c r="G15" s="57">
        <v>50719</v>
      </c>
      <c r="H15" s="57">
        <v>151440</v>
      </c>
      <c r="I15" s="8" t="s">
        <v>56</v>
      </c>
    </row>
    <row r="16" spans="2:13" ht="39.9" customHeight="1">
      <c r="B16" s="7" t="s">
        <v>69</v>
      </c>
      <c r="C16" s="56">
        <f t="shared" si="0"/>
        <v>529815</v>
      </c>
      <c r="D16" s="56">
        <v>20738</v>
      </c>
      <c r="E16" s="56">
        <v>21948</v>
      </c>
      <c r="F16" s="56">
        <v>51111</v>
      </c>
      <c r="G16" s="56">
        <v>139740</v>
      </c>
      <c r="H16" s="56">
        <v>296278</v>
      </c>
      <c r="I16" s="7" t="s">
        <v>57</v>
      </c>
    </row>
    <row r="17" spans="2:9" ht="39.9" customHeight="1">
      <c r="B17" s="8" t="s">
        <v>70</v>
      </c>
      <c r="C17" s="57">
        <f t="shared" si="0"/>
        <v>173481</v>
      </c>
      <c r="D17" s="57">
        <v>19202</v>
      </c>
      <c r="E17" s="57">
        <v>11059</v>
      </c>
      <c r="F17" s="57">
        <v>18876</v>
      </c>
      <c r="G17" s="57">
        <v>35690</v>
      </c>
      <c r="H17" s="57">
        <v>88654</v>
      </c>
      <c r="I17" s="8" t="s">
        <v>58</v>
      </c>
    </row>
    <row r="18" spans="2:9" ht="39.9" customHeight="1">
      <c r="B18" s="7" t="s">
        <v>72</v>
      </c>
      <c r="C18" s="56">
        <f t="shared" si="0"/>
        <v>148376</v>
      </c>
      <c r="D18" s="56">
        <v>20745</v>
      </c>
      <c r="E18" s="56">
        <v>10606</v>
      </c>
      <c r="F18" s="56">
        <v>17208</v>
      </c>
      <c r="G18" s="56">
        <v>29783</v>
      </c>
      <c r="H18" s="56">
        <v>70034</v>
      </c>
      <c r="I18" s="7" t="s">
        <v>59</v>
      </c>
    </row>
    <row r="19" spans="2:9" ht="39.9" customHeight="1">
      <c r="B19" s="8" t="s">
        <v>71</v>
      </c>
      <c r="C19" s="57">
        <f t="shared" si="0"/>
        <v>137262</v>
      </c>
      <c r="D19" s="57">
        <v>20160</v>
      </c>
      <c r="E19" s="57">
        <v>11250</v>
      </c>
      <c r="F19" s="57">
        <v>18139</v>
      </c>
      <c r="G19" s="57">
        <v>29152</v>
      </c>
      <c r="H19" s="57">
        <v>58561</v>
      </c>
      <c r="I19" s="8" t="s">
        <v>60</v>
      </c>
    </row>
    <row r="20" spans="2:9" s="11" customFormat="1" ht="45" customHeight="1">
      <c r="B20" s="70" t="s">
        <v>9</v>
      </c>
      <c r="C20" s="63">
        <f t="shared" ref="C20" si="1">SUM(C8:C19)</f>
        <v>2361654</v>
      </c>
      <c r="D20" s="63">
        <f>SUM(D8:D19)</f>
        <v>135651</v>
      </c>
      <c r="E20" s="63">
        <f>SUM(E8:E19)</f>
        <v>100319</v>
      </c>
      <c r="F20" s="63">
        <f>SUM(F8:F19)</f>
        <v>203220</v>
      </c>
      <c r="G20" s="63">
        <f>SUM(G8:G19)</f>
        <v>482782</v>
      </c>
      <c r="H20" s="63">
        <f>SUM(H8:H19)</f>
        <v>1439682</v>
      </c>
      <c r="I20" s="65" t="s">
        <v>33</v>
      </c>
    </row>
    <row r="21" spans="2:9" s="12" customFormat="1" ht="30" customHeight="1">
      <c r="B21" s="168" t="s">
        <v>364</v>
      </c>
      <c r="C21" s="168"/>
      <c r="D21" s="168"/>
      <c r="E21" s="168"/>
      <c r="G21" s="164" t="s">
        <v>215</v>
      </c>
      <c r="H21" s="164"/>
      <c r="I21" s="164"/>
    </row>
    <row r="22" spans="2:9" ht="45" customHeight="1">
      <c r="B22" s="134"/>
    </row>
    <row r="23" spans="2:9">
      <c r="G23" s="13"/>
    </row>
  </sheetData>
  <protectedRanges>
    <protectedRange sqref="I20" name="نطاق1_1"/>
    <protectedRange sqref="B20" name="نطاق1"/>
    <protectedRange sqref="I5:I19" name="نطاق1_1_1"/>
    <protectedRange sqref="B5:B19" name="نطاق1_2"/>
    <protectedRange sqref="B3:I3" name="نطاق1_3"/>
    <protectedRange sqref="B4:I4" name="نطاق1_3_1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hyperlinks>
    <hyperlink ref="J2" location="' الفهرس'!A1" display="R" xr:uid="{C7DBDDF3-C979-4563-B917-2A7C0A0C9072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ورقة26">
    <tabColor rgb="FF3B3092"/>
  </sheetPr>
  <dimension ref="B1:M23"/>
  <sheetViews>
    <sheetView zoomScale="62" zoomScaleNormal="62" zoomScaleSheetLayoutView="55" zoomScalePageLayoutView="70" workbookViewId="0">
      <selection activeCell="Q14" sqref="Q14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1" spans="2:13">
      <c r="L1" s="68"/>
      <c r="M1" s="68"/>
    </row>
    <row r="2" spans="2:13" s="29" customFormat="1" ht="38.25" customHeight="1">
      <c r="B2" s="30" t="s">
        <v>94</v>
      </c>
      <c r="I2" s="31" t="s">
        <v>93</v>
      </c>
      <c r="J2" s="155" t="s">
        <v>138</v>
      </c>
      <c r="L2" s="67"/>
    </row>
    <row r="3" spans="2:13" s="43" customFormat="1" ht="36.75" customHeight="1">
      <c r="B3" s="186" t="s">
        <v>128</v>
      </c>
      <c r="C3" s="186"/>
      <c r="D3" s="186"/>
      <c r="E3" s="186"/>
      <c r="F3" s="186"/>
      <c r="G3" s="186"/>
      <c r="H3" s="186"/>
      <c r="I3" s="186"/>
    </row>
    <row r="4" spans="2:13" s="3" customFormat="1" ht="33" customHeight="1">
      <c r="B4" s="187" t="s">
        <v>428</v>
      </c>
      <c r="C4" s="187"/>
      <c r="D4" s="187"/>
      <c r="E4" s="187"/>
      <c r="F4" s="187"/>
      <c r="G4" s="187"/>
      <c r="H4" s="187"/>
      <c r="I4" s="187"/>
    </row>
    <row r="5" spans="2:13" ht="42" customHeight="1">
      <c r="B5" s="161" t="s">
        <v>126</v>
      </c>
      <c r="C5" s="181" t="s">
        <v>374</v>
      </c>
      <c r="D5" s="182"/>
      <c r="E5" s="182"/>
      <c r="F5" s="182"/>
      <c r="G5" s="182"/>
      <c r="H5" s="183"/>
      <c r="I5" s="160" t="s">
        <v>102</v>
      </c>
    </row>
    <row r="6" spans="2:13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3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3" ht="39.9" customHeight="1">
      <c r="B8" s="7" t="s">
        <v>61</v>
      </c>
      <c r="C8" s="56">
        <f t="shared" ref="C8:C19" si="0">SUM(D8:H8)</f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7" t="s">
        <v>49</v>
      </c>
    </row>
    <row r="9" spans="2:13" ht="39.9" customHeight="1">
      <c r="B9" s="8" t="s">
        <v>62</v>
      </c>
      <c r="C9" s="57">
        <f t="shared" si="0"/>
        <v>44605</v>
      </c>
      <c r="D9" s="57">
        <v>23</v>
      </c>
      <c r="E9" s="57">
        <v>17</v>
      </c>
      <c r="F9" s="57">
        <v>61</v>
      </c>
      <c r="G9" s="57">
        <v>461</v>
      </c>
      <c r="H9" s="57">
        <v>44043</v>
      </c>
      <c r="I9" s="8" t="s">
        <v>50</v>
      </c>
    </row>
    <row r="10" spans="2:13" ht="39.9" customHeight="1">
      <c r="B10" s="7" t="s">
        <v>63</v>
      </c>
      <c r="C10" s="56">
        <f t="shared" si="0"/>
        <v>182047</v>
      </c>
      <c r="D10" s="56">
        <v>353</v>
      </c>
      <c r="E10" s="56">
        <v>499</v>
      </c>
      <c r="F10" s="56">
        <v>2144</v>
      </c>
      <c r="G10" s="56">
        <v>14313</v>
      </c>
      <c r="H10" s="56">
        <v>164738</v>
      </c>
      <c r="I10" s="7" t="s">
        <v>51</v>
      </c>
    </row>
    <row r="11" spans="2:13" ht="39.9" customHeight="1">
      <c r="B11" s="8" t="s">
        <v>64</v>
      </c>
      <c r="C11" s="57">
        <f t="shared" si="0"/>
        <v>211163</v>
      </c>
      <c r="D11" s="57">
        <v>1968</v>
      </c>
      <c r="E11" s="57">
        <v>2738</v>
      </c>
      <c r="F11" s="57">
        <v>8004</v>
      </c>
      <c r="G11" s="57">
        <v>30322</v>
      </c>
      <c r="H11" s="57">
        <v>168131</v>
      </c>
      <c r="I11" s="8" t="s">
        <v>52</v>
      </c>
      <c r="J11" s="9"/>
    </row>
    <row r="12" spans="2:13" ht="39.9" customHeight="1">
      <c r="B12" s="7" t="s">
        <v>65</v>
      </c>
      <c r="C12" s="56">
        <f t="shared" si="0"/>
        <v>263391</v>
      </c>
      <c r="D12" s="56">
        <v>2623</v>
      </c>
      <c r="E12" s="56">
        <v>3310</v>
      </c>
      <c r="F12" s="56">
        <v>10271</v>
      </c>
      <c r="G12" s="56">
        <v>42004</v>
      </c>
      <c r="H12" s="56">
        <v>205183</v>
      </c>
      <c r="I12" s="7" t="s">
        <v>53</v>
      </c>
    </row>
    <row r="13" spans="2:13" ht="39.9" customHeight="1">
      <c r="B13" s="8" t="s">
        <v>66</v>
      </c>
      <c r="C13" s="57">
        <f t="shared" si="0"/>
        <v>328379</v>
      </c>
      <c r="D13" s="57">
        <v>4256</v>
      </c>
      <c r="E13" s="57">
        <v>6413</v>
      </c>
      <c r="F13" s="57">
        <v>19909</v>
      </c>
      <c r="G13" s="57">
        <v>66679</v>
      </c>
      <c r="H13" s="57">
        <v>231122</v>
      </c>
      <c r="I13" s="8" t="s">
        <v>54</v>
      </c>
    </row>
    <row r="14" spans="2:13" ht="39.9" customHeight="1">
      <c r="B14" s="7" t="s">
        <v>67</v>
      </c>
      <c r="C14" s="56">
        <f t="shared" si="0"/>
        <v>288441</v>
      </c>
      <c r="D14" s="56">
        <v>6504</v>
      </c>
      <c r="E14" s="56">
        <v>8715</v>
      </c>
      <c r="F14" s="56">
        <v>21506</v>
      </c>
      <c r="G14" s="56">
        <v>56751</v>
      </c>
      <c r="H14" s="56">
        <v>194965</v>
      </c>
      <c r="I14" s="7" t="s">
        <v>55</v>
      </c>
    </row>
    <row r="15" spans="2:13" ht="39.9" customHeight="1">
      <c r="B15" s="8" t="s">
        <v>68</v>
      </c>
      <c r="C15" s="57">
        <f t="shared" si="0"/>
        <v>254306</v>
      </c>
      <c r="D15" s="57">
        <v>7918</v>
      </c>
      <c r="E15" s="57">
        <v>9047</v>
      </c>
      <c r="F15" s="57">
        <v>21238</v>
      </c>
      <c r="G15" s="57">
        <v>51923</v>
      </c>
      <c r="H15" s="57">
        <v>164180</v>
      </c>
      <c r="I15" s="8" t="s">
        <v>56</v>
      </c>
    </row>
    <row r="16" spans="2:13" ht="39.9" customHeight="1">
      <c r="B16" s="7" t="s">
        <v>69</v>
      </c>
      <c r="C16" s="56">
        <f t="shared" si="0"/>
        <v>931478</v>
      </c>
      <c r="D16" s="56">
        <v>19694</v>
      </c>
      <c r="E16" s="56">
        <v>29030</v>
      </c>
      <c r="F16" s="56">
        <v>78488</v>
      </c>
      <c r="G16" s="56">
        <v>238989</v>
      </c>
      <c r="H16" s="56">
        <v>565277</v>
      </c>
      <c r="I16" s="7" t="s">
        <v>57</v>
      </c>
    </row>
    <row r="17" spans="2:9" ht="39.9" customHeight="1">
      <c r="B17" s="8" t="s">
        <v>70</v>
      </c>
      <c r="C17" s="57">
        <f t="shared" si="0"/>
        <v>212262</v>
      </c>
      <c r="D17" s="57">
        <v>14197</v>
      </c>
      <c r="E17" s="57">
        <v>11257</v>
      </c>
      <c r="F17" s="57">
        <v>21832</v>
      </c>
      <c r="G17" s="57">
        <v>44781</v>
      </c>
      <c r="H17" s="57">
        <v>120195</v>
      </c>
      <c r="I17" s="8" t="s">
        <v>58</v>
      </c>
    </row>
    <row r="18" spans="2:9" ht="39.9" customHeight="1">
      <c r="B18" s="7" t="s">
        <v>72</v>
      </c>
      <c r="C18" s="56">
        <f t="shared" si="0"/>
        <v>162208</v>
      </c>
      <c r="D18" s="56">
        <v>15020</v>
      </c>
      <c r="E18" s="56">
        <v>10335</v>
      </c>
      <c r="F18" s="56">
        <v>18188</v>
      </c>
      <c r="G18" s="56">
        <v>33223</v>
      </c>
      <c r="H18" s="56">
        <v>85442</v>
      </c>
      <c r="I18" s="7" t="s">
        <v>59</v>
      </c>
    </row>
    <row r="19" spans="2:9" ht="39.9" customHeight="1">
      <c r="B19" s="8" t="s">
        <v>71</v>
      </c>
      <c r="C19" s="57">
        <f t="shared" si="0"/>
        <v>149869</v>
      </c>
      <c r="D19" s="57">
        <v>16645</v>
      </c>
      <c r="E19" s="57">
        <v>11754</v>
      </c>
      <c r="F19" s="57">
        <v>20110</v>
      </c>
      <c r="G19" s="57">
        <v>33198</v>
      </c>
      <c r="H19" s="57">
        <v>68162</v>
      </c>
      <c r="I19" s="8" t="s">
        <v>60</v>
      </c>
    </row>
    <row r="20" spans="2:9" s="11" customFormat="1" ht="45" customHeight="1">
      <c r="B20" s="70" t="s">
        <v>9</v>
      </c>
      <c r="C20" s="63">
        <f>SUM(C8:C19)</f>
        <v>3028149</v>
      </c>
      <c r="D20" s="63">
        <f t="shared" ref="D20:H20" si="1">SUM(D8:D19)</f>
        <v>89201</v>
      </c>
      <c r="E20" s="63">
        <f t="shared" si="1"/>
        <v>93115</v>
      </c>
      <c r="F20" s="63">
        <f t="shared" si="1"/>
        <v>221751</v>
      </c>
      <c r="G20" s="63">
        <f t="shared" si="1"/>
        <v>612644</v>
      </c>
      <c r="H20" s="63">
        <f t="shared" si="1"/>
        <v>2011438</v>
      </c>
      <c r="I20" s="65" t="s">
        <v>33</v>
      </c>
    </row>
    <row r="21" spans="2:9" s="12" customFormat="1" ht="30" customHeight="1">
      <c r="B21" s="168" t="s">
        <v>364</v>
      </c>
      <c r="C21" s="168"/>
      <c r="D21" s="168"/>
      <c r="E21" s="168"/>
      <c r="G21" s="164" t="s">
        <v>215</v>
      </c>
      <c r="H21" s="164"/>
      <c r="I21" s="164"/>
    </row>
    <row r="22" spans="2:9" ht="45" customHeight="1"/>
    <row r="23" spans="2:9">
      <c r="B23" s="134"/>
    </row>
  </sheetData>
  <protectedRanges>
    <protectedRange sqref="I20" name="نطاق1_1"/>
    <protectedRange sqref="B20" name="نطاق1"/>
    <protectedRange sqref="I5:I19" name="نطاق1_1_1"/>
    <protectedRange sqref="B5:B19" name="نطاق1_2"/>
    <protectedRange sqref="B3:I3" name="نطاق1_3"/>
    <protectedRange sqref="B4:I4" name="نطاق1_3_1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hyperlinks>
    <hyperlink ref="J2" location="' الفهرس'!A1" display="R" xr:uid="{5D865537-2173-43A3-9902-A8193A25142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ورقة27">
    <tabColor rgb="FF3B3092"/>
  </sheetPr>
  <dimension ref="B1:M22"/>
  <sheetViews>
    <sheetView zoomScale="60" zoomScaleNormal="60" zoomScaleSheetLayoutView="66" zoomScalePageLayoutView="70" workbookViewId="0">
      <selection activeCell="Q17" sqref="Q17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1" spans="2:13">
      <c r="L1" s="68"/>
      <c r="M1" s="68"/>
    </row>
    <row r="2" spans="2:13" s="29" customFormat="1" ht="38.25" customHeight="1">
      <c r="B2" s="30" t="s">
        <v>164</v>
      </c>
      <c r="I2" s="31" t="s">
        <v>163</v>
      </c>
      <c r="J2" s="155" t="s">
        <v>138</v>
      </c>
      <c r="L2" s="67"/>
    </row>
    <row r="3" spans="2:13" s="43" customFormat="1" ht="38.25" customHeight="1">
      <c r="B3" s="186" t="s">
        <v>129</v>
      </c>
      <c r="C3" s="186"/>
      <c r="D3" s="186"/>
      <c r="E3" s="186"/>
      <c r="F3" s="186"/>
      <c r="G3" s="186"/>
      <c r="H3" s="186"/>
      <c r="I3" s="186"/>
    </row>
    <row r="4" spans="2:13" s="3" customFormat="1" ht="33" customHeight="1">
      <c r="B4" s="187" t="s">
        <v>429</v>
      </c>
      <c r="C4" s="187"/>
      <c r="D4" s="187"/>
      <c r="E4" s="187"/>
      <c r="F4" s="187"/>
      <c r="G4" s="187"/>
      <c r="H4" s="187"/>
      <c r="I4" s="187"/>
    </row>
    <row r="5" spans="2:13" ht="45.75" customHeight="1">
      <c r="B5" s="161" t="s">
        <v>126</v>
      </c>
      <c r="C5" s="181" t="s">
        <v>374</v>
      </c>
      <c r="D5" s="182"/>
      <c r="E5" s="182"/>
      <c r="F5" s="182"/>
      <c r="G5" s="182"/>
      <c r="H5" s="183"/>
      <c r="I5" s="160" t="s">
        <v>102</v>
      </c>
    </row>
    <row r="6" spans="2:13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3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3" ht="39.9" customHeight="1">
      <c r="B8" s="7" t="s">
        <v>61</v>
      </c>
      <c r="C8" s="56">
        <f t="shared" ref="C8:C20" si="0">SUM(D8:H8)</f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7" t="s">
        <v>49</v>
      </c>
    </row>
    <row r="9" spans="2:13" ht="39.9" customHeight="1">
      <c r="B9" s="8" t="s">
        <v>62</v>
      </c>
      <c r="C9" s="57">
        <f t="shared" si="0"/>
        <v>26402</v>
      </c>
      <c r="D9" s="57">
        <v>14</v>
      </c>
      <c r="E9" s="57">
        <v>8</v>
      </c>
      <c r="F9" s="57">
        <v>27</v>
      </c>
      <c r="G9" s="57">
        <v>251</v>
      </c>
      <c r="H9" s="57">
        <v>26102</v>
      </c>
      <c r="I9" s="8" t="s">
        <v>50</v>
      </c>
    </row>
    <row r="10" spans="2:13" ht="39.9" customHeight="1">
      <c r="B10" s="7" t="s">
        <v>63</v>
      </c>
      <c r="C10" s="56">
        <f t="shared" si="0"/>
        <v>95977</v>
      </c>
      <c r="D10" s="56">
        <v>193</v>
      </c>
      <c r="E10" s="56">
        <v>268</v>
      </c>
      <c r="F10" s="56">
        <v>1134</v>
      </c>
      <c r="G10" s="56">
        <v>7608</v>
      </c>
      <c r="H10" s="56">
        <v>86774</v>
      </c>
      <c r="I10" s="7" t="s">
        <v>51</v>
      </c>
    </row>
    <row r="11" spans="2:13" ht="39.9" customHeight="1">
      <c r="B11" s="8" t="s">
        <v>64</v>
      </c>
      <c r="C11" s="57">
        <f t="shared" si="0"/>
        <v>105599</v>
      </c>
      <c r="D11" s="57">
        <v>1003</v>
      </c>
      <c r="E11" s="57">
        <v>1375</v>
      </c>
      <c r="F11" s="57">
        <v>4005</v>
      </c>
      <c r="G11" s="57">
        <v>15426</v>
      </c>
      <c r="H11" s="57">
        <v>83790</v>
      </c>
      <c r="I11" s="8" t="s">
        <v>52</v>
      </c>
      <c r="J11" s="9"/>
    </row>
    <row r="12" spans="2:13" ht="39.9" customHeight="1">
      <c r="B12" s="7" t="s">
        <v>65</v>
      </c>
      <c r="C12" s="56">
        <f t="shared" si="0"/>
        <v>127390</v>
      </c>
      <c r="D12" s="56">
        <v>1276</v>
      </c>
      <c r="E12" s="56">
        <v>1604</v>
      </c>
      <c r="F12" s="56">
        <v>5128</v>
      </c>
      <c r="G12" s="56">
        <v>20606</v>
      </c>
      <c r="H12" s="56">
        <v>98776</v>
      </c>
      <c r="I12" s="7" t="s">
        <v>53</v>
      </c>
    </row>
    <row r="13" spans="2:13" ht="39.9" customHeight="1">
      <c r="B13" s="8" t="s">
        <v>66</v>
      </c>
      <c r="C13" s="57">
        <f t="shared" si="0"/>
        <v>156955</v>
      </c>
      <c r="D13" s="57">
        <v>2113</v>
      </c>
      <c r="E13" s="57">
        <v>3185</v>
      </c>
      <c r="F13" s="57">
        <v>9518</v>
      </c>
      <c r="G13" s="57">
        <v>31895</v>
      </c>
      <c r="H13" s="57">
        <v>110244</v>
      </c>
      <c r="I13" s="8" t="s">
        <v>54</v>
      </c>
    </row>
    <row r="14" spans="2:13" ht="39.9" customHeight="1">
      <c r="B14" s="7" t="s">
        <v>67</v>
      </c>
      <c r="C14" s="56">
        <f t="shared" si="0"/>
        <v>135602</v>
      </c>
      <c r="D14" s="56">
        <v>3132</v>
      </c>
      <c r="E14" s="56">
        <v>4105</v>
      </c>
      <c r="F14" s="56">
        <v>10163</v>
      </c>
      <c r="G14" s="56">
        <v>27215</v>
      </c>
      <c r="H14" s="56">
        <v>90987</v>
      </c>
      <c r="I14" s="7" t="s">
        <v>55</v>
      </c>
    </row>
    <row r="15" spans="2:13" ht="39.9" customHeight="1">
      <c r="B15" s="8" t="s">
        <v>68</v>
      </c>
      <c r="C15" s="57">
        <f t="shared" si="0"/>
        <v>120163</v>
      </c>
      <c r="D15" s="57">
        <v>3826</v>
      </c>
      <c r="E15" s="57">
        <v>4275</v>
      </c>
      <c r="F15" s="57">
        <v>10191</v>
      </c>
      <c r="G15" s="57">
        <v>25508</v>
      </c>
      <c r="H15" s="57">
        <v>76363</v>
      </c>
      <c r="I15" s="8" t="s">
        <v>56</v>
      </c>
    </row>
    <row r="16" spans="2:13" ht="39.9" customHeight="1">
      <c r="B16" s="7" t="s">
        <v>69</v>
      </c>
      <c r="C16" s="56">
        <f t="shared" si="0"/>
        <v>516554</v>
      </c>
      <c r="D16" s="56">
        <v>10047</v>
      </c>
      <c r="E16" s="56">
        <v>14722</v>
      </c>
      <c r="F16" s="56">
        <v>41265</v>
      </c>
      <c r="G16" s="56">
        <v>129959</v>
      </c>
      <c r="H16" s="56">
        <v>320561</v>
      </c>
      <c r="I16" s="7" t="s">
        <v>57</v>
      </c>
    </row>
    <row r="17" spans="2:9" ht="39.9" customHeight="1">
      <c r="B17" s="8" t="s">
        <v>70</v>
      </c>
      <c r="C17" s="57">
        <f t="shared" si="0"/>
        <v>105000</v>
      </c>
      <c r="D17" s="57">
        <v>7131</v>
      </c>
      <c r="E17" s="57">
        <v>5621</v>
      </c>
      <c r="F17" s="57">
        <v>11234</v>
      </c>
      <c r="G17" s="57">
        <v>22834</v>
      </c>
      <c r="H17" s="57">
        <v>58180</v>
      </c>
      <c r="I17" s="8" t="s">
        <v>58</v>
      </c>
    </row>
    <row r="18" spans="2:9" ht="39.9" customHeight="1">
      <c r="B18" s="7" t="s">
        <v>72</v>
      </c>
      <c r="C18" s="56">
        <f t="shared" si="0"/>
        <v>76692</v>
      </c>
      <c r="D18" s="56">
        <v>7539</v>
      </c>
      <c r="E18" s="56">
        <v>5273</v>
      </c>
      <c r="F18" s="56">
        <v>9275</v>
      </c>
      <c r="G18" s="56">
        <v>16184</v>
      </c>
      <c r="H18" s="56">
        <v>38421</v>
      </c>
      <c r="I18" s="7" t="s">
        <v>59</v>
      </c>
    </row>
    <row r="19" spans="2:9" ht="39.9" customHeight="1">
      <c r="B19" s="8" t="s">
        <v>71</v>
      </c>
      <c r="C19" s="57">
        <f t="shared" si="0"/>
        <v>69589</v>
      </c>
      <c r="D19" s="57">
        <v>8063</v>
      </c>
      <c r="E19" s="57">
        <v>5629</v>
      </c>
      <c r="F19" s="57">
        <v>9695</v>
      </c>
      <c r="G19" s="57">
        <v>15703</v>
      </c>
      <c r="H19" s="57">
        <v>30499</v>
      </c>
      <c r="I19" s="8" t="s">
        <v>60</v>
      </c>
    </row>
    <row r="20" spans="2:9" s="11" customFormat="1" ht="45" customHeight="1">
      <c r="B20" s="70" t="s">
        <v>9</v>
      </c>
      <c r="C20" s="63">
        <f t="shared" si="0"/>
        <v>1535923</v>
      </c>
      <c r="D20" s="63">
        <f t="shared" ref="D20:H20" si="1">SUM(D8:D19)</f>
        <v>44337</v>
      </c>
      <c r="E20" s="63">
        <f t="shared" si="1"/>
        <v>46065</v>
      </c>
      <c r="F20" s="63">
        <f t="shared" si="1"/>
        <v>111635</v>
      </c>
      <c r="G20" s="63">
        <f t="shared" si="1"/>
        <v>313189</v>
      </c>
      <c r="H20" s="63">
        <f t="shared" si="1"/>
        <v>1020697</v>
      </c>
      <c r="I20" s="65" t="s">
        <v>33</v>
      </c>
    </row>
    <row r="21" spans="2:9" s="12" customFormat="1" ht="30" customHeight="1">
      <c r="B21" s="168" t="s">
        <v>364</v>
      </c>
      <c r="C21" s="168"/>
      <c r="D21" s="168"/>
      <c r="E21" s="168"/>
      <c r="G21" s="164" t="s">
        <v>215</v>
      </c>
      <c r="H21" s="164"/>
      <c r="I21" s="164"/>
    </row>
    <row r="22" spans="2:9" ht="45" customHeight="1">
      <c r="B22" s="134"/>
    </row>
  </sheetData>
  <protectedRanges>
    <protectedRange sqref="I20" name="نطاق1_1"/>
    <protectedRange sqref="B20" name="نطاق1"/>
    <protectedRange sqref="I5:I19" name="نطاق1_1_1"/>
    <protectedRange sqref="B5:B19" name="نطاق1_2"/>
    <protectedRange sqref="B3:I3" name="نطاق1_3"/>
    <protectedRange sqref="B4:I4" name="نطاق1_3_1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hyperlinks>
    <hyperlink ref="J2" location="' الفهرس'!A1" display="R" xr:uid="{CFCAD2ED-308C-42BC-A744-51E3F60F36C8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ورقة28">
    <tabColor rgb="FF3B3092"/>
  </sheetPr>
  <dimension ref="B1:M23"/>
  <sheetViews>
    <sheetView zoomScale="64" zoomScaleNormal="64" zoomScaleSheetLayoutView="55" zoomScalePageLayoutView="70" workbookViewId="0">
      <selection activeCell="L16" sqref="L16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1" spans="2:13">
      <c r="L1" s="68"/>
      <c r="M1" s="68"/>
    </row>
    <row r="2" spans="2:13" s="29" customFormat="1" ht="38.25" customHeight="1">
      <c r="B2" s="30" t="s">
        <v>166</v>
      </c>
      <c r="I2" s="31" t="s">
        <v>165</v>
      </c>
      <c r="J2" s="155" t="s">
        <v>138</v>
      </c>
      <c r="L2" s="67"/>
    </row>
    <row r="3" spans="2:13" s="43" customFormat="1" ht="38.25" customHeight="1">
      <c r="B3" s="186" t="s">
        <v>130</v>
      </c>
      <c r="C3" s="186"/>
      <c r="D3" s="186"/>
      <c r="E3" s="186"/>
      <c r="F3" s="186"/>
      <c r="G3" s="186"/>
      <c r="H3" s="186"/>
      <c r="I3" s="186"/>
    </row>
    <row r="4" spans="2:13" s="3" customFormat="1" ht="33" customHeight="1">
      <c r="B4" s="187" t="s">
        <v>430</v>
      </c>
      <c r="C4" s="187"/>
      <c r="D4" s="187"/>
      <c r="E4" s="187"/>
      <c r="F4" s="187"/>
      <c r="G4" s="187"/>
      <c r="H4" s="187"/>
      <c r="I4" s="187"/>
    </row>
    <row r="5" spans="2:13" ht="37.5" customHeight="1">
      <c r="B5" s="161" t="s">
        <v>126</v>
      </c>
      <c r="C5" s="181" t="s">
        <v>374</v>
      </c>
      <c r="D5" s="182"/>
      <c r="E5" s="182"/>
      <c r="F5" s="182"/>
      <c r="G5" s="182"/>
      <c r="H5" s="183"/>
      <c r="I5" s="160" t="s">
        <v>102</v>
      </c>
    </row>
    <row r="6" spans="2:13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3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3" ht="39.9" customHeight="1">
      <c r="B8" s="7" t="s">
        <v>61</v>
      </c>
      <c r="C8" s="56">
        <f t="shared" ref="C8:C19" si="0">SUM(D8:H8)</f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7" t="s">
        <v>49</v>
      </c>
    </row>
    <row r="9" spans="2:13" ht="39.9" customHeight="1">
      <c r="B9" s="8" t="s">
        <v>62</v>
      </c>
      <c r="C9" s="57">
        <f t="shared" si="0"/>
        <v>18203</v>
      </c>
      <c r="D9" s="57">
        <v>9</v>
      </c>
      <c r="E9" s="57">
        <v>9</v>
      </c>
      <c r="F9" s="57">
        <v>34</v>
      </c>
      <c r="G9" s="57">
        <v>210</v>
      </c>
      <c r="H9" s="57">
        <v>17941</v>
      </c>
      <c r="I9" s="8" t="s">
        <v>50</v>
      </c>
    </row>
    <row r="10" spans="2:13" ht="39.9" customHeight="1">
      <c r="B10" s="7" t="s">
        <v>63</v>
      </c>
      <c r="C10" s="56">
        <f t="shared" si="0"/>
        <v>86070</v>
      </c>
      <c r="D10" s="56">
        <v>160</v>
      </c>
      <c r="E10" s="56">
        <v>231</v>
      </c>
      <c r="F10" s="56">
        <v>1010</v>
      </c>
      <c r="G10" s="56">
        <v>6705</v>
      </c>
      <c r="H10" s="56">
        <v>77964</v>
      </c>
      <c r="I10" s="7" t="s">
        <v>51</v>
      </c>
    </row>
    <row r="11" spans="2:13" ht="39.9" customHeight="1">
      <c r="B11" s="8" t="s">
        <v>64</v>
      </c>
      <c r="C11" s="57">
        <f t="shared" si="0"/>
        <v>105564</v>
      </c>
      <c r="D11" s="57">
        <v>965</v>
      </c>
      <c r="E11" s="57">
        <v>1363</v>
      </c>
      <c r="F11" s="57">
        <v>3999</v>
      </c>
      <c r="G11" s="57">
        <v>14896</v>
      </c>
      <c r="H11" s="57">
        <v>84341</v>
      </c>
      <c r="I11" s="8" t="s">
        <v>52</v>
      </c>
      <c r="J11" s="9"/>
    </row>
    <row r="12" spans="2:13" ht="39.9" customHeight="1">
      <c r="B12" s="7" t="s">
        <v>65</v>
      </c>
      <c r="C12" s="56">
        <f t="shared" si="0"/>
        <v>136001</v>
      </c>
      <c r="D12" s="56">
        <v>1347</v>
      </c>
      <c r="E12" s="56">
        <v>1706</v>
      </c>
      <c r="F12" s="56">
        <v>5143</v>
      </c>
      <c r="G12" s="56">
        <v>21398</v>
      </c>
      <c r="H12" s="56">
        <v>106407</v>
      </c>
      <c r="I12" s="7" t="s">
        <v>53</v>
      </c>
    </row>
    <row r="13" spans="2:13" ht="39.9" customHeight="1">
      <c r="B13" s="8" t="s">
        <v>66</v>
      </c>
      <c r="C13" s="57">
        <f t="shared" si="0"/>
        <v>171424</v>
      </c>
      <c r="D13" s="57">
        <v>2143</v>
      </c>
      <c r="E13" s="57">
        <v>3228</v>
      </c>
      <c r="F13" s="57">
        <v>10391</v>
      </c>
      <c r="G13" s="57">
        <v>34784</v>
      </c>
      <c r="H13" s="57">
        <v>120878</v>
      </c>
      <c r="I13" s="8" t="s">
        <v>54</v>
      </c>
    </row>
    <row r="14" spans="2:13" ht="39.9" customHeight="1">
      <c r="B14" s="7" t="s">
        <v>67</v>
      </c>
      <c r="C14" s="56">
        <f t="shared" si="0"/>
        <v>152839</v>
      </c>
      <c r="D14" s="56">
        <v>3372</v>
      </c>
      <c r="E14" s="56">
        <v>4610</v>
      </c>
      <c r="F14" s="56">
        <v>11343</v>
      </c>
      <c r="G14" s="56">
        <v>29536</v>
      </c>
      <c r="H14" s="56">
        <v>103978</v>
      </c>
      <c r="I14" s="7" t="s">
        <v>55</v>
      </c>
    </row>
    <row r="15" spans="2:13" ht="39.9" customHeight="1">
      <c r="B15" s="8" t="s">
        <v>68</v>
      </c>
      <c r="C15" s="57">
        <f t="shared" si="0"/>
        <v>134143</v>
      </c>
      <c r="D15" s="57">
        <v>4092</v>
      </c>
      <c r="E15" s="57">
        <v>4772</v>
      </c>
      <c r="F15" s="57">
        <v>11047</v>
      </c>
      <c r="G15" s="57">
        <v>26415</v>
      </c>
      <c r="H15" s="57">
        <v>87817</v>
      </c>
      <c r="I15" s="8" t="s">
        <v>56</v>
      </c>
    </row>
    <row r="16" spans="2:13" ht="39.9" customHeight="1">
      <c r="B16" s="7" t="s">
        <v>69</v>
      </c>
      <c r="C16" s="56">
        <f t="shared" si="0"/>
        <v>414924</v>
      </c>
      <c r="D16" s="56">
        <v>9647</v>
      </c>
      <c r="E16" s="56">
        <v>14308</v>
      </c>
      <c r="F16" s="56">
        <v>37223</v>
      </c>
      <c r="G16" s="56">
        <v>109030</v>
      </c>
      <c r="H16" s="56">
        <v>244716</v>
      </c>
      <c r="I16" s="7" t="s">
        <v>57</v>
      </c>
    </row>
    <row r="17" spans="2:9" ht="39.9" customHeight="1">
      <c r="B17" s="8" t="s">
        <v>70</v>
      </c>
      <c r="C17" s="57">
        <f t="shared" si="0"/>
        <v>107262</v>
      </c>
      <c r="D17" s="57">
        <v>7066</v>
      </c>
      <c r="E17" s="57">
        <v>5636</v>
      </c>
      <c r="F17" s="57">
        <v>10598</v>
      </c>
      <c r="G17" s="57">
        <v>21947</v>
      </c>
      <c r="H17" s="57">
        <v>62015</v>
      </c>
      <c r="I17" s="8" t="s">
        <v>58</v>
      </c>
    </row>
    <row r="18" spans="2:9" ht="39.9" customHeight="1">
      <c r="B18" s="7" t="s">
        <v>72</v>
      </c>
      <c r="C18" s="56">
        <f t="shared" si="0"/>
        <v>85516</v>
      </c>
      <c r="D18" s="56">
        <v>7481</v>
      </c>
      <c r="E18" s="56">
        <v>5062</v>
      </c>
      <c r="F18" s="56">
        <v>8913</v>
      </c>
      <c r="G18" s="56">
        <v>17039</v>
      </c>
      <c r="H18" s="56">
        <v>47021</v>
      </c>
      <c r="I18" s="7" t="s">
        <v>59</v>
      </c>
    </row>
    <row r="19" spans="2:9" ht="39.9" customHeight="1">
      <c r="B19" s="8" t="s">
        <v>71</v>
      </c>
      <c r="C19" s="57">
        <f t="shared" si="0"/>
        <v>80280</v>
      </c>
      <c r="D19" s="57">
        <v>8582</v>
      </c>
      <c r="E19" s="57">
        <v>6125</v>
      </c>
      <c r="F19" s="57">
        <v>10415</v>
      </c>
      <c r="G19" s="57">
        <v>17495</v>
      </c>
      <c r="H19" s="57">
        <v>37663</v>
      </c>
      <c r="I19" s="8" t="s">
        <v>60</v>
      </c>
    </row>
    <row r="20" spans="2:9" s="11" customFormat="1" ht="45" customHeight="1">
      <c r="B20" s="70" t="s">
        <v>9</v>
      </c>
      <c r="C20" s="63">
        <f t="shared" ref="C20:H20" si="1">SUM(C8:C19)</f>
        <v>1492226</v>
      </c>
      <c r="D20" s="63">
        <f t="shared" si="1"/>
        <v>44864</v>
      </c>
      <c r="E20" s="63">
        <f t="shared" si="1"/>
        <v>47050</v>
      </c>
      <c r="F20" s="63">
        <f t="shared" si="1"/>
        <v>110116</v>
      </c>
      <c r="G20" s="63">
        <f t="shared" si="1"/>
        <v>299455</v>
      </c>
      <c r="H20" s="63">
        <f t="shared" si="1"/>
        <v>990741</v>
      </c>
      <c r="I20" s="65" t="s">
        <v>33</v>
      </c>
    </row>
    <row r="21" spans="2:9" s="12" customFormat="1" ht="30" customHeight="1">
      <c r="B21" s="168" t="s">
        <v>364</v>
      </c>
      <c r="C21" s="168"/>
      <c r="D21" s="168"/>
      <c r="E21" s="168"/>
      <c r="G21" s="164" t="s">
        <v>215</v>
      </c>
      <c r="H21" s="164"/>
      <c r="I21" s="164"/>
    </row>
    <row r="22" spans="2:9" ht="45" customHeight="1">
      <c r="B22" s="134"/>
    </row>
    <row r="23" spans="2:9">
      <c r="G23" s="13"/>
    </row>
  </sheetData>
  <protectedRanges>
    <protectedRange sqref="I20" name="نطاق1_1"/>
    <protectedRange sqref="B20" name="نطاق1"/>
    <protectedRange sqref="I5:I19" name="نطاق1_1_1"/>
    <protectedRange sqref="B5:B19" name="نطاق1_2"/>
    <protectedRange sqref="B3:I3" name="نطاق1_3"/>
    <protectedRange sqref="B4:I4" name="نطاق1_3_1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hyperlinks>
    <hyperlink ref="J2" location="' الفهرس'!A1" display="R" xr:uid="{665433B1-492A-4D76-8D40-128F3D093CE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ورقة29">
    <tabColor rgb="FF3B3092"/>
  </sheetPr>
  <dimension ref="B1:M23"/>
  <sheetViews>
    <sheetView zoomScale="59" zoomScaleNormal="59" zoomScaleSheetLayoutView="55" zoomScalePageLayoutView="70" workbookViewId="0">
      <selection activeCell="O1" sqref="O1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3" width="9.08984375" style="1"/>
    <col min="14" max="14" width="12.6328125" style="1" bestFit="1" customWidth="1"/>
    <col min="15" max="16384" width="9.08984375" style="1"/>
  </cols>
  <sheetData>
    <row r="1" spans="2:13">
      <c r="L1" s="68"/>
      <c r="M1" s="68"/>
    </row>
    <row r="2" spans="2:13" s="29" customFormat="1" ht="38.25" customHeight="1">
      <c r="B2" s="30" t="s">
        <v>324</v>
      </c>
      <c r="I2" s="31" t="s">
        <v>323</v>
      </c>
      <c r="J2" s="155" t="s">
        <v>138</v>
      </c>
      <c r="L2" s="67"/>
    </row>
    <row r="3" spans="2:13" s="43" customFormat="1" ht="38.25" customHeight="1">
      <c r="B3" s="186" t="s">
        <v>131</v>
      </c>
      <c r="C3" s="186"/>
      <c r="D3" s="186"/>
      <c r="E3" s="186"/>
      <c r="F3" s="186"/>
      <c r="G3" s="186"/>
      <c r="H3" s="186"/>
      <c r="I3" s="186"/>
    </row>
    <row r="4" spans="2:13" s="3" customFormat="1" ht="33" customHeight="1">
      <c r="B4" s="187" t="s">
        <v>431</v>
      </c>
      <c r="C4" s="187"/>
      <c r="D4" s="187"/>
      <c r="E4" s="187"/>
      <c r="F4" s="187"/>
      <c r="G4" s="187"/>
      <c r="H4" s="187"/>
      <c r="I4" s="187"/>
    </row>
    <row r="5" spans="2:13" ht="44.25" customHeight="1">
      <c r="B5" s="161" t="s">
        <v>126</v>
      </c>
      <c r="C5" s="181" t="s">
        <v>374</v>
      </c>
      <c r="D5" s="182"/>
      <c r="E5" s="182"/>
      <c r="F5" s="182"/>
      <c r="G5" s="182"/>
      <c r="H5" s="183"/>
      <c r="I5" s="160" t="s">
        <v>102</v>
      </c>
    </row>
    <row r="6" spans="2:13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3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3" ht="39.9" customHeight="1">
      <c r="B8" s="7" t="s">
        <v>61</v>
      </c>
      <c r="C8" s="56">
        <f>SUM(D8:H8)</f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7" t="s">
        <v>49</v>
      </c>
    </row>
    <row r="9" spans="2:13" ht="39.9" customHeight="1">
      <c r="B9" s="8" t="s">
        <v>62</v>
      </c>
      <c r="C9" s="57">
        <f>SUM(D9:H9)</f>
        <v>38838</v>
      </c>
      <c r="D9" s="57">
        <v>56</v>
      </c>
      <c r="E9" s="57">
        <v>73</v>
      </c>
      <c r="F9" s="57">
        <v>194</v>
      </c>
      <c r="G9" s="57">
        <v>879</v>
      </c>
      <c r="H9" s="57">
        <v>37636</v>
      </c>
      <c r="I9" s="8" t="s">
        <v>50</v>
      </c>
    </row>
    <row r="10" spans="2:13" ht="39.9" customHeight="1">
      <c r="B10" s="7" t="s">
        <v>63</v>
      </c>
      <c r="C10" s="56">
        <f t="shared" ref="C10:C19" si="0">SUM(D10:H10)</f>
        <v>312206</v>
      </c>
      <c r="D10" s="56">
        <v>3867</v>
      </c>
      <c r="E10" s="56">
        <v>4229</v>
      </c>
      <c r="F10" s="56">
        <v>12962</v>
      </c>
      <c r="G10" s="56">
        <v>46531</v>
      </c>
      <c r="H10" s="56">
        <v>244617</v>
      </c>
      <c r="I10" s="7" t="s">
        <v>51</v>
      </c>
    </row>
    <row r="11" spans="2:13" ht="39.9" customHeight="1">
      <c r="B11" s="8" t="s">
        <v>64</v>
      </c>
      <c r="C11" s="57">
        <f t="shared" si="0"/>
        <v>362595</v>
      </c>
      <c r="D11" s="57">
        <v>19649</v>
      </c>
      <c r="E11" s="57">
        <v>16894</v>
      </c>
      <c r="F11" s="57">
        <v>33953</v>
      </c>
      <c r="G11" s="57">
        <v>74707</v>
      </c>
      <c r="H11" s="57">
        <v>217392</v>
      </c>
      <c r="I11" s="8" t="s">
        <v>52</v>
      </c>
      <c r="J11" s="9"/>
    </row>
    <row r="12" spans="2:13" ht="39.9" customHeight="1">
      <c r="B12" s="7" t="s">
        <v>65</v>
      </c>
      <c r="C12" s="56">
        <f t="shared" si="0"/>
        <v>311442</v>
      </c>
      <c r="D12" s="56">
        <v>19337</v>
      </c>
      <c r="E12" s="56">
        <v>13899</v>
      </c>
      <c r="F12" s="56">
        <v>26830</v>
      </c>
      <c r="G12" s="56">
        <v>60890</v>
      </c>
      <c r="H12" s="56">
        <v>190486</v>
      </c>
      <c r="I12" s="7" t="s">
        <v>53</v>
      </c>
    </row>
    <row r="13" spans="2:13" ht="39.9" customHeight="1">
      <c r="B13" s="8" t="s">
        <v>66</v>
      </c>
      <c r="C13" s="57">
        <f t="shared" si="0"/>
        <v>267589</v>
      </c>
      <c r="D13" s="57">
        <v>16616</v>
      </c>
      <c r="E13" s="57">
        <v>12722</v>
      </c>
      <c r="F13" s="57">
        <v>23932</v>
      </c>
      <c r="G13" s="57">
        <v>49302</v>
      </c>
      <c r="H13" s="57">
        <v>165017</v>
      </c>
      <c r="I13" s="8" t="s">
        <v>54</v>
      </c>
    </row>
    <row r="14" spans="2:13" ht="39.9" customHeight="1">
      <c r="B14" s="7" t="s">
        <v>67</v>
      </c>
      <c r="C14" s="56">
        <f t="shared" si="0"/>
        <v>289785</v>
      </c>
      <c r="D14" s="56">
        <v>23315</v>
      </c>
      <c r="E14" s="56">
        <v>14978</v>
      </c>
      <c r="F14" s="56">
        <v>25106</v>
      </c>
      <c r="G14" s="56">
        <v>49788</v>
      </c>
      <c r="H14" s="56">
        <v>176598</v>
      </c>
      <c r="I14" s="7" t="s">
        <v>55</v>
      </c>
    </row>
    <row r="15" spans="2:13" ht="39.9" customHeight="1">
      <c r="B15" s="8" t="s">
        <v>68</v>
      </c>
      <c r="C15" s="57">
        <f t="shared" si="0"/>
        <v>436783</v>
      </c>
      <c r="D15" s="57">
        <v>35938</v>
      </c>
      <c r="E15" s="57">
        <v>21667</v>
      </c>
      <c r="F15" s="57">
        <v>38258</v>
      </c>
      <c r="G15" s="57">
        <v>77175</v>
      </c>
      <c r="H15" s="57">
        <v>263745</v>
      </c>
      <c r="I15" s="8" t="s">
        <v>56</v>
      </c>
    </row>
    <row r="16" spans="2:13" ht="39.9" customHeight="1">
      <c r="B16" s="7" t="s">
        <v>69</v>
      </c>
      <c r="C16" s="56">
        <f t="shared" si="0"/>
        <v>539219</v>
      </c>
      <c r="D16" s="56">
        <v>41267</v>
      </c>
      <c r="E16" s="56">
        <v>29574</v>
      </c>
      <c r="F16" s="56">
        <v>58056</v>
      </c>
      <c r="G16" s="56">
        <v>135314</v>
      </c>
      <c r="H16" s="56">
        <v>275008</v>
      </c>
      <c r="I16" s="7" t="s">
        <v>57</v>
      </c>
    </row>
    <row r="17" spans="2:9" ht="39.9" customHeight="1">
      <c r="B17" s="8" t="s">
        <v>70</v>
      </c>
      <c r="C17" s="57">
        <f t="shared" si="0"/>
        <v>356419</v>
      </c>
      <c r="D17" s="57">
        <v>44794</v>
      </c>
      <c r="E17" s="57">
        <v>22160</v>
      </c>
      <c r="F17" s="57">
        <v>36347</v>
      </c>
      <c r="G17" s="57">
        <v>66788</v>
      </c>
      <c r="H17" s="57">
        <v>186330</v>
      </c>
      <c r="I17" s="8" t="s">
        <v>58</v>
      </c>
    </row>
    <row r="18" spans="2:9" ht="39.9" customHeight="1">
      <c r="B18" s="7" t="s">
        <v>72</v>
      </c>
      <c r="C18" s="56">
        <f t="shared" si="0"/>
        <v>317703</v>
      </c>
      <c r="D18" s="56">
        <v>47014</v>
      </c>
      <c r="E18" s="56">
        <v>21369</v>
      </c>
      <c r="F18" s="56">
        <v>32661</v>
      </c>
      <c r="G18" s="56">
        <v>57746</v>
      </c>
      <c r="H18" s="56">
        <v>158913</v>
      </c>
      <c r="I18" s="7" t="s">
        <v>59</v>
      </c>
    </row>
    <row r="19" spans="2:9" ht="39.9" customHeight="1">
      <c r="B19" s="8" t="s">
        <v>71</v>
      </c>
      <c r="C19" s="57">
        <f t="shared" si="0"/>
        <v>226082</v>
      </c>
      <c r="D19" s="57">
        <v>39243</v>
      </c>
      <c r="E19" s="57">
        <v>17515</v>
      </c>
      <c r="F19" s="57">
        <v>27660</v>
      </c>
      <c r="G19" s="57">
        <v>44576</v>
      </c>
      <c r="H19" s="57">
        <v>97088</v>
      </c>
      <c r="I19" s="8" t="s">
        <v>60</v>
      </c>
    </row>
    <row r="20" spans="2:9" s="11" customFormat="1" ht="45" customHeight="1">
      <c r="B20" s="70" t="s">
        <v>9</v>
      </c>
      <c r="C20" s="63">
        <f t="shared" ref="C20:H20" si="1">SUM(C8:C19)</f>
        <v>3458661</v>
      </c>
      <c r="D20" s="63">
        <f t="shared" si="1"/>
        <v>291096</v>
      </c>
      <c r="E20" s="63">
        <f t="shared" si="1"/>
        <v>175080</v>
      </c>
      <c r="F20" s="63">
        <f t="shared" si="1"/>
        <v>315959</v>
      </c>
      <c r="G20" s="63">
        <f t="shared" si="1"/>
        <v>663696</v>
      </c>
      <c r="H20" s="63">
        <f t="shared" si="1"/>
        <v>2012830</v>
      </c>
      <c r="I20" s="65" t="s">
        <v>33</v>
      </c>
    </row>
    <row r="21" spans="2:9" s="12" customFormat="1" ht="30" customHeight="1">
      <c r="B21" s="168" t="s">
        <v>364</v>
      </c>
      <c r="C21" s="168"/>
      <c r="D21" s="168"/>
      <c r="E21" s="168"/>
      <c r="G21" s="164" t="s">
        <v>215</v>
      </c>
      <c r="H21" s="164"/>
      <c r="I21" s="164"/>
    </row>
    <row r="22" spans="2:9" ht="45" customHeight="1">
      <c r="B22" s="134"/>
    </row>
    <row r="23" spans="2:9">
      <c r="G23" s="13"/>
    </row>
  </sheetData>
  <protectedRanges>
    <protectedRange sqref="I20" name="نطاق1_1"/>
    <protectedRange sqref="B20" name="نطاق1"/>
    <protectedRange sqref="I5:I19" name="نطاق1_1_1"/>
    <protectedRange sqref="B5:B19" name="نطاق1_2"/>
    <protectedRange sqref="B3:I3" name="نطاق1_3"/>
    <protectedRange sqref="B4:I4" name="نطاق1_3_1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hyperlinks>
    <hyperlink ref="J2" location="' الفهرس'!A1" display="R" xr:uid="{93968B4A-C426-4B5E-9232-0589E03FD097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3">
    <tabColor rgb="FF3B3092"/>
  </sheetPr>
  <dimension ref="B1:S25"/>
  <sheetViews>
    <sheetView zoomScale="60" zoomScaleNormal="60" zoomScaleSheetLayoutView="55" zoomScalePageLayoutView="70" workbookViewId="0">
      <selection activeCell="M2" sqref="M2"/>
    </sheetView>
  </sheetViews>
  <sheetFormatPr defaultColWidth="9.08984375" defaultRowHeight="15.5"/>
  <cols>
    <col min="1" max="1" width="9.08984375" style="1"/>
    <col min="2" max="2" width="32.08984375" style="1" customWidth="1"/>
    <col min="3" max="3" width="15.6328125" style="2" customWidth="1"/>
    <col min="4" max="11" width="15.6328125" style="1" customWidth="1"/>
    <col min="12" max="12" width="25.6328125" style="1" customWidth="1"/>
    <col min="13" max="16384" width="9.08984375" style="1"/>
  </cols>
  <sheetData>
    <row r="1" spans="2:16" ht="15.75" customHeight="1">
      <c r="O1" s="68"/>
      <c r="P1" s="68"/>
    </row>
    <row r="2" spans="2:16" s="29" customFormat="1" ht="27" customHeight="1">
      <c r="B2" s="30" t="s">
        <v>76</v>
      </c>
      <c r="C2" s="50"/>
      <c r="D2" s="50"/>
      <c r="E2" s="50"/>
      <c r="F2" s="51"/>
      <c r="G2" s="51"/>
      <c r="H2" s="51"/>
      <c r="I2" s="51"/>
      <c r="J2" s="51"/>
      <c r="K2" s="51"/>
      <c r="L2" s="31" t="s">
        <v>75</v>
      </c>
      <c r="M2" s="155" t="s">
        <v>138</v>
      </c>
      <c r="O2" s="67"/>
    </row>
    <row r="3" spans="2:16" s="43" customFormat="1" ht="23">
      <c r="B3" s="158" t="s">
        <v>305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2:16" s="3" customFormat="1" ht="48" customHeight="1">
      <c r="B4" s="159" t="s">
        <v>382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2:16" ht="29.25" customHeight="1">
      <c r="B5" s="161" t="s">
        <v>383</v>
      </c>
      <c r="C5" s="161" t="s">
        <v>0</v>
      </c>
      <c r="D5" s="161"/>
      <c r="E5" s="161"/>
      <c r="F5" s="161" t="s">
        <v>1</v>
      </c>
      <c r="G5" s="161"/>
      <c r="H5" s="161"/>
      <c r="I5" s="161" t="s">
        <v>2</v>
      </c>
      <c r="J5" s="161"/>
      <c r="K5" s="161"/>
      <c r="L5" s="169" t="s">
        <v>3</v>
      </c>
    </row>
    <row r="6" spans="2:16" ht="25.5" customHeight="1">
      <c r="B6" s="161"/>
      <c r="C6" s="47" t="s">
        <v>4</v>
      </c>
      <c r="D6" s="47" t="s">
        <v>5</v>
      </c>
      <c r="E6" s="47" t="s">
        <v>6</v>
      </c>
      <c r="F6" s="47" t="s">
        <v>4</v>
      </c>
      <c r="G6" s="47" t="s">
        <v>5</v>
      </c>
      <c r="H6" s="47" t="s">
        <v>6</v>
      </c>
      <c r="I6" s="47" t="s">
        <v>4</v>
      </c>
      <c r="J6" s="47" t="s">
        <v>5</v>
      </c>
      <c r="K6" s="47" t="s">
        <v>6</v>
      </c>
      <c r="L6" s="169" t="s">
        <v>7</v>
      </c>
    </row>
    <row r="7" spans="2:16" ht="25.5" customHeight="1">
      <c r="B7" s="161" t="s">
        <v>8</v>
      </c>
      <c r="C7" s="47" t="s">
        <v>9</v>
      </c>
      <c r="D7" s="47" t="s">
        <v>10</v>
      </c>
      <c r="E7" s="47" t="s">
        <v>11</v>
      </c>
      <c r="F7" s="47" t="s">
        <v>9</v>
      </c>
      <c r="G7" s="47" t="s">
        <v>10</v>
      </c>
      <c r="H7" s="47" t="s">
        <v>11</v>
      </c>
      <c r="I7" s="47" t="s">
        <v>9</v>
      </c>
      <c r="J7" s="47" t="s">
        <v>10</v>
      </c>
      <c r="K7" s="47" t="s">
        <v>11</v>
      </c>
      <c r="L7" s="169"/>
    </row>
    <row r="8" spans="2:16" ht="39.9" customHeight="1">
      <c r="B8" s="52" t="s">
        <v>403</v>
      </c>
      <c r="C8" s="78">
        <v>739461</v>
      </c>
      <c r="D8" s="78">
        <v>265295</v>
      </c>
      <c r="E8" s="78">
        <v>474166</v>
      </c>
      <c r="F8" s="78">
        <v>319810</v>
      </c>
      <c r="G8" s="78">
        <v>62424</v>
      </c>
      <c r="H8" s="78">
        <v>257386</v>
      </c>
      <c r="I8" s="78">
        <v>419651</v>
      </c>
      <c r="J8" s="78">
        <v>202871</v>
      </c>
      <c r="K8" s="78">
        <v>216780</v>
      </c>
      <c r="L8" s="52" t="s">
        <v>12</v>
      </c>
    </row>
    <row r="9" spans="2:16" ht="39.9" customHeight="1">
      <c r="B9" s="53" t="s">
        <v>404</v>
      </c>
      <c r="C9" s="79">
        <v>4346745</v>
      </c>
      <c r="D9" s="79">
        <v>1655733</v>
      </c>
      <c r="E9" s="79">
        <v>2691012</v>
      </c>
      <c r="F9" s="79">
        <v>2479853</v>
      </c>
      <c r="G9" s="79">
        <v>703256</v>
      </c>
      <c r="H9" s="79">
        <v>1776597</v>
      </c>
      <c r="I9" s="79">
        <v>1866892</v>
      </c>
      <c r="J9" s="79">
        <v>952477</v>
      </c>
      <c r="K9" s="79">
        <v>914415</v>
      </c>
      <c r="L9" s="53" t="s">
        <v>13</v>
      </c>
    </row>
    <row r="10" spans="2:16" ht="39.9" customHeight="1">
      <c r="B10" s="52" t="s">
        <v>405</v>
      </c>
      <c r="C10" s="78">
        <v>355236</v>
      </c>
      <c r="D10" s="78">
        <v>127057</v>
      </c>
      <c r="E10" s="78">
        <v>228179</v>
      </c>
      <c r="F10" s="78">
        <v>164990</v>
      </c>
      <c r="G10" s="78">
        <v>37900</v>
      </c>
      <c r="H10" s="78">
        <v>127090</v>
      </c>
      <c r="I10" s="78">
        <v>190246</v>
      </c>
      <c r="J10" s="78">
        <v>89157</v>
      </c>
      <c r="K10" s="78">
        <v>101089</v>
      </c>
      <c r="L10" s="52" t="s">
        <v>14</v>
      </c>
    </row>
    <row r="11" spans="2:16" ht="39.9" customHeight="1">
      <c r="B11" s="53" t="s">
        <v>406</v>
      </c>
      <c r="C11" s="79">
        <v>153301</v>
      </c>
      <c r="D11" s="79">
        <v>46195</v>
      </c>
      <c r="E11" s="79">
        <v>107106</v>
      </c>
      <c r="F11" s="79">
        <v>69295</v>
      </c>
      <c r="G11" s="79">
        <v>8345</v>
      </c>
      <c r="H11" s="79">
        <v>60950</v>
      </c>
      <c r="I11" s="79">
        <v>84006</v>
      </c>
      <c r="J11" s="79">
        <v>37850</v>
      </c>
      <c r="K11" s="79">
        <v>46156</v>
      </c>
      <c r="L11" s="53" t="s">
        <v>15</v>
      </c>
      <c r="M11" s="9"/>
    </row>
    <row r="12" spans="2:16" ht="39.9" customHeight="1">
      <c r="B12" s="52" t="s">
        <v>16</v>
      </c>
      <c r="C12" s="78">
        <v>309017</v>
      </c>
      <c r="D12" s="78">
        <v>82755</v>
      </c>
      <c r="E12" s="78">
        <v>226262</v>
      </c>
      <c r="F12" s="78">
        <v>175701</v>
      </c>
      <c r="G12" s="78">
        <v>21053</v>
      </c>
      <c r="H12" s="78">
        <v>154648</v>
      </c>
      <c r="I12" s="78">
        <v>133316</v>
      </c>
      <c r="J12" s="78">
        <v>61702</v>
      </c>
      <c r="K12" s="78">
        <v>71614</v>
      </c>
      <c r="L12" s="52" t="s">
        <v>86</v>
      </c>
    </row>
    <row r="13" spans="2:16" ht="39.9" customHeight="1">
      <c r="B13" s="53" t="s">
        <v>17</v>
      </c>
      <c r="C13" s="79">
        <v>277997</v>
      </c>
      <c r="D13" s="79">
        <v>85119</v>
      </c>
      <c r="E13" s="79">
        <v>192878</v>
      </c>
      <c r="F13" s="79">
        <v>119674</v>
      </c>
      <c r="G13" s="79">
        <v>15516</v>
      </c>
      <c r="H13" s="79">
        <v>104158</v>
      </c>
      <c r="I13" s="79">
        <v>158323</v>
      </c>
      <c r="J13" s="79">
        <v>69603</v>
      </c>
      <c r="K13" s="79">
        <v>88720</v>
      </c>
      <c r="L13" s="53" t="s">
        <v>18</v>
      </c>
    </row>
    <row r="14" spans="2:16" ht="39.9" customHeight="1">
      <c r="B14" s="52" t="s">
        <v>19</v>
      </c>
      <c r="C14" s="78">
        <v>44869</v>
      </c>
      <c r="D14" s="78">
        <v>12990</v>
      </c>
      <c r="E14" s="78">
        <v>31879</v>
      </c>
      <c r="F14" s="78">
        <v>23696</v>
      </c>
      <c r="G14" s="78">
        <v>3109</v>
      </c>
      <c r="H14" s="78">
        <v>20587</v>
      </c>
      <c r="I14" s="78">
        <v>21173</v>
      </c>
      <c r="J14" s="78">
        <v>9881</v>
      </c>
      <c r="K14" s="78">
        <v>11292</v>
      </c>
      <c r="L14" s="52" t="s">
        <v>20</v>
      </c>
    </row>
    <row r="15" spans="2:16" ht="39.9" customHeight="1">
      <c r="B15" s="53" t="s">
        <v>21</v>
      </c>
      <c r="C15" s="79">
        <v>23163</v>
      </c>
      <c r="D15" s="79">
        <v>9262</v>
      </c>
      <c r="E15" s="79">
        <v>13901</v>
      </c>
      <c r="F15" s="79">
        <v>7377</v>
      </c>
      <c r="G15" s="79">
        <v>1712</v>
      </c>
      <c r="H15" s="79">
        <v>5665</v>
      </c>
      <c r="I15" s="79">
        <v>15786</v>
      </c>
      <c r="J15" s="79">
        <v>7550</v>
      </c>
      <c r="K15" s="79">
        <v>8236</v>
      </c>
      <c r="L15" s="53" t="s">
        <v>22</v>
      </c>
    </row>
    <row r="16" spans="2:16" ht="39.9" customHeight="1">
      <c r="B16" s="52" t="s">
        <v>23</v>
      </c>
      <c r="C16" s="78">
        <v>12731</v>
      </c>
      <c r="D16" s="78">
        <v>3363</v>
      </c>
      <c r="E16" s="78">
        <v>9368</v>
      </c>
      <c r="F16" s="78">
        <v>7108</v>
      </c>
      <c r="G16" s="78">
        <v>905</v>
      </c>
      <c r="H16" s="78">
        <v>6203</v>
      </c>
      <c r="I16" s="78">
        <v>5623</v>
      </c>
      <c r="J16" s="78">
        <v>2458</v>
      </c>
      <c r="K16" s="78">
        <v>3165</v>
      </c>
      <c r="L16" s="52" t="s">
        <v>24</v>
      </c>
    </row>
    <row r="17" spans="2:19" ht="39.9" customHeight="1">
      <c r="B17" s="53" t="s">
        <v>25</v>
      </c>
      <c r="C17" s="79">
        <v>98188</v>
      </c>
      <c r="D17" s="79">
        <v>33589</v>
      </c>
      <c r="E17" s="79">
        <v>64599</v>
      </c>
      <c r="F17" s="79">
        <v>35344</v>
      </c>
      <c r="G17" s="79">
        <v>5404</v>
      </c>
      <c r="H17" s="79">
        <v>29940</v>
      </c>
      <c r="I17" s="79">
        <v>62844</v>
      </c>
      <c r="J17" s="79">
        <v>28185</v>
      </c>
      <c r="K17" s="79">
        <v>34659</v>
      </c>
      <c r="L17" s="53" t="s">
        <v>26</v>
      </c>
    </row>
    <row r="18" spans="2:19" ht="39.9" customHeight="1">
      <c r="B18" s="52" t="s">
        <v>27</v>
      </c>
      <c r="C18" s="78">
        <v>28663</v>
      </c>
      <c r="D18" s="78">
        <v>8881</v>
      </c>
      <c r="E18" s="78">
        <v>19782</v>
      </c>
      <c r="F18" s="78">
        <v>9406</v>
      </c>
      <c r="G18" s="78">
        <v>1908</v>
      </c>
      <c r="H18" s="78">
        <v>7498</v>
      </c>
      <c r="I18" s="78">
        <v>19257</v>
      </c>
      <c r="J18" s="78">
        <v>6973</v>
      </c>
      <c r="K18" s="78">
        <v>12284</v>
      </c>
      <c r="L18" s="52" t="s">
        <v>28</v>
      </c>
    </row>
    <row r="19" spans="2:19" ht="39.9" customHeight="1">
      <c r="B19" s="53" t="s">
        <v>29</v>
      </c>
      <c r="C19" s="79">
        <v>73411</v>
      </c>
      <c r="D19" s="79">
        <v>25122</v>
      </c>
      <c r="E19" s="79">
        <v>48289</v>
      </c>
      <c r="F19" s="79">
        <v>31930</v>
      </c>
      <c r="G19" s="79">
        <v>5784</v>
      </c>
      <c r="H19" s="79">
        <v>26146</v>
      </c>
      <c r="I19" s="79">
        <v>41481</v>
      </c>
      <c r="J19" s="79">
        <v>19338</v>
      </c>
      <c r="K19" s="79">
        <v>22143</v>
      </c>
      <c r="L19" s="53" t="s">
        <v>30</v>
      </c>
    </row>
    <row r="20" spans="2:19" ht="39.9" customHeight="1">
      <c r="B20" s="52" t="s">
        <v>31</v>
      </c>
      <c r="C20" s="78">
        <v>24028</v>
      </c>
      <c r="D20" s="78">
        <v>6293</v>
      </c>
      <c r="E20" s="78">
        <v>17735</v>
      </c>
      <c r="F20" s="78">
        <v>14477</v>
      </c>
      <c r="G20" s="78">
        <v>2112</v>
      </c>
      <c r="H20" s="78">
        <v>12365</v>
      </c>
      <c r="I20" s="78">
        <v>9551</v>
      </c>
      <c r="J20" s="78">
        <v>4181</v>
      </c>
      <c r="K20" s="78">
        <v>5370</v>
      </c>
      <c r="L20" s="52" t="s">
        <v>32</v>
      </c>
    </row>
    <row r="21" spans="2:19" s="11" customFormat="1" ht="45" customHeight="1">
      <c r="B21" s="66" t="s">
        <v>9</v>
      </c>
      <c r="C21" s="126">
        <f t="shared" ref="C21:J21" si="0">SUM(C8:C20)</f>
        <v>6486810</v>
      </c>
      <c r="D21" s="63">
        <f t="shared" si="0"/>
        <v>2361654</v>
      </c>
      <c r="E21" s="63">
        <f t="shared" si="0"/>
        <v>4125156</v>
      </c>
      <c r="F21" s="63">
        <f t="shared" si="0"/>
        <v>3458661</v>
      </c>
      <c r="G21" s="63">
        <f t="shared" si="0"/>
        <v>869428</v>
      </c>
      <c r="H21" s="63">
        <f>SUM(H8:H20)</f>
        <v>2589233</v>
      </c>
      <c r="I21" s="63">
        <f t="shared" si="0"/>
        <v>3028149</v>
      </c>
      <c r="J21" s="63">
        <f t="shared" si="0"/>
        <v>1492226</v>
      </c>
      <c r="K21" s="63">
        <f>SUM(K8:K20)</f>
        <v>1535923</v>
      </c>
      <c r="L21" s="64" t="s">
        <v>33</v>
      </c>
    </row>
    <row r="22" spans="2:19" s="12" customFormat="1" ht="30" customHeight="1">
      <c r="B22" s="163" t="s">
        <v>364</v>
      </c>
      <c r="C22" s="163"/>
      <c r="D22" s="163"/>
      <c r="E22" s="49"/>
      <c r="F22" s="49"/>
      <c r="G22" s="49"/>
      <c r="H22" s="49"/>
      <c r="I22" s="49"/>
      <c r="J22" s="164" t="s">
        <v>215</v>
      </c>
      <c r="K22" s="164"/>
      <c r="L22" s="164"/>
      <c r="M22" s="76"/>
      <c r="N22" s="76"/>
      <c r="O22" s="76"/>
      <c r="P22" s="168"/>
      <c r="Q22" s="168"/>
      <c r="R22" s="168"/>
      <c r="S22" s="168"/>
    </row>
    <row r="23" spans="2:19" ht="45" customHeight="1"/>
    <row r="24" spans="2:19">
      <c r="J24" s="13"/>
    </row>
    <row r="25" spans="2:19">
      <c r="C25" s="127"/>
    </row>
  </sheetData>
  <protectedRanges>
    <protectedRange sqref="I5:K5" name="نطاق1_2_1"/>
    <protectedRange sqref="L5:L21" name="نطاق1_1"/>
    <protectedRange sqref="B5:B21" name="نطاق1"/>
    <protectedRange sqref="B3:L4" name="نطاق1_2"/>
  </protectedRanges>
  <mergeCells count="10">
    <mergeCell ref="P22:S22"/>
    <mergeCell ref="B22:D22"/>
    <mergeCell ref="J22:L22"/>
    <mergeCell ref="B3:L3"/>
    <mergeCell ref="B4:L4"/>
    <mergeCell ref="B5:B7"/>
    <mergeCell ref="C5:E5"/>
    <mergeCell ref="F5:H5"/>
    <mergeCell ref="I5:K5"/>
    <mergeCell ref="L5:L7"/>
  </mergeCells>
  <hyperlinks>
    <hyperlink ref="M2" location="' الفهرس'!A1" display="R" xr:uid="{4322656A-DCCC-457D-8E42-12B7F3F1DCD4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ورقة30">
    <tabColor rgb="FF3B3092"/>
  </sheetPr>
  <dimension ref="B1:M23"/>
  <sheetViews>
    <sheetView zoomScale="62" zoomScaleNormal="62" zoomScaleSheetLayoutView="55" zoomScalePageLayoutView="70" workbookViewId="0">
      <selection activeCell="S15" sqref="S15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1" spans="2:13">
      <c r="L1" s="68"/>
      <c r="M1" s="68"/>
    </row>
    <row r="2" spans="2:13" s="29" customFormat="1" ht="38.25" customHeight="1">
      <c r="B2" s="30" t="s">
        <v>167</v>
      </c>
      <c r="I2" s="31" t="s">
        <v>325</v>
      </c>
      <c r="J2" s="155" t="s">
        <v>138</v>
      </c>
      <c r="L2" s="67"/>
    </row>
    <row r="3" spans="2:13" s="43" customFormat="1" ht="38.25" customHeight="1">
      <c r="B3" s="186" t="s">
        <v>132</v>
      </c>
      <c r="C3" s="186"/>
      <c r="D3" s="186"/>
      <c r="E3" s="186"/>
      <c r="F3" s="186"/>
      <c r="G3" s="186"/>
      <c r="H3" s="186"/>
      <c r="I3" s="186"/>
    </row>
    <row r="4" spans="2:13" s="3" customFormat="1" ht="43.5" customHeight="1">
      <c r="B4" s="187" t="s">
        <v>432</v>
      </c>
      <c r="C4" s="187"/>
      <c r="D4" s="187"/>
      <c r="E4" s="187"/>
      <c r="F4" s="187"/>
      <c r="G4" s="187"/>
      <c r="H4" s="187"/>
      <c r="I4" s="187"/>
    </row>
    <row r="5" spans="2:13" ht="41.25" customHeight="1">
      <c r="B5" s="161" t="s">
        <v>126</v>
      </c>
      <c r="C5" s="181" t="s">
        <v>374</v>
      </c>
      <c r="D5" s="182"/>
      <c r="E5" s="182"/>
      <c r="F5" s="182"/>
      <c r="G5" s="182"/>
      <c r="H5" s="183"/>
      <c r="I5" s="160" t="s">
        <v>102</v>
      </c>
    </row>
    <row r="6" spans="2:13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3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3" ht="39.9" customHeight="1">
      <c r="B8" s="7" t="s">
        <v>61</v>
      </c>
      <c r="C8" s="56">
        <f>SUM(D8:H8)</f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7" t="s">
        <v>49</v>
      </c>
    </row>
    <row r="9" spans="2:13" ht="39.9" customHeight="1">
      <c r="B9" s="8" t="s">
        <v>62</v>
      </c>
      <c r="C9" s="57">
        <f>SUM(D9:H9)</f>
        <v>30833</v>
      </c>
      <c r="D9" s="57">
        <v>49</v>
      </c>
      <c r="E9" s="57">
        <v>67</v>
      </c>
      <c r="F9" s="57">
        <v>164</v>
      </c>
      <c r="G9" s="57">
        <v>705</v>
      </c>
      <c r="H9" s="57">
        <v>29848</v>
      </c>
      <c r="I9" s="8" t="s">
        <v>50</v>
      </c>
    </row>
    <row r="10" spans="2:13" ht="39.9" customHeight="1">
      <c r="B10" s="7" t="s">
        <v>63</v>
      </c>
      <c r="C10" s="56">
        <f t="shared" ref="C10:C19" si="0">SUM(D10:H10)</f>
        <v>232262</v>
      </c>
      <c r="D10" s="56">
        <v>3028</v>
      </c>
      <c r="E10" s="56">
        <v>3044</v>
      </c>
      <c r="F10" s="56">
        <v>9115</v>
      </c>
      <c r="G10" s="56">
        <v>32925</v>
      </c>
      <c r="H10" s="56">
        <v>184150</v>
      </c>
      <c r="I10" s="7" t="s">
        <v>51</v>
      </c>
    </row>
    <row r="11" spans="2:13" ht="39.9" customHeight="1">
      <c r="B11" s="8" t="s">
        <v>64</v>
      </c>
      <c r="C11" s="57">
        <f t="shared" si="0"/>
        <v>255899</v>
      </c>
      <c r="D11" s="57">
        <v>12597</v>
      </c>
      <c r="E11" s="57">
        <v>10680</v>
      </c>
      <c r="F11" s="57">
        <v>21884</v>
      </c>
      <c r="G11" s="57">
        <v>50097</v>
      </c>
      <c r="H11" s="57">
        <v>160641</v>
      </c>
      <c r="I11" s="8" t="s">
        <v>52</v>
      </c>
      <c r="J11" s="9"/>
    </row>
    <row r="12" spans="2:13" ht="39.9" customHeight="1">
      <c r="B12" s="7" t="s">
        <v>65</v>
      </c>
      <c r="C12" s="56">
        <f t="shared" si="0"/>
        <v>218903</v>
      </c>
      <c r="D12" s="56">
        <v>11602</v>
      </c>
      <c r="E12" s="56">
        <v>8723</v>
      </c>
      <c r="F12" s="56">
        <v>17510</v>
      </c>
      <c r="G12" s="56">
        <v>41725</v>
      </c>
      <c r="H12" s="56">
        <v>139343</v>
      </c>
      <c r="I12" s="7" t="s">
        <v>53</v>
      </c>
    </row>
    <row r="13" spans="2:13" ht="39.9" customHeight="1">
      <c r="B13" s="8" t="s">
        <v>66</v>
      </c>
      <c r="C13" s="57">
        <f t="shared" si="0"/>
        <v>190179</v>
      </c>
      <c r="D13" s="57">
        <v>10637</v>
      </c>
      <c r="E13" s="57">
        <v>8286</v>
      </c>
      <c r="F13" s="57">
        <v>15748</v>
      </c>
      <c r="G13" s="57">
        <v>32983</v>
      </c>
      <c r="H13" s="57">
        <v>122525</v>
      </c>
      <c r="I13" s="8" t="s">
        <v>54</v>
      </c>
    </row>
    <row r="14" spans="2:13" ht="39.9" customHeight="1">
      <c r="B14" s="7" t="s">
        <v>67</v>
      </c>
      <c r="C14" s="56">
        <f t="shared" si="0"/>
        <v>206871</v>
      </c>
      <c r="D14" s="56">
        <v>15004</v>
      </c>
      <c r="E14" s="56">
        <v>9776</v>
      </c>
      <c r="F14" s="56">
        <v>16565</v>
      </c>
      <c r="G14" s="56">
        <v>33493</v>
      </c>
      <c r="H14" s="56">
        <v>132033</v>
      </c>
      <c r="I14" s="7" t="s">
        <v>55</v>
      </c>
    </row>
    <row r="15" spans="2:13" ht="39.9" customHeight="1">
      <c r="B15" s="8" t="s">
        <v>68</v>
      </c>
      <c r="C15" s="57">
        <f t="shared" si="0"/>
        <v>315815</v>
      </c>
      <c r="D15" s="57">
        <v>23143</v>
      </c>
      <c r="E15" s="57">
        <v>14349</v>
      </c>
      <c r="F15" s="57">
        <v>25330</v>
      </c>
      <c r="G15" s="57">
        <v>52871</v>
      </c>
      <c r="H15" s="57">
        <v>200122</v>
      </c>
      <c r="I15" s="8" t="s">
        <v>56</v>
      </c>
    </row>
    <row r="16" spans="2:13" ht="39.9" customHeight="1">
      <c r="B16" s="7" t="s">
        <v>69</v>
      </c>
      <c r="C16" s="56">
        <f t="shared" si="0"/>
        <v>424328</v>
      </c>
      <c r="D16" s="56">
        <v>30176</v>
      </c>
      <c r="E16" s="56">
        <v>21934</v>
      </c>
      <c r="F16" s="56">
        <v>44168</v>
      </c>
      <c r="G16" s="56">
        <v>104604</v>
      </c>
      <c r="H16" s="56">
        <v>223446</v>
      </c>
      <c r="I16" s="7" t="s">
        <v>57</v>
      </c>
    </row>
    <row r="17" spans="2:9" ht="39.9" customHeight="1">
      <c r="B17" s="8" t="s">
        <v>70</v>
      </c>
      <c r="C17" s="57">
        <f t="shared" si="0"/>
        <v>290200</v>
      </c>
      <c r="D17" s="57">
        <v>32658</v>
      </c>
      <c r="E17" s="57">
        <v>16737</v>
      </c>
      <c r="F17" s="57">
        <v>28069</v>
      </c>
      <c r="G17" s="57">
        <v>53045</v>
      </c>
      <c r="H17" s="57">
        <v>159691</v>
      </c>
      <c r="I17" s="8" t="s">
        <v>58</v>
      </c>
    </row>
    <row r="18" spans="2:9" ht="39.9" customHeight="1">
      <c r="B18" s="7" t="s">
        <v>72</v>
      </c>
      <c r="C18" s="56">
        <f t="shared" si="0"/>
        <v>254843</v>
      </c>
      <c r="D18" s="56">
        <v>33750</v>
      </c>
      <c r="E18" s="56">
        <v>15825</v>
      </c>
      <c r="F18" s="56">
        <v>24366</v>
      </c>
      <c r="G18" s="56">
        <v>45002</v>
      </c>
      <c r="H18" s="56">
        <v>135900</v>
      </c>
      <c r="I18" s="7" t="s">
        <v>59</v>
      </c>
    </row>
    <row r="19" spans="2:9" ht="39.9" customHeight="1">
      <c r="B19" s="8" t="s">
        <v>71</v>
      </c>
      <c r="C19" s="57">
        <f t="shared" si="0"/>
        <v>169100</v>
      </c>
      <c r="D19" s="57">
        <v>27665</v>
      </c>
      <c r="E19" s="57">
        <v>12390</v>
      </c>
      <c r="F19" s="57">
        <v>19936</v>
      </c>
      <c r="G19" s="57">
        <v>32919</v>
      </c>
      <c r="H19" s="57">
        <v>76190</v>
      </c>
      <c r="I19" s="8" t="s">
        <v>60</v>
      </c>
    </row>
    <row r="20" spans="2:9" s="11" customFormat="1" ht="45" customHeight="1">
      <c r="B20" s="70" t="s">
        <v>9</v>
      </c>
      <c r="C20" s="63">
        <f t="shared" ref="C20:H20" si="1">SUM(C8:C19)</f>
        <v>2589233</v>
      </c>
      <c r="D20" s="63">
        <f t="shared" si="1"/>
        <v>200309</v>
      </c>
      <c r="E20" s="63">
        <f t="shared" si="1"/>
        <v>121811</v>
      </c>
      <c r="F20" s="63">
        <f t="shared" si="1"/>
        <v>222855</v>
      </c>
      <c r="G20" s="63">
        <f t="shared" si="1"/>
        <v>480369</v>
      </c>
      <c r="H20" s="63">
        <f t="shared" si="1"/>
        <v>1563889</v>
      </c>
      <c r="I20" s="65" t="s">
        <v>33</v>
      </c>
    </row>
    <row r="21" spans="2:9" s="12" customFormat="1" ht="30" customHeight="1">
      <c r="B21" s="168" t="s">
        <v>364</v>
      </c>
      <c r="C21" s="168"/>
      <c r="D21" s="168"/>
      <c r="E21" s="168"/>
      <c r="G21" s="164" t="s">
        <v>215</v>
      </c>
      <c r="H21" s="164"/>
      <c r="I21" s="164"/>
    </row>
    <row r="22" spans="2:9" ht="45" customHeight="1">
      <c r="B22" s="134"/>
    </row>
    <row r="23" spans="2:9">
      <c r="G23" s="13"/>
    </row>
  </sheetData>
  <protectedRanges>
    <protectedRange sqref="I20" name="نطاق1_1"/>
    <protectedRange sqref="B20" name="نطاق1"/>
    <protectedRange sqref="I5:I19" name="نطاق1_1_1"/>
    <protectedRange sqref="B5:B19" name="نطاق1_2"/>
    <protectedRange sqref="B3:I3" name="نطاق1_3"/>
    <protectedRange sqref="B4:I4" name="نطاق1_3_1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hyperlinks>
    <hyperlink ref="J2" location="' الفهرس'!A1" display="R" xr:uid="{14A0E5DA-D9F7-47D0-92BC-9C74E6E97CE2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ورقة31">
    <tabColor rgb="FF3B3092"/>
  </sheetPr>
  <dimension ref="B1:M24"/>
  <sheetViews>
    <sheetView zoomScale="65" zoomScaleNormal="65" zoomScaleSheetLayoutView="55" zoomScalePageLayoutView="70" workbookViewId="0">
      <selection activeCell="R1" sqref="R1"/>
    </sheetView>
  </sheetViews>
  <sheetFormatPr defaultColWidth="9.08984375" defaultRowHeight="15.5"/>
  <cols>
    <col min="1" max="1" width="9.08984375" style="1"/>
    <col min="2" max="2" width="32.08984375" style="1" customWidth="1"/>
    <col min="3" max="8" width="20.453125" style="1" customWidth="1"/>
    <col min="9" max="9" width="25.6328125" style="1" customWidth="1"/>
    <col min="10" max="16384" width="9.08984375" style="1"/>
  </cols>
  <sheetData>
    <row r="1" spans="2:13">
      <c r="L1" s="68"/>
      <c r="M1" s="68"/>
    </row>
    <row r="2" spans="2:13" s="29" customFormat="1" ht="38.25" customHeight="1">
      <c r="B2" s="30" t="s">
        <v>168</v>
      </c>
      <c r="I2" s="31" t="s">
        <v>326</v>
      </c>
      <c r="J2" s="155" t="s">
        <v>138</v>
      </c>
      <c r="L2" s="67"/>
    </row>
    <row r="3" spans="2:13" s="43" customFormat="1" ht="38.25" customHeight="1">
      <c r="B3" s="186" t="s">
        <v>133</v>
      </c>
      <c r="C3" s="186"/>
      <c r="D3" s="186"/>
      <c r="E3" s="186"/>
      <c r="F3" s="186"/>
      <c r="G3" s="186"/>
      <c r="H3" s="186"/>
      <c r="I3" s="186"/>
    </row>
    <row r="4" spans="2:13" s="3" customFormat="1" ht="34.5" customHeight="1">
      <c r="B4" s="187" t="s">
        <v>433</v>
      </c>
      <c r="C4" s="187"/>
      <c r="D4" s="187"/>
      <c r="E4" s="187"/>
      <c r="F4" s="187"/>
      <c r="G4" s="187"/>
      <c r="H4" s="187"/>
      <c r="I4" s="187"/>
    </row>
    <row r="5" spans="2:13" ht="45.75" customHeight="1">
      <c r="B5" s="161" t="s">
        <v>126</v>
      </c>
      <c r="C5" s="181" t="s">
        <v>375</v>
      </c>
      <c r="D5" s="182"/>
      <c r="E5" s="182"/>
      <c r="F5" s="182"/>
      <c r="G5" s="182"/>
      <c r="H5" s="183"/>
      <c r="I5" s="160" t="s">
        <v>102</v>
      </c>
    </row>
    <row r="6" spans="2:13" ht="25.5" customHeight="1">
      <c r="B6" s="161"/>
      <c r="C6" s="45" t="s">
        <v>4</v>
      </c>
      <c r="D6" s="45" t="s">
        <v>101</v>
      </c>
      <c r="E6" s="45" t="s">
        <v>100</v>
      </c>
      <c r="F6" s="45" t="s">
        <v>99</v>
      </c>
      <c r="G6" s="45" t="s">
        <v>98</v>
      </c>
      <c r="H6" s="45" t="s">
        <v>97</v>
      </c>
      <c r="I6" s="160" t="s">
        <v>7</v>
      </c>
    </row>
    <row r="7" spans="2:13" ht="25.5" customHeight="1">
      <c r="B7" s="161" t="s">
        <v>8</v>
      </c>
      <c r="C7" s="54" t="s">
        <v>9</v>
      </c>
      <c r="D7" s="54" t="s">
        <v>110</v>
      </c>
      <c r="E7" s="55" t="s">
        <v>109</v>
      </c>
      <c r="F7" s="54" t="s">
        <v>108</v>
      </c>
      <c r="G7" s="54" t="s">
        <v>107</v>
      </c>
      <c r="H7" s="55" t="s">
        <v>106</v>
      </c>
      <c r="I7" s="160"/>
    </row>
    <row r="8" spans="2:13" ht="39.9" customHeight="1">
      <c r="B8" s="7" t="s">
        <v>61</v>
      </c>
      <c r="C8" s="56">
        <f>SUM(D8:H8)</f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7" t="s">
        <v>49</v>
      </c>
    </row>
    <row r="9" spans="2:13" ht="39.9" customHeight="1">
      <c r="B9" s="8" t="s">
        <v>62</v>
      </c>
      <c r="C9" s="57">
        <f>SUM(D9:H9)</f>
        <v>8005</v>
      </c>
      <c r="D9" s="57">
        <v>7</v>
      </c>
      <c r="E9" s="57">
        <v>6</v>
      </c>
      <c r="F9" s="57">
        <v>30</v>
      </c>
      <c r="G9" s="57">
        <v>174</v>
      </c>
      <c r="H9" s="57">
        <v>7788</v>
      </c>
      <c r="I9" s="8" t="s">
        <v>50</v>
      </c>
    </row>
    <row r="10" spans="2:13" ht="39.9" customHeight="1">
      <c r="B10" s="7" t="s">
        <v>63</v>
      </c>
      <c r="C10" s="56">
        <f t="shared" ref="C10:C19" si="0">SUM(D10:H10)</f>
        <v>79944</v>
      </c>
      <c r="D10" s="56">
        <v>839</v>
      </c>
      <c r="E10" s="56">
        <v>1185</v>
      </c>
      <c r="F10" s="56">
        <v>3847</v>
      </c>
      <c r="G10" s="56">
        <v>13606</v>
      </c>
      <c r="H10" s="56">
        <v>60467</v>
      </c>
      <c r="I10" s="7" t="s">
        <v>51</v>
      </c>
    </row>
    <row r="11" spans="2:13" ht="39.9" customHeight="1">
      <c r="B11" s="8" t="s">
        <v>64</v>
      </c>
      <c r="C11" s="57">
        <f t="shared" si="0"/>
        <v>106696</v>
      </c>
      <c r="D11" s="57">
        <v>7052</v>
      </c>
      <c r="E11" s="57">
        <v>6214</v>
      </c>
      <c r="F11" s="57">
        <v>12069</v>
      </c>
      <c r="G11" s="57">
        <v>24610</v>
      </c>
      <c r="H11" s="57">
        <v>56751</v>
      </c>
      <c r="I11" s="8" t="s">
        <v>52</v>
      </c>
      <c r="J11" s="9"/>
    </row>
    <row r="12" spans="2:13" ht="39.9" customHeight="1">
      <c r="B12" s="7" t="s">
        <v>65</v>
      </c>
      <c r="C12" s="56">
        <f t="shared" si="0"/>
        <v>92539</v>
      </c>
      <c r="D12" s="56">
        <v>7735</v>
      </c>
      <c r="E12" s="56">
        <v>5176</v>
      </c>
      <c r="F12" s="56">
        <v>9320</v>
      </c>
      <c r="G12" s="56">
        <v>19165</v>
      </c>
      <c r="H12" s="56">
        <v>51143</v>
      </c>
      <c r="I12" s="7" t="s">
        <v>53</v>
      </c>
    </row>
    <row r="13" spans="2:13" ht="39.9" customHeight="1">
      <c r="B13" s="8" t="s">
        <v>66</v>
      </c>
      <c r="C13" s="57">
        <f t="shared" si="0"/>
        <v>77410</v>
      </c>
      <c r="D13" s="57">
        <v>5979</v>
      </c>
      <c r="E13" s="57">
        <v>4436</v>
      </c>
      <c r="F13" s="57">
        <v>8184</v>
      </c>
      <c r="G13" s="57">
        <v>16319</v>
      </c>
      <c r="H13" s="57">
        <v>42492</v>
      </c>
      <c r="I13" s="8" t="s">
        <v>54</v>
      </c>
    </row>
    <row r="14" spans="2:13" ht="39.9" customHeight="1">
      <c r="B14" s="7" t="s">
        <v>67</v>
      </c>
      <c r="C14" s="56">
        <f t="shared" si="0"/>
        <v>82914</v>
      </c>
      <c r="D14" s="56">
        <v>8311</v>
      </c>
      <c r="E14" s="56">
        <v>5202</v>
      </c>
      <c r="F14" s="56">
        <v>8541</v>
      </c>
      <c r="G14" s="56">
        <v>16295</v>
      </c>
      <c r="H14" s="56">
        <v>44565</v>
      </c>
      <c r="I14" s="7" t="s">
        <v>55</v>
      </c>
    </row>
    <row r="15" spans="2:13" ht="39.9" customHeight="1">
      <c r="B15" s="8" t="s">
        <v>68</v>
      </c>
      <c r="C15" s="57">
        <f t="shared" si="0"/>
        <v>120968</v>
      </c>
      <c r="D15" s="57">
        <v>12795</v>
      </c>
      <c r="E15" s="57">
        <v>7318</v>
      </c>
      <c r="F15" s="57">
        <v>12928</v>
      </c>
      <c r="G15" s="57">
        <v>24304</v>
      </c>
      <c r="H15" s="57">
        <v>63623</v>
      </c>
      <c r="I15" s="8" t="s">
        <v>56</v>
      </c>
    </row>
    <row r="16" spans="2:13" ht="39.9" customHeight="1">
      <c r="B16" s="7" t="s">
        <v>69</v>
      </c>
      <c r="C16" s="56">
        <f t="shared" si="0"/>
        <v>114891</v>
      </c>
      <c r="D16" s="56">
        <v>11091</v>
      </c>
      <c r="E16" s="56">
        <v>7640</v>
      </c>
      <c r="F16" s="56">
        <v>13888</v>
      </c>
      <c r="G16" s="56">
        <v>30710</v>
      </c>
      <c r="H16" s="56">
        <v>51562</v>
      </c>
      <c r="I16" s="7" t="s">
        <v>57</v>
      </c>
    </row>
    <row r="17" spans="2:9" ht="39.9" customHeight="1">
      <c r="B17" s="8" t="s">
        <v>70</v>
      </c>
      <c r="C17" s="57">
        <f t="shared" si="0"/>
        <v>66219</v>
      </c>
      <c r="D17" s="57">
        <v>12136</v>
      </c>
      <c r="E17" s="57">
        <v>5423</v>
      </c>
      <c r="F17" s="57">
        <v>8278</v>
      </c>
      <c r="G17" s="57">
        <v>13743</v>
      </c>
      <c r="H17" s="57">
        <v>26639</v>
      </c>
      <c r="I17" s="8" t="s">
        <v>58</v>
      </c>
    </row>
    <row r="18" spans="2:9" ht="39.9" customHeight="1">
      <c r="B18" s="7" t="s">
        <v>72</v>
      </c>
      <c r="C18" s="56">
        <f t="shared" si="0"/>
        <v>62860</v>
      </c>
      <c r="D18" s="56">
        <v>13264</v>
      </c>
      <c r="E18" s="56">
        <v>5544</v>
      </c>
      <c r="F18" s="56">
        <v>8295</v>
      </c>
      <c r="G18" s="56">
        <v>12744</v>
      </c>
      <c r="H18" s="56">
        <v>23013</v>
      </c>
      <c r="I18" s="7" t="s">
        <v>59</v>
      </c>
    </row>
    <row r="19" spans="2:9" ht="39.9" customHeight="1">
      <c r="B19" s="8" t="s">
        <v>71</v>
      </c>
      <c r="C19" s="57">
        <f t="shared" si="0"/>
        <v>56982</v>
      </c>
      <c r="D19" s="57">
        <v>11578</v>
      </c>
      <c r="E19" s="57">
        <v>5125</v>
      </c>
      <c r="F19" s="57">
        <v>7724</v>
      </c>
      <c r="G19" s="57">
        <v>11657</v>
      </c>
      <c r="H19" s="57">
        <v>20898</v>
      </c>
      <c r="I19" s="8" t="s">
        <v>60</v>
      </c>
    </row>
    <row r="20" spans="2:9" s="11" customFormat="1" ht="45" customHeight="1">
      <c r="B20" s="70" t="s">
        <v>9</v>
      </c>
      <c r="C20" s="63">
        <f t="shared" ref="C20:H20" si="1">SUM(C8:C19)</f>
        <v>869428</v>
      </c>
      <c r="D20" s="63">
        <f t="shared" si="1"/>
        <v>90787</v>
      </c>
      <c r="E20" s="63">
        <f t="shared" si="1"/>
        <v>53269</v>
      </c>
      <c r="F20" s="63">
        <f t="shared" si="1"/>
        <v>93104</v>
      </c>
      <c r="G20" s="63">
        <f t="shared" si="1"/>
        <v>183327</v>
      </c>
      <c r="H20" s="63">
        <f t="shared" si="1"/>
        <v>448941</v>
      </c>
      <c r="I20" s="65" t="s">
        <v>33</v>
      </c>
    </row>
    <row r="21" spans="2:9" s="12" customFormat="1" ht="30" customHeight="1">
      <c r="B21" s="168" t="s">
        <v>364</v>
      </c>
      <c r="C21" s="168"/>
      <c r="D21" s="168"/>
      <c r="E21" s="168"/>
      <c r="G21" s="164" t="s">
        <v>215</v>
      </c>
      <c r="H21" s="164"/>
      <c r="I21" s="164"/>
    </row>
    <row r="22" spans="2:9" ht="45" customHeight="1"/>
    <row r="23" spans="2:9">
      <c r="G23" s="13"/>
    </row>
    <row r="24" spans="2:9">
      <c r="B24" s="134"/>
    </row>
  </sheetData>
  <protectedRanges>
    <protectedRange sqref="I20" name="نطاق1_1"/>
    <protectedRange sqref="B20" name="نطاق1"/>
    <protectedRange sqref="I5:I19" name="نطاق1_1_1"/>
    <protectedRange sqref="B5:B19" name="نطاق1_2"/>
    <protectedRange sqref="B3:I3" name="نطاق1_3"/>
    <protectedRange sqref="B4:I4" name="نطاق1_3_1"/>
    <protectedRange sqref="F5:H5" name="نطاق1_2_1_1"/>
  </protectedRanges>
  <mergeCells count="7">
    <mergeCell ref="G21:I21"/>
    <mergeCell ref="B3:I3"/>
    <mergeCell ref="B4:I4"/>
    <mergeCell ref="B5:B7"/>
    <mergeCell ref="C5:H5"/>
    <mergeCell ref="I5:I7"/>
    <mergeCell ref="B21:E21"/>
  </mergeCells>
  <hyperlinks>
    <hyperlink ref="J2" location="' الفهرس'!A1" display="R" xr:uid="{1755FAFA-B280-4A8B-9C5E-A1F97CD17122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ورقة32">
    <tabColor rgb="FF3B3092"/>
  </sheetPr>
  <dimension ref="B1:K23"/>
  <sheetViews>
    <sheetView zoomScale="59" zoomScaleNormal="59" zoomScaleSheetLayoutView="55" zoomScalePageLayoutView="70" workbookViewId="0">
      <selection activeCell="L12" sqref="L12"/>
    </sheetView>
  </sheetViews>
  <sheetFormatPr defaultColWidth="9.08984375" defaultRowHeight="15.5"/>
  <cols>
    <col min="1" max="1" width="9.08984375" style="1"/>
    <col min="2" max="7" width="33.6328125" style="1" customWidth="1"/>
    <col min="8" max="16384" width="9.08984375" style="1"/>
  </cols>
  <sheetData>
    <row r="1" spans="2:11">
      <c r="J1" s="68"/>
      <c r="K1" s="68"/>
    </row>
    <row r="2" spans="2:11" s="29" customFormat="1" ht="38.25" customHeight="1">
      <c r="B2" s="30" t="s">
        <v>328</v>
      </c>
      <c r="G2" s="31" t="s">
        <v>327</v>
      </c>
      <c r="H2" s="155" t="s">
        <v>138</v>
      </c>
    </row>
    <row r="3" spans="2:11" s="43" customFormat="1" ht="38.25" customHeight="1">
      <c r="B3" s="184" t="s">
        <v>373</v>
      </c>
      <c r="C3" s="184"/>
      <c r="D3" s="184"/>
      <c r="E3" s="184"/>
      <c r="F3" s="184"/>
      <c r="G3" s="184"/>
    </row>
    <row r="4" spans="2:11" s="3" customFormat="1" ht="36.75" customHeight="1">
      <c r="B4" s="185" t="s">
        <v>385</v>
      </c>
      <c r="C4" s="185"/>
      <c r="D4" s="185"/>
      <c r="E4" s="185"/>
      <c r="F4" s="185"/>
      <c r="G4" s="185"/>
    </row>
    <row r="5" spans="2:11" ht="48.75" customHeight="1">
      <c r="B5" s="161" t="s">
        <v>383</v>
      </c>
      <c r="C5" s="181" t="s">
        <v>376</v>
      </c>
      <c r="D5" s="182"/>
      <c r="E5" s="182"/>
      <c r="F5" s="183"/>
      <c r="G5" s="160" t="s">
        <v>3</v>
      </c>
    </row>
    <row r="6" spans="2:11" ht="25.5" customHeight="1">
      <c r="B6" s="161"/>
      <c r="C6" s="73" t="s">
        <v>4</v>
      </c>
      <c r="D6" s="73" t="s">
        <v>105</v>
      </c>
      <c r="E6" s="73" t="s">
        <v>104</v>
      </c>
      <c r="F6" s="73" t="s">
        <v>103</v>
      </c>
      <c r="G6" s="160" t="s">
        <v>7</v>
      </c>
    </row>
    <row r="7" spans="2:11" ht="25.5" customHeight="1">
      <c r="B7" s="161" t="s">
        <v>8</v>
      </c>
      <c r="C7" s="73" t="s">
        <v>9</v>
      </c>
      <c r="D7" s="73" t="s">
        <v>113</v>
      </c>
      <c r="E7" s="75" t="s">
        <v>112</v>
      </c>
      <c r="F7" s="75" t="s">
        <v>111</v>
      </c>
      <c r="G7" s="160"/>
    </row>
    <row r="8" spans="2:11" ht="39.9" customHeight="1">
      <c r="B8" s="7" t="s">
        <v>403</v>
      </c>
      <c r="C8" s="56">
        <f t="shared" ref="C8:C20" si="0">SUM(D8:F8)</f>
        <v>244984</v>
      </c>
      <c r="D8" s="56">
        <v>102174</v>
      </c>
      <c r="E8" s="56">
        <v>94085</v>
      </c>
      <c r="F8" s="56">
        <v>48725</v>
      </c>
      <c r="G8" s="7" t="s">
        <v>12</v>
      </c>
    </row>
    <row r="9" spans="2:11" ht="39.9" customHeight="1">
      <c r="B9" s="8" t="s">
        <v>404</v>
      </c>
      <c r="C9" s="57">
        <f t="shared" si="0"/>
        <v>902596</v>
      </c>
      <c r="D9" s="57">
        <v>260853</v>
      </c>
      <c r="E9" s="57">
        <v>282997</v>
      </c>
      <c r="F9" s="57">
        <v>358746</v>
      </c>
      <c r="G9" s="8" t="s">
        <v>13</v>
      </c>
    </row>
    <row r="10" spans="2:11" ht="39.9" customHeight="1">
      <c r="B10" s="7" t="s">
        <v>405</v>
      </c>
      <c r="C10" s="56">
        <f t="shared" si="0"/>
        <v>90169</v>
      </c>
      <c r="D10" s="56">
        <v>31730</v>
      </c>
      <c r="E10" s="56">
        <v>32887</v>
      </c>
      <c r="F10" s="56">
        <v>25552</v>
      </c>
      <c r="G10" s="7" t="s">
        <v>14</v>
      </c>
    </row>
    <row r="11" spans="2:11" ht="39.9" customHeight="1">
      <c r="B11" s="8" t="s">
        <v>406</v>
      </c>
      <c r="C11" s="57">
        <f t="shared" si="0"/>
        <v>30781</v>
      </c>
      <c r="D11" s="57">
        <v>13956</v>
      </c>
      <c r="E11" s="57">
        <v>11636</v>
      </c>
      <c r="F11" s="57">
        <v>5189</v>
      </c>
      <c r="G11" s="8" t="s">
        <v>15</v>
      </c>
      <c r="H11" s="9"/>
    </row>
    <row r="12" spans="2:11" ht="39.9" customHeight="1">
      <c r="B12" s="7" t="s">
        <v>16</v>
      </c>
      <c r="C12" s="56">
        <f t="shared" si="0"/>
        <v>61411</v>
      </c>
      <c r="D12" s="56">
        <v>27298</v>
      </c>
      <c r="E12" s="56">
        <v>21836</v>
      </c>
      <c r="F12" s="56">
        <v>12277</v>
      </c>
      <c r="G12" s="7" t="s">
        <v>86</v>
      </c>
    </row>
    <row r="13" spans="2:11" ht="39.9" customHeight="1">
      <c r="B13" s="8" t="s">
        <v>17</v>
      </c>
      <c r="C13" s="57">
        <f t="shared" si="0"/>
        <v>64682</v>
      </c>
      <c r="D13" s="57">
        <v>29124</v>
      </c>
      <c r="E13" s="57">
        <v>23692</v>
      </c>
      <c r="F13" s="57">
        <v>11866</v>
      </c>
      <c r="G13" s="8" t="s">
        <v>18</v>
      </c>
    </row>
    <row r="14" spans="2:11" ht="39.9" customHeight="1">
      <c r="B14" s="7" t="s">
        <v>19</v>
      </c>
      <c r="C14" s="56">
        <f t="shared" si="0"/>
        <v>10778</v>
      </c>
      <c r="D14" s="56">
        <v>4345</v>
      </c>
      <c r="E14" s="56">
        <v>4143</v>
      </c>
      <c r="F14" s="56">
        <v>2290</v>
      </c>
      <c r="G14" s="7" t="s">
        <v>20</v>
      </c>
    </row>
    <row r="15" spans="2:11" ht="39.9" customHeight="1">
      <c r="B15" s="8" t="s">
        <v>21</v>
      </c>
      <c r="C15" s="57">
        <f t="shared" si="0"/>
        <v>6222</v>
      </c>
      <c r="D15" s="57">
        <v>3261</v>
      </c>
      <c r="E15" s="57">
        <v>2006</v>
      </c>
      <c r="F15" s="57">
        <v>955</v>
      </c>
      <c r="G15" s="8" t="s">
        <v>22</v>
      </c>
    </row>
    <row r="16" spans="2:11" ht="39.9" customHeight="1">
      <c r="B16" s="7" t="s">
        <v>23</v>
      </c>
      <c r="C16" s="56">
        <f t="shared" si="0"/>
        <v>3111</v>
      </c>
      <c r="D16" s="56">
        <v>1599</v>
      </c>
      <c r="E16" s="56">
        <v>1002</v>
      </c>
      <c r="F16" s="56">
        <v>510</v>
      </c>
      <c r="G16" s="7" t="s">
        <v>24</v>
      </c>
    </row>
    <row r="17" spans="2:7" ht="39.9" customHeight="1">
      <c r="B17" s="8" t="s">
        <v>25</v>
      </c>
      <c r="C17" s="57">
        <f t="shared" si="0"/>
        <v>27586</v>
      </c>
      <c r="D17" s="57">
        <v>12059</v>
      </c>
      <c r="E17" s="57">
        <v>10747</v>
      </c>
      <c r="F17" s="57">
        <v>4780</v>
      </c>
      <c r="G17" s="8" t="s">
        <v>26</v>
      </c>
    </row>
    <row r="18" spans="2:7" ht="39.9" customHeight="1">
      <c r="B18" s="7" t="s">
        <v>27</v>
      </c>
      <c r="C18" s="56">
        <f t="shared" si="0"/>
        <v>4978</v>
      </c>
      <c r="D18" s="56">
        <v>2651</v>
      </c>
      <c r="E18" s="56">
        <v>1585</v>
      </c>
      <c r="F18" s="56">
        <v>742</v>
      </c>
      <c r="G18" s="7" t="s">
        <v>28</v>
      </c>
    </row>
    <row r="19" spans="2:7" ht="39.9" customHeight="1">
      <c r="B19" s="8" t="s">
        <v>29</v>
      </c>
      <c r="C19" s="57">
        <f t="shared" si="0"/>
        <v>18112</v>
      </c>
      <c r="D19" s="57">
        <v>6898</v>
      </c>
      <c r="E19" s="57">
        <v>6898</v>
      </c>
      <c r="F19" s="57">
        <v>4316</v>
      </c>
      <c r="G19" s="8" t="s">
        <v>30</v>
      </c>
    </row>
    <row r="20" spans="2:7" ht="39.9" customHeight="1">
      <c r="B20" s="7" t="s">
        <v>31</v>
      </c>
      <c r="C20" s="56">
        <f t="shared" si="0"/>
        <v>5287</v>
      </c>
      <c r="D20" s="56">
        <v>2770</v>
      </c>
      <c r="E20" s="56">
        <v>1644</v>
      </c>
      <c r="F20" s="56">
        <v>873</v>
      </c>
      <c r="G20" s="7" t="s">
        <v>32</v>
      </c>
    </row>
    <row r="21" spans="2:7" s="11" customFormat="1" ht="45" customHeight="1">
      <c r="B21" s="70" t="s">
        <v>9</v>
      </c>
      <c r="C21" s="63">
        <f>SUM(C8:C20)</f>
        <v>1470697</v>
      </c>
      <c r="D21" s="63">
        <f>SUM(D8:D20)</f>
        <v>498718</v>
      </c>
      <c r="E21" s="63">
        <f>SUM(E8:E20)</f>
        <v>495158</v>
      </c>
      <c r="F21" s="63">
        <f>SUM(F8:F20)</f>
        <v>476821</v>
      </c>
      <c r="G21" s="74" t="s">
        <v>33</v>
      </c>
    </row>
    <row r="22" spans="2:7" s="12" customFormat="1" ht="30" customHeight="1">
      <c r="B22" s="168" t="s">
        <v>364</v>
      </c>
      <c r="C22" s="168"/>
      <c r="D22" s="168"/>
      <c r="E22" s="168"/>
      <c r="F22" s="164" t="s">
        <v>215</v>
      </c>
      <c r="G22" s="164"/>
    </row>
    <row r="23" spans="2:7" ht="45" customHeight="1"/>
  </sheetData>
  <protectedRanges>
    <protectedRange sqref="G5:G21" name="نطاق1_1"/>
    <protectedRange sqref="B5:B21" name="نطاق1"/>
    <protectedRange sqref="F5" name="نطاق1_2_1_1"/>
    <protectedRange sqref="B3:G4" name="نطاق1_3"/>
  </protectedRanges>
  <mergeCells count="7">
    <mergeCell ref="B22:E22"/>
    <mergeCell ref="F22:G22"/>
    <mergeCell ref="B3:G3"/>
    <mergeCell ref="B4:G4"/>
    <mergeCell ref="B5:B7"/>
    <mergeCell ref="C5:F5"/>
    <mergeCell ref="G5:G7"/>
  </mergeCells>
  <hyperlinks>
    <hyperlink ref="H2" location="' الفهرس'!A1" display="R" xr:uid="{CEBD96B2-417F-4EDE-A1D1-7A6A454C331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ورقة33">
    <tabColor rgb="FF3B3092"/>
  </sheetPr>
  <dimension ref="B1:M23"/>
  <sheetViews>
    <sheetView zoomScale="59" zoomScaleNormal="59" zoomScaleSheetLayoutView="55" zoomScalePageLayoutView="70" workbookViewId="0">
      <selection activeCell="I9" sqref="I9"/>
    </sheetView>
  </sheetViews>
  <sheetFormatPr defaultColWidth="9.08984375" defaultRowHeight="15.5"/>
  <cols>
    <col min="1" max="1" width="9.08984375" style="1"/>
    <col min="2" max="7" width="33.6328125" style="1" customWidth="1"/>
    <col min="8" max="16384" width="9.08984375" style="1"/>
  </cols>
  <sheetData>
    <row r="1" spans="2:13">
      <c r="J1" s="68"/>
      <c r="L1" s="68"/>
      <c r="M1" s="68"/>
    </row>
    <row r="2" spans="2:13" s="29" customFormat="1" ht="38.25" customHeight="1">
      <c r="B2" s="30" t="s">
        <v>169</v>
      </c>
      <c r="G2" s="31" t="s">
        <v>220</v>
      </c>
      <c r="H2" s="155" t="s">
        <v>138</v>
      </c>
      <c r="J2" s="67"/>
    </row>
    <row r="3" spans="2:13" s="43" customFormat="1" ht="38.25" customHeight="1">
      <c r="B3" s="184" t="s">
        <v>372</v>
      </c>
      <c r="C3" s="184"/>
      <c r="D3" s="184"/>
      <c r="E3" s="184"/>
      <c r="F3" s="184"/>
      <c r="G3" s="184"/>
    </row>
    <row r="4" spans="2:13" s="3" customFormat="1" ht="36.75" customHeight="1">
      <c r="B4" s="185" t="s">
        <v>386</v>
      </c>
      <c r="C4" s="185"/>
      <c r="D4" s="185"/>
      <c r="E4" s="185"/>
      <c r="F4" s="185"/>
      <c r="G4" s="185"/>
    </row>
    <row r="5" spans="2:13" ht="48.75" customHeight="1">
      <c r="B5" s="161" t="s">
        <v>383</v>
      </c>
      <c r="C5" s="181" t="s">
        <v>376</v>
      </c>
      <c r="D5" s="182"/>
      <c r="E5" s="182"/>
      <c r="F5" s="183"/>
      <c r="G5" s="160" t="s">
        <v>3</v>
      </c>
    </row>
    <row r="6" spans="2:13" ht="25.5" customHeight="1">
      <c r="B6" s="161"/>
      <c r="C6" s="46" t="s">
        <v>4</v>
      </c>
      <c r="D6" s="46" t="s">
        <v>105</v>
      </c>
      <c r="E6" s="46" t="s">
        <v>104</v>
      </c>
      <c r="F6" s="46" t="s">
        <v>103</v>
      </c>
      <c r="G6" s="160" t="s">
        <v>7</v>
      </c>
    </row>
    <row r="7" spans="2:13" ht="25.5" customHeight="1">
      <c r="B7" s="161" t="s">
        <v>8</v>
      </c>
      <c r="C7" s="54" t="s">
        <v>9</v>
      </c>
      <c r="D7" s="54" t="s">
        <v>113</v>
      </c>
      <c r="E7" s="55" t="s">
        <v>112</v>
      </c>
      <c r="F7" s="55" t="s">
        <v>111</v>
      </c>
      <c r="G7" s="160"/>
    </row>
    <row r="8" spans="2:13" ht="39.9" customHeight="1">
      <c r="B8" s="7" t="s">
        <v>403</v>
      </c>
      <c r="C8" s="56">
        <f>SUM(D8:F8)</f>
        <v>150826</v>
      </c>
      <c r="D8" s="56">
        <v>63081</v>
      </c>
      <c r="E8" s="56">
        <v>56500</v>
      </c>
      <c r="F8" s="56">
        <v>31245</v>
      </c>
      <c r="G8" s="7" t="s">
        <v>12</v>
      </c>
    </row>
    <row r="9" spans="2:13" ht="39.9" customHeight="1">
      <c r="B9" s="8" t="s">
        <v>404</v>
      </c>
      <c r="C9" s="57">
        <f t="shared" ref="C9:C20" si="0">SUM(D9:F9)</f>
        <v>572969</v>
      </c>
      <c r="D9" s="57">
        <v>156252</v>
      </c>
      <c r="E9" s="57">
        <v>176402</v>
      </c>
      <c r="F9" s="57">
        <v>240315</v>
      </c>
      <c r="G9" s="8" t="s">
        <v>13</v>
      </c>
    </row>
    <row r="10" spans="2:13" ht="39.9" customHeight="1">
      <c r="B10" s="7" t="s">
        <v>405</v>
      </c>
      <c r="C10" s="56">
        <f t="shared" si="0"/>
        <v>58038</v>
      </c>
      <c r="D10" s="56">
        <v>19762</v>
      </c>
      <c r="E10" s="56">
        <v>20830</v>
      </c>
      <c r="F10" s="56">
        <v>17446</v>
      </c>
      <c r="G10" s="7" t="s">
        <v>14</v>
      </c>
    </row>
    <row r="11" spans="2:13" ht="39.9" customHeight="1">
      <c r="B11" s="8" t="s">
        <v>406</v>
      </c>
      <c r="C11" s="57">
        <f t="shared" si="0"/>
        <v>22358</v>
      </c>
      <c r="D11" s="57">
        <v>10237</v>
      </c>
      <c r="E11" s="57">
        <v>8224</v>
      </c>
      <c r="F11" s="57">
        <v>3897</v>
      </c>
      <c r="G11" s="8" t="s">
        <v>15</v>
      </c>
      <c r="H11" s="9"/>
    </row>
    <row r="12" spans="2:13" ht="39.9" customHeight="1">
      <c r="B12" s="7" t="s">
        <v>16</v>
      </c>
      <c r="C12" s="56">
        <f t="shared" si="0"/>
        <v>42017</v>
      </c>
      <c r="D12" s="56">
        <v>18889</v>
      </c>
      <c r="E12" s="56">
        <v>14598</v>
      </c>
      <c r="F12" s="56">
        <v>8530</v>
      </c>
      <c r="G12" s="7" t="s">
        <v>86</v>
      </c>
    </row>
    <row r="13" spans="2:13" ht="39.9" customHeight="1">
      <c r="B13" s="8" t="s">
        <v>17</v>
      </c>
      <c r="C13" s="57">
        <f t="shared" si="0"/>
        <v>43186</v>
      </c>
      <c r="D13" s="57">
        <v>19140</v>
      </c>
      <c r="E13" s="57">
        <v>15520</v>
      </c>
      <c r="F13" s="57">
        <v>8526</v>
      </c>
      <c r="G13" s="8" t="s">
        <v>18</v>
      </c>
    </row>
    <row r="14" spans="2:13" ht="39.9" customHeight="1">
      <c r="B14" s="7" t="s">
        <v>19</v>
      </c>
      <c r="C14" s="56">
        <f t="shared" si="0"/>
        <v>7596</v>
      </c>
      <c r="D14" s="56">
        <v>3057</v>
      </c>
      <c r="E14" s="56">
        <v>2821</v>
      </c>
      <c r="F14" s="56">
        <v>1718</v>
      </c>
      <c r="G14" s="7" t="s">
        <v>20</v>
      </c>
    </row>
    <row r="15" spans="2:13" ht="39.9" customHeight="1">
      <c r="B15" s="8" t="s">
        <v>21</v>
      </c>
      <c r="C15" s="57">
        <f t="shared" si="0"/>
        <v>3927</v>
      </c>
      <c r="D15" s="57">
        <v>2041</v>
      </c>
      <c r="E15" s="57">
        <v>1220</v>
      </c>
      <c r="F15" s="57">
        <v>666</v>
      </c>
      <c r="G15" s="8" t="s">
        <v>22</v>
      </c>
    </row>
    <row r="16" spans="2:13" ht="39.9" customHeight="1">
      <c r="B16" s="7" t="s">
        <v>23</v>
      </c>
      <c r="C16" s="56">
        <f t="shared" si="0"/>
        <v>2376</v>
      </c>
      <c r="D16" s="56">
        <v>1245</v>
      </c>
      <c r="E16" s="56">
        <v>736</v>
      </c>
      <c r="F16" s="56">
        <v>395</v>
      </c>
      <c r="G16" s="7" t="s">
        <v>24</v>
      </c>
    </row>
    <row r="17" spans="2:7" ht="39.9" customHeight="1">
      <c r="B17" s="8" t="s">
        <v>25</v>
      </c>
      <c r="C17" s="57">
        <f t="shared" si="0"/>
        <v>18411</v>
      </c>
      <c r="D17" s="57">
        <v>7907</v>
      </c>
      <c r="E17" s="57">
        <v>7011</v>
      </c>
      <c r="F17" s="57">
        <v>3493</v>
      </c>
      <c r="G17" s="8" t="s">
        <v>26</v>
      </c>
    </row>
    <row r="18" spans="2:7" ht="39.9" customHeight="1">
      <c r="B18" s="7" t="s">
        <v>27</v>
      </c>
      <c r="C18" s="56">
        <f t="shared" si="0"/>
        <v>3674</v>
      </c>
      <c r="D18" s="56">
        <v>1945</v>
      </c>
      <c r="E18" s="56">
        <v>1140</v>
      </c>
      <c r="F18" s="56">
        <v>589</v>
      </c>
      <c r="G18" s="7" t="s">
        <v>28</v>
      </c>
    </row>
    <row r="19" spans="2:7" ht="39.9" customHeight="1">
      <c r="B19" s="8" t="s">
        <v>29</v>
      </c>
      <c r="C19" s="57">
        <f t="shared" si="0"/>
        <v>11602</v>
      </c>
      <c r="D19" s="57">
        <v>4310</v>
      </c>
      <c r="E19" s="57">
        <v>4339</v>
      </c>
      <c r="F19" s="57">
        <v>2953</v>
      </c>
      <c r="G19" s="8" t="s">
        <v>30</v>
      </c>
    </row>
    <row r="20" spans="2:7" ht="39.9" customHeight="1">
      <c r="B20" s="7" t="s">
        <v>31</v>
      </c>
      <c r="C20" s="56">
        <f t="shared" si="0"/>
        <v>3902</v>
      </c>
      <c r="D20" s="56">
        <v>2007</v>
      </c>
      <c r="E20" s="56">
        <v>1191</v>
      </c>
      <c r="F20" s="56">
        <v>704</v>
      </c>
      <c r="G20" s="7" t="s">
        <v>32</v>
      </c>
    </row>
    <row r="21" spans="2:7" s="11" customFormat="1" ht="45" customHeight="1">
      <c r="B21" s="70" t="s">
        <v>9</v>
      </c>
      <c r="C21" s="63">
        <f>SUM(C8:C20)</f>
        <v>940882</v>
      </c>
      <c r="D21" s="63">
        <f>SUM(D8:D20)</f>
        <v>309873</v>
      </c>
      <c r="E21" s="63">
        <f>SUM(E8:E20)</f>
        <v>310532</v>
      </c>
      <c r="F21" s="63">
        <f>SUM(F8:F20)</f>
        <v>320477</v>
      </c>
      <c r="G21" s="65" t="s">
        <v>33</v>
      </c>
    </row>
    <row r="22" spans="2:7" s="12" customFormat="1" ht="30" customHeight="1">
      <c r="B22" s="168" t="s">
        <v>364</v>
      </c>
      <c r="C22" s="168"/>
      <c r="D22" s="168"/>
      <c r="E22" s="168"/>
      <c r="F22" s="164" t="s">
        <v>215</v>
      </c>
      <c r="G22" s="164"/>
    </row>
    <row r="23" spans="2:7" ht="45" customHeight="1"/>
  </sheetData>
  <protectedRanges>
    <protectedRange sqref="G5:G21" name="نطاق1_1"/>
    <protectedRange sqref="B5:B21" name="نطاق1"/>
    <protectedRange sqref="F5" name="نطاق1_2_1_1_2"/>
  </protectedRanges>
  <mergeCells count="7">
    <mergeCell ref="B22:E22"/>
    <mergeCell ref="F22:G22"/>
    <mergeCell ref="B3:G3"/>
    <mergeCell ref="B4:G4"/>
    <mergeCell ref="B5:B7"/>
    <mergeCell ref="C5:F5"/>
    <mergeCell ref="G5:G7"/>
  </mergeCells>
  <hyperlinks>
    <hyperlink ref="H2" location="' الفهرس'!A1" display="R" xr:uid="{5274B304-4B04-4B12-A563-2C5771DE6D63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ورقة34">
    <tabColor rgb="FF3B3092"/>
  </sheetPr>
  <dimension ref="B1:N23"/>
  <sheetViews>
    <sheetView topLeftCell="A2" zoomScale="60" zoomScaleNormal="60" zoomScaleSheetLayoutView="85" zoomScalePageLayoutView="70" workbookViewId="0">
      <selection activeCell="K8" sqref="K8"/>
    </sheetView>
  </sheetViews>
  <sheetFormatPr defaultColWidth="9.08984375" defaultRowHeight="15.5"/>
  <cols>
    <col min="1" max="1" width="9.08984375" style="1"/>
    <col min="2" max="7" width="33.6328125" style="1" customWidth="1"/>
    <col min="8" max="8" width="9.08984375" style="4"/>
    <col min="9" max="16384" width="9.08984375" style="1"/>
  </cols>
  <sheetData>
    <row r="1" spans="2:14">
      <c r="H1" s="195"/>
      <c r="K1" s="68"/>
      <c r="M1" s="68"/>
      <c r="N1" s="68"/>
    </row>
    <row r="2" spans="2:14" s="29" customFormat="1" ht="38.25" customHeight="1">
      <c r="B2" s="30" t="s">
        <v>170</v>
      </c>
      <c r="G2" s="31" t="s">
        <v>219</v>
      </c>
      <c r="H2" s="195"/>
      <c r="I2" s="155" t="s">
        <v>138</v>
      </c>
      <c r="K2" s="67"/>
    </row>
    <row r="3" spans="2:14" s="43" customFormat="1" ht="38.25" customHeight="1">
      <c r="B3" s="184" t="s">
        <v>221</v>
      </c>
      <c r="C3" s="184"/>
      <c r="D3" s="184"/>
      <c r="E3" s="184"/>
      <c r="F3" s="184"/>
      <c r="G3" s="184"/>
    </row>
    <row r="4" spans="2:14" s="3" customFormat="1" ht="39.75" customHeight="1">
      <c r="B4" s="185" t="s">
        <v>387</v>
      </c>
      <c r="C4" s="185"/>
      <c r="D4" s="185"/>
      <c r="E4" s="185"/>
      <c r="F4" s="185"/>
      <c r="G4" s="185"/>
      <c r="H4" s="4"/>
    </row>
    <row r="5" spans="2:14" ht="55.5" customHeight="1">
      <c r="B5" s="161" t="s">
        <v>383</v>
      </c>
      <c r="C5" s="181" t="s">
        <v>376</v>
      </c>
      <c r="D5" s="182"/>
      <c r="E5" s="182"/>
      <c r="F5" s="183"/>
      <c r="G5" s="160" t="s">
        <v>3</v>
      </c>
    </row>
    <row r="6" spans="2:14" ht="25.5" customHeight="1">
      <c r="B6" s="161"/>
      <c r="C6" s="46" t="s">
        <v>4</v>
      </c>
      <c r="D6" s="46" t="s">
        <v>105</v>
      </c>
      <c r="E6" s="46" t="s">
        <v>104</v>
      </c>
      <c r="F6" s="46" t="s">
        <v>103</v>
      </c>
      <c r="G6" s="160" t="s">
        <v>7</v>
      </c>
    </row>
    <row r="7" spans="2:14" ht="25.5" customHeight="1">
      <c r="B7" s="161" t="s">
        <v>8</v>
      </c>
      <c r="C7" s="54" t="s">
        <v>9</v>
      </c>
      <c r="D7" s="54" t="s">
        <v>113</v>
      </c>
      <c r="E7" s="55" t="s">
        <v>112</v>
      </c>
      <c r="F7" s="55" t="s">
        <v>111</v>
      </c>
      <c r="G7" s="160"/>
    </row>
    <row r="8" spans="2:14" ht="39.9" customHeight="1">
      <c r="B8" s="7" t="s">
        <v>403</v>
      </c>
      <c r="C8" s="56">
        <f t="shared" ref="C8:C20" si="0">SUM(D8:F8)</f>
        <v>94158</v>
      </c>
      <c r="D8" s="56">
        <v>39093</v>
      </c>
      <c r="E8" s="56">
        <v>37585</v>
      </c>
      <c r="F8" s="56">
        <v>17480</v>
      </c>
      <c r="G8" s="7" t="s">
        <v>12</v>
      </c>
    </row>
    <row r="9" spans="2:14" ht="39.9" customHeight="1">
      <c r="B9" s="8" t="s">
        <v>404</v>
      </c>
      <c r="C9" s="57">
        <f t="shared" si="0"/>
        <v>329627</v>
      </c>
      <c r="D9" s="57">
        <v>104601</v>
      </c>
      <c r="E9" s="57">
        <v>106595</v>
      </c>
      <c r="F9" s="57">
        <v>118431</v>
      </c>
      <c r="G9" s="8" t="s">
        <v>13</v>
      </c>
    </row>
    <row r="10" spans="2:14" ht="39.9" customHeight="1">
      <c r="B10" s="7" t="s">
        <v>405</v>
      </c>
      <c r="C10" s="56">
        <f t="shared" si="0"/>
        <v>32131</v>
      </c>
      <c r="D10" s="56">
        <v>11968</v>
      </c>
      <c r="E10" s="56">
        <v>12057</v>
      </c>
      <c r="F10" s="56">
        <v>8106</v>
      </c>
      <c r="G10" s="7" t="s">
        <v>14</v>
      </c>
    </row>
    <row r="11" spans="2:14" ht="39.9" customHeight="1">
      <c r="B11" s="8" t="s">
        <v>406</v>
      </c>
      <c r="C11" s="57">
        <f t="shared" si="0"/>
        <v>8423</v>
      </c>
      <c r="D11" s="57">
        <v>3719</v>
      </c>
      <c r="E11" s="57">
        <v>3412</v>
      </c>
      <c r="F11" s="57">
        <v>1292</v>
      </c>
      <c r="G11" s="8" t="s">
        <v>15</v>
      </c>
      <c r="I11" s="9"/>
    </row>
    <row r="12" spans="2:14" ht="39.9" customHeight="1">
      <c r="B12" s="7" t="s">
        <v>16</v>
      </c>
      <c r="C12" s="56">
        <f t="shared" si="0"/>
        <v>19394</v>
      </c>
      <c r="D12" s="56">
        <v>8409</v>
      </c>
      <c r="E12" s="56">
        <v>7238</v>
      </c>
      <c r="F12" s="56">
        <v>3747</v>
      </c>
      <c r="G12" s="7" t="s">
        <v>86</v>
      </c>
    </row>
    <row r="13" spans="2:14" ht="39.9" customHeight="1">
      <c r="B13" s="8" t="s">
        <v>17</v>
      </c>
      <c r="C13" s="57">
        <f t="shared" si="0"/>
        <v>21496</v>
      </c>
      <c r="D13" s="57">
        <v>9984</v>
      </c>
      <c r="E13" s="57">
        <v>8172</v>
      </c>
      <c r="F13" s="57">
        <v>3340</v>
      </c>
      <c r="G13" s="8" t="s">
        <v>18</v>
      </c>
    </row>
    <row r="14" spans="2:14" ht="39.9" customHeight="1">
      <c r="B14" s="7" t="s">
        <v>19</v>
      </c>
      <c r="C14" s="56">
        <f t="shared" si="0"/>
        <v>3182</v>
      </c>
      <c r="D14" s="56">
        <v>1288</v>
      </c>
      <c r="E14" s="56">
        <v>1322</v>
      </c>
      <c r="F14" s="56">
        <v>572</v>
      </c>
      <c r="G14" s="7" t="s">
        <v>20</v>
      </c>
    </row>
    <row r="15" spans="2:14" ht="39.9" customHeight="1">
      <c r="B15" s="8" t="s">
        <v>21</v>
      </c>
      <c r="C15" s="57">
        <f t="shared" si="0"/>
        <v>2295</v>
      </c>
      <c r="D15" s="57">
        <v>1220</v>
      </c>
      <c r="E15" s="57">
        <v>786</v>
      </c>
      <c r="F15" s="57">
        <v>289</v>
      </c>
      <c r="G15" s="8" t="s">
        <v>22</v>
      </c>
    </row>
    <row r="16" spans="2:14" ht="39.9" customHeight="1">
      <c r="B16" s="7" t="s">
        <v>23</v>
      </c>
      <c r="C16" s="56">
        <f t="shared" si="0"/>
        <v>735</v>
      </c>
      <c r="D16" s="56">
        <v>354</v>
      </c>
      <c r="E16" s="56">
        <v>266</v>
      </c>
      <c r="F16" s="56">
        <v>115</v>
      </c>
      <c r="G16" s="7" t="s">
        <v>24</v>
      </c>
    </row>
    <row r="17" spans="2:8" ht="39.9" customHeight="1">
      <c r="B17" s="8" t="s">
        <v>25</v>
      </c>
      <c r="C17" s="57">
        <f t="shared" si="0"/>
        <v>9175</v>
      </c>
      <c r="D17" s="57">
        <v>4152</v>
      </c>
      <c r="E17" s="57">
        <v>3736</v>
      </c>
      <c r="F17" s="57">
        <v>1287</v>
      </c>
      <c r="G17" s="8" t="s">
        <v>26</v>
      </c>
    </row>
    <row r="18" spans="2:8" ht="39.9" customHeight="1">
      <c r="B18" s="7" t="s">
        <v>27</v>
      </c>
      <c r="C18" s="56">
        <f t="shared" si="0"/>
        <v>1304</v>
      </c>
      <c r="D18" s="56">
        <v>706</v>
      </c>
      <c r="E18" s="56">
        <v>445</v>
      </c>
      <c r="F18" s="56">
        <v>153</v>
      </c>
      <c r="G18" s="7" t="s">
        <v>28</v>
      </c>
    </row>
    <row r="19" spans="2:8" ht="39.9" customHeight="1">
      <c r="B19" s="8" t="s">
        <v>29</v>
      </c>
      <c r="C19" s="57">
        <f t="shared" si="0"/>
        <v>6510</v>
      </c>
      <c r="D19" s="57">
        <v>2588</v>
      </c>
      <c r="E19" s="57">
        <v>2559</v>
      </c>
      <c r="F19" s="57">
        <v>1363</v>
      </c>
      <c r="G19" s="8" t="s">
        <v>30</v>
      </c>
    </row>
    <row r="20" spans="2:8" ht="39.9" customHeight="1">
      <c r="B20" s="7" t="s">
        <v>31</v>
      </c>
      <c r="C20" s="56">
        <f t="shared" si="0"/>
        <v>1385</v>
      </c>
      <c r="D20" s="56">
        <v>763</v>
      </c>
      <c r="E20" s="56">
        <v>453</v>
      </c>
      <c r="F20" s="56">
        <v>169</v>
      </c>
      <c r="G20" s="7" t="s">
        <v>32</v>
      </c>
      <c r="H20" s="10"/>
    </row>
    <row r="21" spans="2:8" s="11" customFormat="1" ht="45" customHeight="1">
      <c r="B21" s="70" t="s">
        <v>9</v>
      </c>
      <c r="C21" s="63">
        <f>SUM(C8:C20)</f>
        <v>529815</v>
      </c>
      <c r="D21" s="63">
        <f t="shared" ref="D21" si="1">SUM(D8:D20)</f>
        <v>188845</v>
      </c>
      <c r="E21" s="63">
        <f>SUM(E8:E20)</f>
        <v>184626</v>
      </c>
      <c r="F21" s="63">
        <f>SUM(F8:F20)</f>
        <v>156344</v>
      </c>
      <c r="G21" s="65" t="s">
        <v>33</v>
      </c>
      <c r="H21" s="4"/>
    </row>
    <row r="22" spans="2:8" s="12" customFormat="1" ht="30" customHeight="1">
      <c r="B22" s="168" t="s">
        <v>364</v>
      </c>
      <c r="C22" s="168"/>
      <c r="D22" s="168"/>
      <c r="E22" s="168"/>
      <c r="F22" s="164" t="s">
        <v>215</v>
      </c>
      <c r="G22" s="164"/>
      <c r="H22" s="139"/>
    </row>
    <row r="23" spans="2:8" ht="45" customHeight="1"/>
  </sheetData>
  <protectedRanges>
    <protectedRange sqref="G5:G21" name="نطاق1_1"/>
    <protectedRange sqref="B5:B21" name="نطاق1"/>
    <protectedRange sqref="B3:G4" name="نطاق1_3"/>
    <protectedRange sqref="F5" name="نطاق1_2_1_1"/>
  </protectedRanges>
  <mergeCells count="8">
    <mergeCell ref="B22:E22"/>
    <mergeCell ref="H1:H2"/>
    <mergeCell ref="B3:G3"/>
    <mergeCell ref="B4:G4"/>
    <mergeCell ref="B5:B7"/>
    <mergeCell ref="C5:F5"/>
    <mergeCell ref="G5:G7"/>
    <mergeCell ref="F22:G22"/>
  </mergeCells>
  <hyperlinks>
    <hyperlink ref="I2" location="' الفهرس'!A1" display="R" xr:uid="{3755EDA0-D46B-4225-832E-68D8B8EE2A48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ورقة35">
    <tabColor rgb="FF3B3092"/>
  </sheetPr>
  <dimension ref="B1:N23"/>
  <sheetViews>
    <sheetView zoomScale="60" zoomScaleNormal="60" zoomScaleSheetLayoutView="75" zoomScalePageLayoutView="70" workbookViewId="0">
      <selection activeCell="M13" sqref="M13"/>
    </sheetView>
  </sheetViews>
  <sheetFormatPr defaultColWidth="9.08984375" defaultRowHeight="15.5"/>
  <cols>
    <col min="1" max="1" width="9.08984375" style="1"/>
    <col min="2" max="7" width="33.6328125" style="1" customWidth="1"/>
    <col min="8" max="8" width="9.08984375" style="4"/>
    <col min="9" max="16384" width="9.08984375" style="1"/>
  </cols>
  <sheetData>
    <row r="1" spans="2:14">
      <c r="H1" s="195"/>
      <c r="K1" s="68"/>
      <c r="M1" s="68"/>
      <c r="N1" s="68"/>
    </row>
    <row r="2" spans="2:14" s="29" customFormat="1" ht="38.25" customHeight="1">
      <c r="B2" s="30" t="s">
        <v>96</v>
      </c>
      <c r="G2" s="31" t="s">
        <v>95</v>
      </c>
      <c r="H2" s="195"/>
      <c r="I2" s="155" t="s">
        <v>138</v>
      </c>
      <c r="K2" s="67"/>
    </row>
    <row r="3" spans="2:14" s="43" customFormat="1" ht="38.25" customHeight="1">
      <c r="B3" s="184" t="s">
        <v>371</v>
      </c>
      <c r="C3" s="184"/>
      <c r="D3" s="184"/>
      <c r="E3" s="184"/>
      <c r="F3" s="184"/>
      <c r="G3" s="184"/>
    </row>
    <row r="4" spans="2:14" s="3" customFormat="1" ht="39.75" customHeight="1">
      <c r="B4" s="185" t="s">
        <v>388</v>
      </c>
      <c r="C4" s="185"/>
      <c r="D4" s="185"/>
      <c r="E4" s="185"/>
      <c r="F4" s="185"/>
      <c r="G4" s="185"/>
      <c r="H4" s="4"/>
    </row>
    <row r="5" spans="2:14" ht="50.25" customHeight="1">
      <c r="B5" s="161" t="s">
        <v>383</v>
      </c>
      <c r="C5" s="181" t="s">
        <v>376</v>
      </c>
      <c r="D5" s="182"/>
      <c r="E5" s="182"/>
      <c r="F5" s="183"/>
      <c r="G5" s="160" t="s">
        <v>3</v>
      </c>
    </row>
    <row r="6" spans="2:14" ht="25.5" customHeight="1">
      <c r="B6" s="161"/>
      <c r="C6" s="46" t="s">
        <v>4</v>
      </c>
      <c r="D6" s="46" t="s">
        <v>105</v>
      </c>
      <c r="E6" s="46" t="s">
        <v>104</v>
      </c>
      <c r="F6" s="46" t="s">
        <v>103</v>
      </c>
      <c r="G6" s="160" t="s">
        <v>7</v>
      </c>
    </row>
    <row r="7" spans="2:14" ht="25.5" customHeight="1">
      <c r="B7" s="161" t="s">
        <v>8</v>
      </c>
      <c r="C7" s="54" t="s">
        <v>9</v>
      </c>
      <c r="D7" s="54" t="s">
        <v>113</v>
      </c>
      <c r="E7" s="55" t="s">
        <v>112</v>
      </c>
      <c r="F7" s="55" t="s">
        <v>111</v>
      </c>
      <c r="G7" s="160"/>
    </row>
    <row r="8" spans="2:14" ht="39.9" customHeight="1">
      <c r="B8" s="7" t="s">
        <v>403</v>
      </c>
      <c r="C8" s="56">
        <f t="shared" ref="C8:C20" si="0">SUM(D8:F8)</f>
        <v>170420</v>
      </c>
      <c r="D8" s="56">
        <v>34499</v>
      </c>
      <c r="E8" s="56">
        <v>68634</v>
      </c>
      <c r="F8" s="56">
        <v>67287</v>
      </c>
      <c r="G8" s="7" t="s">
        <v>12</v>
      </c>
    </row>
    <row r="9" spans="2:14" ht="39.9" customHeight="1">
      <c r="B9" s="8" t="s">
        <v>404</v>
      </c>
      <c r="C9" s="57">
        <f t="shared" si="0"/>
        <v>545843</v>
      </c>
      <c r="D9" s="57">
        <v>204183</v>
      </c>
      <c r="E9" s="57">
        <v>176467</v>
      </c>
      <c r="F9" s="57">
        <v>165193</v>
      </c>
      <c r="G9" s="8" t="s">
        <v>13</v>
      </c>
    </row>
    <row r="10" spans="2:14" ht="39.9" customHeight="1">
      <c r="B10" s="7" t="s">
        <v>405</v>
      </c>
      <c r="C10" s="56">
        <f t="shared" si="0"/>
        <v>62004</v>
      </c>
      <c r="D10" s="56">
        <v>16849</v>
      </c>
      <c r="E10" s="56">
        <v>23475</v>
      </c>
      <c r="F10" s="56">
        <v>21680</v>
      </c>
      <c r="G10" s="7" t="s">
        <v>14</v>
      </c>
    </row>
    <row r="11" spans="2:14" ht="39.9" customHeight="1">
      <c r="B11" s="8" t="s">
        <v>406</v>
      </c>
      <c r="C11" s="57">
        <f t="shared" si="0"/>
        <v>18599</v>
      </c>
      <c r="D11" s="57">
        <v>2932</v>
      </c>
      <c r="E11" s="57">
        <v>7552</v>
      </c>
      <c r="F11" s="57">
        <v>8115</v>
      </c>
      <c r="G11" s="8" t="s">
        <v>15</v>
      </c>
      <c r="I11" s="9"/>
    </row>
    <row r="12" spans="2:14" ht="39.9" customHeight="1">
      <c r="B12" s="7" t="s">
        <v>16</v>
      </c>
      <c r="C12" s="56">
        <f t="shared" si="0"/>
        <v>35868</v>
      </c>
      <c r="D12" s="56">
        <v>7784</v>
      </c>
      <c r="E12" s="56">
        <v>13777</v>
      </c>
      <c r="F12" s="56">
        <v>14307</v>
      </c>
      <c r="G12" s="7" t="s">
        <v>86</v>
      </c>
    </row>
    <row r="13" spans="2:14" ht="39.9" customHeight="1">
      <c r="B13" s="8" t="s">
        <v>17</v>
      </c>
      <c r="C13" s="57">
        <f t="shared" si="0"/>
        <v>47902</v>
      </c>
      <c r="D13" s="57">
        <v>8827</v>
      </c>
      <c r="E13" s="57">
        <v>18533</v>
      </c>
      <c r="F13" s="57">
        <v>20542</v>
      </c>
      <c r="G13" s="8" t="s">
        <v>18</v>
      </c>
    </row>
    <row r="14" spans="2:14" ht="39.9" customHeight="1">
      <c r="B14" s="7" t="s">
        <v>19</v>
      </c>
      <c r="C14" s="56">
        <f t="shared" si="0"/>
        <v>6172</v>
      </c>
      <c r="D14" s="56">
        <v>1254</v>
      </c>
      <c r="E14" s="56">
        <v>2573</v>
      </c>
      <c r="F14" s="56">
        <v>2345</v>
      </c>
      <c r="G14" s="7" t="s">
        <v>20</v>
      </c>
    </row>
    <row r="15" spans="2:14" ht="39.9" customHeight="1">
      <c r="B15" s="8" t="s">
        <v>21</v>
      </c>
      <c r="C15" s="57">
        <f t="shared" si="0"/>
        <v>4379</v>
      </c>
      <c r="D15" s="57">
        <v>606</v>
      </c>
      <c r="E15" s="57">
        <v>1594</v>
      </c>
      <c r="F15" s="57">
        <v>2179</v>
      </c>
      <c r="G15" s="8" t="s">
        <v>22</v>
      </c>
    </row>
    <row r="16" spans="2:14" ht="39.9" customHeight="1">
      <c r="B16" s="7" t="s">
        <v>23</v>
      </c>
      <c r="C16" s="56">
        <f t="shared" si="0"/>
        <v>1505</v>
      </c>
      <c r="D16" s="56">
        <v>267</v>
      </c>
      <c r="E16" s="56">
        <v>621</v>
      </c>
      <c r="F16" s="56">
        <v>617</v>
      </c>
      <c r="G16" s="7" t="s">
        <v>24</v>
      </c>
    </row>
    <row r="17" spans="2:8" ht="39.9" customHeight="1">
      <c r="B17" s="8" t="s">
        <v>25</v>
      </c>
      <c r="C17" s="57">
        <f t="shared" si="0"/>
        <v>21013</v>
      </c>
      <c r="D17" s="57">
        <v>3406</v>
      </c>
      <c r="E17" s="57">
        <v>8615</v>
      </c>
      <c r="F17" s="57">
        <v>8992</v>
      </c>
      <c r="G17" s="8" t="s">
        <v>26</v>
      </c>
    </row>
    <row r="18" spans="2:8" ht="39.9" customHeight="1">
      <c r="B18" s="7" t="s">
        <v>27</v>
      </c>
      <c r="C18" s="56">
        <f t="shared" si="0"/>
        <v>2718</v>
      </c>
      <c r="D18" s="56">
        <v>367</v>
      </c>
      <c r="E18" s="56">
        <v>997</v>
      </c>
      <c r="F18" s="56">
        <v>1354</v>
      </c>
      <c r="G18" s="7" t="s">
        <v>28</v>
      </c>
    </row>
    <row r="19" spans="2:8" ht="39.9" customHeight="1">
      <c r="B19" s="8" t="s">
        <v>29</v>
      </c>
      <c r="C19" s="57">
        <f t="shared" si="0"/>
        <v>12424</v>
      </c>
      <c r="D19" s="57">
        <v>3002</v>
      </c>
      <c r="E19" s="57">
        <v>4748</v>
      </c>
      <c r="F19" s="57">
        <v>4674</v>
      </c>
      <c r="G19" s="8" t="s">
        <v>30</v>
      </c>
    </row>
    <row r="20" spans="2:8" ht="39.9" customHeight="1">
      <c r="B20" s="7" t="s">
        <v>31</v>
      </c>
      <c r="C20" s="56">
        <f t="shared" si="0"/>
        <v>2631</v>
      </c>
      <c r="D20" s="56">
        <v>395</v>
      </c>
      <c r="E20" s="56">
        <v>1050</v>
      </c>
      <c r="F20" s="56">
        <v>1186</v>
      </c>
      <c r="G20" s="7" t="s">
        <v>32</v>
      </c>
      <c r="H20" s="10"/>
    </row>
    <row r="21" spans="2:8" s="11" customFormat="1" ht="45" customHeight="1">
      <c r="B21" s="70" t="s">
        <v>9</v>
      </c>
      <c r="C21" s="63">
        <f>SUM(C8:C20)</f>
        <v>931478</v>
      </c>
      <c r="D21" s="63">
        <f t="shared" ref="D21" si="1">SUM(D8:D20)</f>
        <v>284371</v>
      </c>
      <c r="E21" s="63">
        <f>SUM(E8:E20)</f>
        <v>328636</v>
      </c>
      <c r="F21" s="63">
        <f>SUM(F8:F20)</f>
        <v>318471</v>
      </c>
      <c r="G21" s="65" t="s">
        <v>33</v>
      </c>
      <c r="H21" s="4"/>
    </row>
    <row r="22" spans="2:8" s="12" customFormat="1" ht="30" customHeight="1">
      <c r="B22" s="168" t="s">
        <v>364</v>
      </c>
      <c r="C22" s="168"/>
      <c r="D22" s="168"/>
      <c r="E22" s="168"/>
      <c r="F22" s="164" t="s">
        <v>215</v>
      </c>
      <c r="G22" s="164"/>
      <c r="H22" s="139"/>
    </row>
    <row r="23" spans="2:8" ht="45" customHeight="1"/>
  </sheetData>
  <protectedRanges>
    <protectedRange sqref="G5:G21" name="نطاق1_1"/>
    <protectedRange sqref="B5:B21" name="نطاق1"/>
    <protectedRange sqref="F5" name="نطاق1_2_1_1_2"/>
  </protectedRanges>
  <mergeCells count="8">
    <mergeCell ref="B22:E22"/>
    <mergeCell ref="H1:H2"/>
    <mergeCell ref="B3:G3"/>
    <mergeCell ref="B4:G4"/>
    <mergeCell ref="B5:B7"/>
    <mergeCell ref="C5:F5"/>
    <mergeCell ref="G5:G7"/>
    <mergeCell ref="F22:G22"/>
  </mergeCells>
  <hyperlinks>
    <hyperlink ref="I2" location="' الفهرس'!A1" display="R" xr:uid="{008EBF0F-F5BA-45EC-9519-8694B1CD6378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ورقة36">
    <tabColor rgb="FF3B3092"/>
  </sheetPr>
  <dimension ref="B1:N23"/>
  <sheetViews>
    <sheetView zoomScale="60" zoomScaleNormal="60" zoomScaleSheetLayoutView="55" zoomScalePageLayoutView="70" workbookViewId="0">
      <selection activeCell="H3" sqref="H3"/>
    </sheetView>
  </sheetViews>
  <sheetFormatPr defaultColWidth="9.08984375" defaultRowHeight="15.5"/>
  <cols>
    <col min="1" max="1" width="9.08984375" style="1"/>
    <col min="2" max="7" width="33.6328125" style="1" customWidth="1"/>
    <col min="8" max="8" width="9.08984375" style="4"/>
    <col min="9" max="16384" width="9.08984375" style="1"/>
  </cols>
  <sheetData>
    <row r="1" spans="2:14">
      <c r="H1" s="195"/>
      <c r="K1" s="68"/>
      <c r="M1" s="68"/>
      <c r="N1" s="68"/>
    </row>
    <row r="2" spans="2:14" s="29" customFormat="1" ht="38.25" customHeight="1">
      <c r="B2" s="30" t="s">
        <v>171</v>
      </c>
      <c r="G2" s="31" t="s">
        <v>218</v>
      </c>
      <c r="H2" s="195"/>
      <c r="K2" s="67"/>
    </row>
    <row r="3" spans="2:14" s="43" customFormat="1" ht="38.25" customHeight="1">
      <c r="B3" s="184" t="s">
        <v>369</v>
      </c>
      <c r="C3" s="184"/>
      <c r="D3" s="184"/>
      <c r="E3" s="184"/>
      <c r="F3" s="184"/>
      <c r="G3" s="184"/>
      <c r="H3" s="155" t="s">
        <v>138</v>
      </c>
    </row>
    <row r="4" spans="2:14" s="3" customFormat="1" ht="42.75" customHeight="1">
      <c r="B4" s="185" t="s">
        <v>389</v>
      </c>
      <c r="C4" s="185"/>
      <c r="D4" s="185"/>
      <c r="E4" s="185"/>
      <c r="F4" s="185"/>
      <c r="G4" s="185"/>
      <c r="H4" s="4"/>
    </row>
    <row r="5" spans="2:14" ht="51.75" customHeight="1">
      <c r="B5" s="161" t="s">
        <v>383</v>
      </c>
      <c r="C5" s="181" t="s">
        <v>376</v>
      </c>
      <c r="D5" s="182"/>
      <c r="E5" s="182"/>
      <c r="F5" s="183"/>
      <c r="G5" s="160" t="s">
        <v>3</v>
      </c>
    </row>
    <row r="6" spans="2:14" ht="25.5" customHeight="1">
      <c r="B6" s="161"/>
      <c r="C6" s="46" t="s">
        <v>4</v>
      </c>
      <c r="D6" s="46" t="s">
        <v>105</v>
      </c>
      <c r="E6" s="46" t="s">
        <v>104</v>
      </c>
      <c r="F6" s="46" t="s">
        <v>103</v>
      </c>
      <c r="G6" s="160" t="s">
        <v>7</v>
      </c>
    </row>
    <row r="7" spans="2:14" ht="25.5" customHeight="1">
      <c r="B7" s="161" t="s">
        <v>8</v>
      </c>
      <c r="C7" s="54" t="s">
        <v>9</v>
      </c>
      <c r="D7" s="54" t="s">
        <v>113</v>
      </c>
      <c r="E7" s="55" t="s">
        <v>370</v>
      </c>
      <c r="F7" s="55" t="s">
        <v>111</v>
      </c>
      <c r="G7" s="160"/>
    </row>
    <row r="8" spans="2:14" ht="39.9" customHeight="1">
      <c r="B8" s="7" t="s">
        <v>403</v>
      </c>
      <c r="C8" s="56">
        <f t="shared" ref="C8:C20" si="0">SUM(D8:F8)</f>
        <v>92399</v>
      </c>
      <c r="D8" s="56">
        <v>36170</v>
      </c>
      <c r="E8" s="56">
        <v>36427</v>
      </c>
      <c r="F8" s="56">
        <v>19802</v>
      </c>
      <c r="G8" s="7" t="s">
        <v>12</v>
      </c>
    </row>
    <row r="9" spans="2:14" ht="39.9" customHeight="1">
      <c r="B9" s="8" t="s">
        <v>404</v>
      </c>
      <c r="C9" s="57">
        <f t="shared" si="0"/>
        <v>295336</v>
      </c>
      <c r="D9" s="57">
        <v>86148</v>
      </c>
      <c r="E9" s="57">
        <v>93225</v>
      </c>
      <c r="F9" s="57">
        <v>115963</v>
      </c>
      <c r="G9" s="8" t="s">
        <v>13</v>
      </c>
    </row>
    <row r="10" spans="2:14" ht="39.9" customHeight="1">
      <c r="B10" s="7" t="s">
        <v>405</v>
      </c>
      <c r="C10" s="56">
        <f t="shared" si="0"/>
        <v>36115</v>
      </c>
      <c r="D10" s="56">
        <v>12241</v>
      </c>
      <c r="E10" s="56">
        <v>13410</v>
      </c>
      <c r="F10" s="56">
        <v>10464</v>
      </c>
      <c r="G10" s="7" t="s">
        <v>14</v>
      </c>
    </row>
    <row r="11" spans="2:14" ht="39.9" customHeight="1">
      <c r="B11" s="8" t="s">
        <v>406</v>
      </c>
      <c r="C11" s="57">
        <f t="shared" si="0"/>
        <v>11950</v>
      </c>
      <c r="D11" s="57">
        <v>5258</v>
      </c>
      <c r="E11" s="57">
        <v>4750</v>
      </c>
      <c r="F11" s="57">
        <v>1942</v>
      </c>
      <c r="G11" s="8" t="s">
        <v>15</v>
      </c>
      <c r="I11" s="9"/>
    </row>
    <row r="12" spans="2:14" ht="39.9" customHeight="1">
      <c r="B12" s="7" t="s">
        <v>16</v>
      </c>
      <c r="C12" s="56">
        <f t="shared" si="0"/>
        <v>20917</v>
      </c>
      <c r="D12" s="56">
        <v>8292</v>
      </c>
      <c r="E12" s="56">
        <v>7895</v>
      </c>
      <c r="F12" s="56">
        <v>4730</v>
      </c>
      <c r="G12" s="7" t="s">
        <v>86</v>
      </c>
    </row>
    <row r="13" spans="2:14" ht="39.9" customHeight="1">
      <c r="B13" s="8" t="s">
        <v>17</v>
      </c>
      <c r="C13" s="57">
        <f t="shared" si="0"/>
        <v>29108</v>
      </c>
      <c r="D13" s="57">
        <v>11984</v>
      </c>
      <c r="E13" s="57">
        <v>11214</v>
      </c>
      <c r="F13" s="57">
        <v>5910</v>
      </c>
      <c r="G13" s="8" t="s">
        <v>18</v>
      </c>
    </row>
    <row r="14" spans="2:14" ht="39.9" customHeight="1">
      <c r="B14" s="7" t="s">
        <v>19</v>
      </c>
      <c r="C14" s="56">
        <f t="shared" si="0"/>
        <v>3667</v>
      </c>
      <c r="D14" s="56">
        <v>1355</v>
      </c>
      <c r="E14" s="56">
        <v>1495</v>
      </c>
      <c r="F14" s="56">
        <v>817</v>
      </c>
      <c r="G14" s="7" t="s">
        <v>20</v>
      </c>
    </row>
    <row r="15" spans="2:14" ht="39.9" customHeight="1">
      <c r="B15" s="8" t="s">
        <v>21</v>
      </c>
      <c r="C15" s="57">
        <f t="shared" si="0"/>
        <v>2566</v>
      </c>
      <c r="D15" s="57">
        <v>1242</v>
      </c>
      <c r="E15" s="57">
        <v>937</v>
      </c>
      <c r="F15" s="57">
        <v>387</v>
      </c>
      <c r="G15" s="8" t="s">
        <v>22</v>
      </c>
    </row>
    <row r="16" spans="2:14" ht="39.9" customHeight="1">
      <c r="B16" s="7" t="s">
        <v>23</v>
      </c>
      <c r="C16" s="56">
        <f t="shared" si="0"/>
        <v>952</v>
      </c>
      <c r="D16" s="56">
        <v>380</v>
      </c>
      <c r="E16" s="56">
        <v>397</v>
      </c>
      <c r="F16" s="56">
        <v>175</v>
      </c>
      <c r="G16" s="7" t="s">
        <v>24</v>
      </c>
    </row>
    <row r="17" spans="2:8" ht="39.9" customHeight="1">
      <c r="B17" s="8" t="s">
        <v>25</v>
      </c>
      <c r="C17" s="57">
        <f t="shared" si="0"/>
        <v>12935</v>
      </c>
      <c r="D17" s="57">
        <v>5428</v>
      </c>
      <c r="E17" s="57">
        <v>5225</v>
      </c>
      <c r="F17" s="57">
        <v>2282</v>
      </c>
      <c r="G17" s="8" t="s">
        <v>26</v>
      </c>
    </row>
    <row r="18" spans="2:8" ht="39.9" customHeight="1">
      <c r="B18" s="7" t="s">
        <v>27</v>
      </c>
      <c r="C18" s="56">
        <f t="shared" si="0"/>
        <v>1860</v>
      </c>
      <c r="D18" s="56">
        <v>900</v>
      </c>
      <c r="E18" s="56">
        <v>687</v>
      </c>
      <c r="F18" s="56">
        <v>273</v>
      </c>
      <c r="G18" s="7" t="s">
        <v>28</v>
      </c>
    </row>
    <row r="19" spans="2:8" ht="39.9" customHeight="1">
      <c r="B19" s="8" t="s">
        <v>29</v>
      </c>
      <c r="C19" s="57">
        <f t="shared" si="0"/>
        <v>7067</v>
      </c>
      <c r="D19" s="57">
        <v>2540</v>
      </c>
      <c r="E19" s="57">
        <v>2668</v>
      </c>
      <c r="F19" s="57">
        <v>1859</v>
      </c>
      <c r="G19" s="8" t="s">
        <v>30</v>
      </c>
    </row>
    <row r="20" spans="2:8" ht="39.9" customHeight="1">
      <c r="B20" s="7" t="s">
        <v>31</v>
      </c>
      <c r="C20" s="56">
        <f t="shared" si="0"/>
        <v>1682</v>
      </c>
      <c r="D20" s="56">
        <v>708</v>
      </c>
      <c r="E20" s="56">
        <v>701</v>
      </c>
      <c r="F20" s="56">
        <v>273</v>
      </c>
      <c r="G20" s="7" t="s">
        <v>32</v>
      </c>
      <c r="H20" s="10"/>
    </row>
    <row r="21" spans="2:8" s="11" customFormat="1" ht="45" customHeight="1">
      <c r="B21" s="70" t="s">
        <v>9</v>
      </c>
      <c r="C21" s="63">
        <f>SUM(C8:C20)</f>
        <v>516554</v>
      </c>
      <c r="D21" s="63">
        <f t="shared" ref="D21" si="1">SUM(D8:D20)</f>
        <v>172646</v>
      </c>
      <c r="E21" s="63">
        <f>SUM(E8:E20)</f>
        <v>179031</v>
      </c>
      <c r="F21" s="63">
        <f>SUM(F8:F20)</f>
        <v>164877</v>
      </c>
      <c r="G21" s="65" t="s">
        <v>33</v>
      </c>
      <c r="H21" s="4"/>
    </row>
    <row r="22" spans="2:8" s="12" customFormat="1" ht="30" customHeight="1">
      <c r="B22" s="168" t="s">
        <v>364</v>
      </c>
      <c r="C22" s="168"/>
      <c r="D22" s="168"/>
      <c r="E22" s="168"/>
      <c r="F22" s="164" t="s">
        <v>215</v>
      </c>
      <c r="G22" s="164"/>
      <c r="H22" s="139"/>
    </row>
    <row r="23" spans="2:8" ht="45" customHeight="1"/>
  </sheetData>
  <protectedRanges>
    <protectedRange sqref="G5:G21" name="نطاق1_1"/>
    <protectedRange sqref="B5:B21" name="نطاق1"/>
    <protectedRange sqref="F5" name="نطاق1_2_1_1_2"/>
  </protectedRanges>
  <mergeCells count="8">
    <mergeCell ref="H1:H2"/>
    <mergeCell ref="F22:G22"/>
    <mergeCell ref="B22:E22"/>
    <mergeCell ref="B3:G3"/>
    <mergeCell ref="B4:G4"/>
    <mergeCell ref="B5:B7"/>
    <mergeCell ref="C5:F5"/>
    <mergeCell ref="G5:G7"/>
  </mergeCells>
  <hyperlinks>
    <hyperlink ref="H3" location="' الفهرس'!A1" display="R" xr:uid="{9F4837FE-2A27-4CD4-8B12-03364C490C54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ورقة37">
    <tabColor rgb="FF3B3092"/>
  </sheetPr>
  <dimension ref="B1:K23"/>
  <sheetViews>
    <sheetView zoomScale="60" zoomScaleNormal="60" zoomScaleSheetLayoutView="100" zoomScalePageLayoutView="70" workbookViewId="0">
      <selection activeCell="H3" sqref="H3"/>
    </sheetView>
  </sheetViews>
  <sheetFormatPr defaultColWidth="9.08984375" defaultRowHeight="15.5"/>
  <cols>
    <col min="1" max="1" width="9.08984375" style="1"/>
    <col min="2" max="7" width="33.6328125" style="1" customWidth="1"/>
    <col min="8" max="8" width="9.08984375" style="4"/>
    <col min="9" max="16384" width="9.08984375" style="1"/>
  </cols>
  <sheetData>
    <row r="1" spans="2:11" ht="15.5" customHeight="1">
      <c r="H1" s="196"/>
      <c r="K1" s="68"/>
    </row>
    <row r="2" spans="2:11" s="29" customFormat="1" ht="38.25" customHeight="1">
      <c r="B2" s="30" t="s">
        <v>329</v>
      </c>
      <c r="G2" s="31" t="s">
        <v>217</v>
      </c>
      <c r="H2" s="197"/>
      <c r="K2" s="67"/>
    </row>
    <row r="3" spans="2:11" s="43" customFormat="1" ht="38.25" customHeight="1">
      <c r="B3" s="184" t="s">
        <v>222</v>
      </c>
      <c r="C3" s="184"/>
      <c r="D3" s="184"/>
      <c r="E3" s="184"/>
      <c r="F3" s="184"/>
      <c r="G3" s="184"/>
      <c r="H3" s="155" t="s">
        <v>138</v>
      </c>
    </row>
    <row r="4" spans="2:11" s="3" customFormat="1" ht="34.5" customHeight="1">
      <c r="B4" s="185" t="s">
        <v>390</v>
      </c>
      <c r="C4" s="185"/>
      <c r="D4" s="185"/>
      <c r="E4" s="185"/>
      <c r="F4" s="185"/>
      <c r="G4" s="185"/>
      <c r="H4" s="4"/>
    </row>
    <row r="5" spans="2:11" ht="45.75" customHeight="1">
      <c r="B5" s="161" t="s">
        <v>383</v>
      </c>
      <c r="C5" s="181" t="s">
        <v>376</v>
      </c>
      <c r="D5" s="182"/>
      <c r="E5" s="182"/>
      <c r="F5" s="183"/>
      <c r="G5" s="160" t="s">
        <v>3</v>
      </c>
    </row>
    <row r="6" spans="2:11" ht="25.5" customHeight="1">
      <c r="B6" s="161"/>
      <c r="C6" s="46" t="s">
        <v>4</v>
      </c>
      <c r="D6" s="46" t="s">
        <v>105</v>
      </c>
      <c r="E6" s="46" t="s">
        <v>104</v>
      </c>
      <c r="F6" s="46" t="s">
        <v>103</v>
      </c>
      <c r="G6" s="160" t="s">
        <v>7</v>
      </c>
    </row>
    <row r="7" spans="2:11" ht="25.5" customHeight="1">
      <c r="B7" s="161" t="s">
        <v>8</v>
      </c>
      <c r="C7" s="54" t="s">
        <v>9</v>
      </c>
      <c r="D7" s="54" t="s">
        <v>113</v>
      </c>
      <c r="E7" s="55" t="s">
        <v>112</v>
      </c>
      <c r="F7" s="55" t="s">
        <v>111</v>
      </c>
      <c r="G7" s="160"/>
    </row>
    <row r="8" spans="2:11" ht="39.9" customHeight="1">
      <c r="B8" s="7" t="s">
        <v>403</v>
      </c>
      <c r="C8" s="56">
        <f t="shared" ref="C8:C20" si="0">SUM(D8:F8)</f>
        <v>78021</v>
      </c>
      <c r="D8" s="56">
        <v>31117</v>
      </c>
      <c r="E8" s="56">
        <v>32207</v>
      </c>
      <c r="F8" s="56">
        <v>14697</v>
      </c>
      <c r="G8" s="7" t="s">
        <v>12</v>
      </c>
    </row>
    <row r="9" spans="2:11" ht="39.9" customHeight="1">
      <c r="B9" s="8" t="s">
        <v>404</v>
      </c>
      <c r="C9" s="57">
        <f t="shared" si="0"/>
        <v>250507</v>
      </c>
      <c r="D9" s="57">
        <v>79045</v>
      </c>
      <c r="E9" s="57">
        <v>83242</v>
      </c>
      <c r="F9" s="57">
        <v>88220</v>
      </c>
      <c r="G9" s="8" t="s">
        <v>13</v>
      </c>
    </row>
    <row r="10" spans="2:11" ht="39.9" customHeight="1">
      <c r="B10" s="7" t="s">
        <v>405</v>
      </c>
      <c r="C10" s="56">
        <f t="shared" si="0"/>
        <v>25889</v>
      </c>
      <c r="D10" s="56">
        <v>9439</v>
      </c>
      <c r="E10" s="56">
        <v>10065</v>
      </c>
      <c r="F10" s="56">
        <v>6385</v>
      </c>
      <c r="G10" s="7" t="s">
        <v>14</v>
      </c>
    </row>
    <row r="11" spans="2:11" ht="39.9" customHeight="1">
      <c r="B11" s="8" t="s">
        <v>406</v>
      </c>
      <c r="C11" s="57">
        <f t="shared" si="0"/>
        <v>6649</v>
      </c>
      <c r="D11" s="57">
        <v>2857</v>
      </c>
      <c r="E11" s="57">
        <v>2802</v>
      </c>
      <c r="F11" s="57">
        <v>990</v>
      </c>
      <c r="G11" s="8" t="s">
        <v>15</v>
      </c>
      <c r="I11" s="9"/>
    </row>
    <row r="12" spans="2:11" ht="39.9" customHeight="1">
      <c r="B12" s="7" t="s">
        <v>16</v>
      </c>
      <c r="C12" s="56">
        <f t="shared" si="0"/>
        <v>14951</v>
      </c>
      <c r="D12" s="56">
        <v>6015</v>
      </c>
      <c r="E12" s="56">
        <v>5882</v>
      </c>
      <c r="F12" s="56">
        <v>3054</v>
      </c>
      <c r="G12" s="7" t="s">
        <v>86</v>
      </c>
    </row>
    <row r="13" spans="2:11" ht="39.9" customHeight="1">
      <c r="B13" s="8" t="s">
        <v>17</v>
      </c>
      <c r="C13" s="57">
        <f t="shared" si="0"/>
        <v>18794</v>
      </c>
      <c r="D13" s="57">
        <v>8558</v>
      </c>
      <c r="E13" s="57">
        <v>7319</v>
      </c>
      <c r="F13" s="57">
        <v>2917</v>
      </c>
      <c r="G13" s="8" t="s">
        <v>18</v>
      </c>
    </row>
    <row r="14" spans="2:11" ht="39.9" customHeight="1">
      <c r="B14" s="7" t="s">
        <v>19</v>
      </c>
      <c r="C14" s="56">
        <f t="shared" si="0"/>
        <v>2505</v>
      </c>
      <c r="D14" s="56">
        <v>990</v>
      </c>
      <c r="E14" s="56">
        <v>1078</v>
      </c>
      <c r="F14" s="56">
        <v>437</v>
      </c>
      <c r="G14" s="7" t="s">
        <v>20</v>
      </c>
    </row>
    <row r="15" spans="2:11" ht="39.9" customHeight="1">
      <c r="B15" s="8" t="s">
        <v>21</v>
      </c>
      <c r="C15" s="57">
        <f t="shared" si="0"/>
        <v>1813</v>
      </c>
      <c r="D15" s="57">
        <v>937</v>
      </c>
      <c r="E15" s="57">
        <v>657</v>
      </c>
      <c r="F15" s="57">
        <v>219</v>
      </c>
      <c r="G15" s="8" t="s">
        <v>22</v>
      </c>
    </row>
    <row r="16" spans="2:11" ht="39.9" customHeight="1">
      <c r="B16" s="7" t="s">
        <v>23</v>
      </c>
      <c r="C16" s="56">
        <f t="shared" si="0"/>
        <v>553</v>
      </c>
      <c r="D16" s="56">
        <v>237</v>
      </c>
      <c r="E16" s="56">
        <v>224</v>
      </c>
      <c r="F16" s="56">
        <v>92</v>
      </c>
      <c r="G16" s="7" t="s">
        <v>24</v>
      </c>
    </row>
    <row r="17" spans="2:8" ht="39.9" customHeight="1">
      <c r="B17" s="8" t="s">
        <v>25</v>
      </c>
      <c r="C17" s="57">
        <f t="shared" si="0"/>
        <v>8078</v>
      </c>
      <c r="D17" s="57">
        <v>3564</v>
      </c>
      <c r="E17" s="57">
        <v>3390</v>
      </c>
      <c r="F17" s="57">
        <v>1124</v>
      </c>
      <c r="G17" s="8" t="s">
        <v>26</v>
      </c>
    </row>
    <row r="18" spans="2:8" ht="39.9" customHeight="1">
      <c r="B18" s="7" t="s">
        <v>27</v>
      </c>
      <c r="C18" s="56">
        <f t="shared" si="0"/>
        <v>858</v>
      </c>
      <c r="D18" s="56">
        <v>454</v>
      </c>
      <c r="E18" s="56">
        <v>310</v>
      </c>
      <c r="F18" s="56">
        <v>94</v>
      </c>
      <c r="G18" s="7" t="s">
        <v>28</v>
      </c>
    </row>
    <row r="19" spans="2:8" ht="39.9" customHeight="1">
      <c r="B19" s="8" t="s">
        <v>29</v>
      </c>
      <c r="C19" s="57">
        <f t="shared" si="0"/>
        <v>5357</v>
      </c>
      <c r="D19" s="57">
        <v>2134</v>
      </c>
      <c r="E19" s="57">
        <v>2080</v>
      </c>
      <c r="F19" s="57">
        <v>1143</v>
      </c>
      <c r="G19" s="8" t="s">
        <v>30</v>
      </c>
    </row>
    <row r="20" spans="2:8" ht="39.9" customHeight="1">
      <c r="B20" s="7" t="s">
        <v>31</v>
      </c>
      <c r="C20" s="56">
        <f t="shared" si="0"/>
        <v>949</v>
      </c>
      <c r="D20" s="56">
        <v>478</v>
      </c>
      <c r="E20" s="56">
        <v>349</v>
      </c>
      <c r="F20" s="56">
        <v>122</v>
      </c>
      <c r="G20" s="7" t="s">
        <v>32</v>
      </c>
      <c r="H20" s="10"/>
    </row>
    <row r="21" spans="2:8" s="11" customFormat="1" ht="45" customHeight="1">
      <c r="B21" s="70" t="s">
        <v>9</v>
      </c>
      <c r="C21" s="63">
        <f>SUM(C8:C20)</f>
        <v>414924</v>
      </c>
      <c r="D21" s="63">
        <f t="shared" ref="D21" si="1">SUM(D8:D20)</f>
        <v>145825</v>
      </c>
      <c r="E21" s="63">
        <f>SUM(E8:E20)</f>
        <v>149605</v>
      </c>
      <c r="F21" s="63">
        <f>SUM(F8:F20)</f>
        <v>119494</v>
      </c>
      <c r="G21" s="65" t="s">
        <v>33</v>
      </c>
      <c r="H21" s="4"/>
    </row>
    <row r="22" spans="2:8" s="12" customFormat="1" ht="30" customHeight="1">
      <c r="B22" s="168" t="s">
        <v>216</v>
      </c>
      <c r="C22" s="168"/>
      <c r="D22" s="168"/>
      <c r="E22" s="168"/>
      <c r="F22" s="164" t="s">
        <v>215</v>
      </c>
      <c r="G22" s="164"/>
      <c r="H22" s="139"/>
    </row>
    <row r="23" spans="2:8" ht="45" customHeight="1"/>
  </sheetData>
  <protectedRanges>
    <protectedRange sqref="G5:G21" name="نطاق1_1"/>
    <protectedRange sqref="B5:B21" name="نطاق1"/>
    <protectedRange sqref="B3:G4" name="نطاق1_2"/>
    <protectedRange sqref="F5" name="نطاق1_2_1_1"/>
  </protectedRanges>
  <mergeCells count="8">
    <mergeCell ref="B22:E22"/>
    <mergeCell ref="H1:H2"/>
    <mergeCell ref="B3:G3"/>
    <mergeCell ref="B4:G4"/>
    <mergeCell ref="B5:B7"/>
    <mergeCell ref="C5:F5"/>
    <mergeCell ref="G5:G7"/>
    <mergeCell ref="F22:G22"/>
  </mergeCells>
  <hyperlinks>
    <hyperlink ref="H3" location="' الفهرس'!A1" display="R" xr:uid="{46B21B17-136C-4B99-8D01-55012D4C346A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ورقة38">
    <tabColor rgb="FF3B3092"/>
  </sheetPr>
  <dimension ref="B1:N23"/>
  <sheetViews>
    <sheetView zoomScale="60" zoomScaleNormal="60" zoomScaleSheetLayoutView="85" zoomScalePageLayoutView="70" workbookViewId="0">
      <selection activeCell="I2" sqref="I2"/>
    </sheetView>
  </sheetViews>
  <sheetFormatPr defaultColWidth="9.08984375" defaultRowHeight="15.5"/>
  <cols>
    <col min="1" max="1" width="9.08984375" style="1"/>
    <col min="2" max="7" width="33.6328125" style="1" customWidth="1"/>
    <col min="8" max="8" width="9.08984375" style="4"/>
    <col min="9" max="16384" width="9.08984375" style="1"/>
  </cols>
  <sheetData>
    <row r="1" spans="2:14">
      <c r="H1" s="196"/>
      <c r="K1" s="68"/>
      <c r="N1" s="68"/>
    </row>
    <row r="2" spans="2:14" s="29" customFormat="1" ht="38.25" customHeight="1">
      <c r="B2" s="30" t="s">
        <v>331</v>
      </c>
      <c r="G2" s="31" t="s">
        <v>330</v>
      </c>
      <c r="H2" s="197"/>
      <c r="I2" s="155" t="s">
        <v>138</v>
      </c>
      <c r="K2" s="67"/>
    </row>
    <row r="3" spans="2:14" s="43" customFormat="1" ht="38.25" customHeight="1">
      <c r="B3" s="184" t="s">
        <v>368</v>
      </c>
      <c r="C3" s="184"/>
      <c r="D3" s="184"/>
      <c r="E3" s="184"/>
      <c r="F3" s="184"/>
      <c r="G3" s="184"/>
    </row>
    <row r="4" spans="2:14" s="3" customFormat="1" ht="38.25" customHeight="1">
      <c r="B4" s="185" t="s">
        <v>391</v>
      </c>
      <c r="C4" s="185"/>
      <c r="D4" s="185"/>
      <c r="E4" s="185"/>
      <c r="F4" s="185"/>
      <c r="G4" s="185"/>
      <c r="H4" s="4"/>
    </row>
    <row r="5" spans="2:14" ht="48" customHeight="1">
      <c r="B5" s="161" t="s">
        <v>383</v>
      </c>
      <c r="C5" s="181" t="s">
        <v>376</v>
      </c>
      <c r="D5" s="182"/>
      <c r="E5" s="182"/>
      <c r="F5" s="183"/>
      <c r="G5" s="160" t="s">
        <v>3</v>
      </c>
    </row>
    <row r="6" spans="2:14" ht="25.5" customHeight="1">
      <c r="B6" s="161"/>
      <c r="C6" s="46" t="s">
        <v>4</v>
      </c>
      <c r="D6" s="46" t="s">
        <v>105</v>
      </c>
      <c r="E6" s="46" t="s">
        <v>104</v>
      </c>
      <c r="F6" s="46" t="s">
        <v>103</v>
      </c>
      <c r="G6" s="160" t="s">
        <v>7</v>
      </c>
    </row>
    <row r="7" spans="2:14" ht="25.5" customHeight="1">
      <c r="B7" s="161" t="s">
        <v>8</v>
      </c>
      <c r="C7" s="54" t="s">
        <v>9</v>
      </c>
      <c r="D7" s="54" t="s">
        <v>113</v>
      </c>
      <c r="E7" s="55" t="s">
        <v>112</v>
      </c>
      <c r="F7" s="55" t="s">
        <v>111</v>
      </c>
      <c r="G7" s="160"/>
    </row>
    <row r="8" spans="2:14" ht="39.9" customHeight="1">
      <c r="B8" s="7" t="s">
        <v>403</v>
      </c>
      <c r="C8" s="56">
        <f t="shared" ref="C8:C20" si="0">SUM(D8:F8)</f>
        <v>74564</v>
      </c>
      <c r="D8" s="56">
        <v>34887</v>
      </c>
      <c r="E8" s="56">
        <v>25451</v>
      </c>
      <c r="F8" s="56">
        <v>14226</v>
      </c>
      <c r="G8" s="7" t="s">
        <v>12</v>
      </c>
    </row>
    <row r="9" spans="2:14" ht="39.9" customHeight="1">
      <c r="B9" s="8" t="s">
        <v>404</v>
      </c>
      <c r="C9" s="57">
        <f t="shared" si="0"/>
        <v>356753</v>
      </c>
      <c r="D9" s="57">
        <v>95660</v>
      </c>
      <c r="E9" s="57">
        <v>106530</v>
      </c>
      <c r="F9" s="57">
        <v>154563</v>
      </c>
      <c r="G9" s="8" t="s">
        <v>13</v>
      </c>
    </row>
    <row r="10" spans="2:14" ht="39.9" customHeight="1">
      <c r="B10" s="7" t="s">
        <v>405</v>
      </c>
      <c r="C10" s="56">
        <f t="shared" si="0"/>
        <v>28165</v>
      </c>
      <c r="D10" s="56">
        <v>10050</v>
      </c>
      <c r="E10" s="56">
        <v>9412</v>
      </c>
      <c r="F10" s="56">
        <v>8703</v>
      </c>
      <c r="G10" s="7" t="s">
        <v>14</v>
      </c>
    </row>
    <row r="11" spans="2:14" ht="39.9" customHeight="1">
      <c r="B11" s="8" t="s">
        <v>406</v>
      </c>
      <c r="C11" s="57">
        <f t="shared" si="0"/>
        <v>12182</v>
      </c>
      <c r="D11" s="57">
        <v>5841</v>
      </c>
      <c r="E11" s="57">
        <v>4084</v>
      </c>
      <c r="F11" s="57">
        <v>2257</v>
      </c>
      <c r="G11" s="8" t="s">
        <v>15</v>
      </c>
      <c r="I11" s="9"/>
    </row>
    <row r="12" spans="2:14" ht="39.9" customHeight="1">
      <c r="B12" s="7" t="s">
        <v>16</v>
      </c>
      <c r="C12" s="56">
        <f t="shared" si="0"/>
        <v>25543</v>
      </c>
      <c r="D12" s="56">
        <v>12991</v>
      </c>
      <c r="E12" s="56">
        <v>8059</v>
      </c>
      <c r="F12" s="56">
        <v>4493</v>
      </c>
      <c r="G12" s="7" t="s">
        <v>86</v>
      </c>
    </row>
    <row r="13" spans="2:14" ht="39.9" customHeight="1">
      <c r="B13" s="8" t="s">
        <v>17</v>
      </c>
      <c r="C13" s="57">
        <f t="shared" si="0"/>
        <v>16780</v>
      </c>
      <c r="D13" s="57">
        <v>8582</v>
      </c>
      <c r="E13" s="57">
        <v>5159</v>
      </c>
      <c r="F13" s="57">
        <v>3039</v>
      </c>
      <c r="G13" s="8" t="s">
        <v>18</v>
      </c>
    </row>
    <row r="14" spans="2:14" ht="39.9" customHeight="1">
      <c r="B14" s="7" t="s">
        <v>19</v>
      </c>
      <c r="C14" s="56">
        <f t="shared" si="0"/>
        <v>4606</v>
      </c>
      <c r="D14" s="56">
        <v>2000</v>
      </c>
      <c r="E14" s="56">
        <v>1570</v>
      </c>
      <c r="F14" s="56">
        <v>1036</v>
      </c>
      <c r="G14" s="7" t="s">
        <v>20</v>
      </c>
    </row>
    <row r="15" spans="2:14" ht="39.9" customHeight="1">
      <c r="B15" s="8" t="s">
        <v>21</v>
      </c>
      <c r="C15" s="57">
        <f t="shared" si="0"/>
        <v>1843</v>
      </c>
      <c r="D15" s="57">
        <v>1082</v>
      </c>
      <c r="E15" s="57">
        <v>412</v>
      </c>
      <c r="F15" s="57">
        <v>349</v>
      </c>
      <c r="G15" s="8" t="s">
        <v>22</v>
      </c>
    </row>
    <row r="16" spans="2:14" ht="39.9" customHeight="1">
      <c r="B16" s="7" t="s">
        <v>23</v>
      </c>
      <c r="C16" s="56">
        <f t="shared" si="0"/>
        <v>1606</v>
      </c>
      <c r="D16" s="56">
        <v>982</v>
      </c>
      <c r="E16" s="56">
        <v>381</v>
      </c>
      <c r="F16" s="56">
        <v>243</v>
      </c>
      <c r="G16" s="7" t="s">
        <v>24</v>
      </c>
    </row>
    <row r="17" spans="2:8" ht="39.9" customHeight="1">
      <c r="B17" s="8" t="s">
        <v>25</v>
      </c>
      <c r="C17" s="57">
        <f t="shared" si="0"/>
        <v>6573</v>
      </c>
      <c r="D17" s="57">
        <v>3067</v>
      </c>
      <c r="E17" s="57">
        <v>2132</v>
      </c>
      <c r="F17" s="57">
        <v>1374</v>
      </c>
      <c r="G17" s="8" t="s">
        <v>26</v>
      </c>
    </row>
    <row r="18" spans="2:8" ht="39.9" customHeight="1">
      <c r="B18" s="7" t="s">
        <v>27</v>
      </c>
      <c r="C18" s="56">
        <f t="shared" si="0"/>
        <v>2260</v>
      </c>
      <c r="D18" s="56">
        <v>1297</v>
      </c>
      <c r="E18" s="56">
        <v>588</v>
      </c>
      <c r="F18" s="56">
        <v>375</v>
      </c>
      <c r="G18" s="7" t="s">
        <v>28</v>
      </c>
    </row>
    <row r="19" spans="2:8" ht="39.9" customHeight="1">
      <c r="B19" s="8" t="s">
        <v>29</v>
      </c>
      <c r="C19" s="57">
        <f t="shared" si="0"/>
        <v>5688</v>
      </c>
      <c r="D19" s="57">
        <v>2224</v>
      </c>
      <c r="E19" s="57">
        <v>2150</v>
      </c>
      <c r="F19" s="57">
        <v>1314</v>
      </c>
      <c r="G19" s="8" t="s">
        <v>30</v>
      </c>
    </row>
    <row r="20" spans="2:8" ht="39.9" customHeight="1">
      <c r="B20" s="7" t="s">
        <v>31</v>
      </c>
      <c r="C20" s="56">
        <f t="shared" si="0"/>
        <v>2656</v>
      </c>
      <c r="D20" s="56">
        <v>1584</v>
      </c>
      <c r="E20" s="56">
        <v>594</v>
      </c>
      <c r="F20" s="56">
        <v>478</v>
      </c>
      <c r="G20" s="7" t="s">
        <v>32</v>
      </c>
      <c r="H20" s="10"/>
    </row>
    <row r="21" spans="2:8" s="11" customFormat="1" ht="45" customHeight="1">
      <c r="B21" s="70" t="s">
        <v>9</v>
      </c>
      <c r="C21" s="63">
        <f>SUM(C8:C20)</f>
        <v>539219</v>
      </c>
      <c r="D21" s="63">
        <f t="shared" ref="D21" si="1">SUM(D8:D20)</f>
        <v>180247</v>
      </c>
      <c r="E21" s="63">
        <f>SUM(E8:E20)</f>
        <v>166522</v>
      </c>
      <c r="F21" s="63">
        <f>SUM(F8:F20)</f>
        <v>192450</v>
      </c>
      <c r="G21" s="65" t="s">
        <v>33</v>
      </c>
      <c r="H21" s="4"/>
    </row>
    <row r="22" spans="2:8" s="12" customFormat="1" ht="30" customHeight="1">
      <c r="B22" s="168" t="s">
        <v>364</v>
      </c>
      <c r="C22" s="168"/>
      <c r="D22" s="168"/>
      <c r="E22" s="168"/>
      <c r="F22" s="180" t="s">
        <v>215</v>
      </c>
      <c r="G22" s="180"/>
      <c r="H22" s="180"/>
    </row>
    <row r="23" spans="2:8" ht="45" customHeight="1"/>
  </sheetData>
  <protectedRanges>
    <protectedRange sqref="G5:G21" name="نطاق1_1"/>
    <protectedRange sqref="B5:B21" name="نطاق1"/>
    <protectedRange sqref="F5" name="نطاق1_2_1_1_2"/>
  </protectedRanges>
  <mergeCells count="8">
    <mergeCell ref="B22:E22"/>
    <mergeCell ref="F22:H22"/>
    <mergeCell ref="H1:H2"/>
    <mergeCell ref="B3:G3"/>
    <mergeCell ref="B4:G4"/>
    <mergeCell ref="B5:B7"/>
    <mergeCell ref="C5:F5"/>
    <mergeCell ref="G5:G7"/>
  </mergeCells>
  <hyperlinks>
    <hyperlink ref="I2" location="' الفهرس'!A1" display="R" xr:uid="{C93F8F53-25C4-4879-86F9-A40E9403509D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ورقة39">
    <tabColor rgb="FF3B3092"/>
  </sheetPr>
  <dimension ref="B1:N23"/>
  <sheetViews>
    <sheetView zoomScale="60" zoomScaleNormal="60" zoomScaleSheetLayoutView="85" zoomScalePageLayoutView="70" workbookViewId="0">
      <selection activeCell="I2" sqref="I2"/>
    </sheetView>
  </sheetViews>
  <sheetFormatPr defaultColWidth="9.08984375" defaultRowHeight="15.5"/>
  <cols>
    <col min="1" max="1" width="9.08984375" style="1"/>
    <col min="2" max="7" width="33.6328125" style="1" customWidth="1"/>
    <col min="8" max="8" width="9.08984375" style="4"/>
    <col min="9" max="16384" width="9.08984375" style="1"/>
  </cols>
  <sheetData>
    <row r="1" spans="2:14" ht="15.65" customHeight="1">
      <c r="H1" s="198"/>
      <c r="K1" s="68"/>
      <c r="N1" s="68"/>
    </row>
    <row r="2" spans="2:14" s="29" customFormat="1" ht="38.25" customHeight="1">
      <c r="B2" s="30" t="s">
        <v>335</v>
      </c>
      <c r="G2" s="31" t="s">
        <v>334</v>
      </c>
      <c r="H2" s="198"/>
      <c r="I2" s="155" t="s">
        <v>138</v>
      </c>
      <c r="K2" s="67"/>
    </row>
    <row r="3" spans="2:14" s="43" customFormat="1" ht="38.25" customHeight="1">
      <c r="B3" s="184" t="s">
        <v>223</v>
      </c>
      <c r="C3" s="184"/>
      <c r="D3" s="184"/>
      <c r="E3" s="184"/>
      <c r="F3" s="184"/>
      <c r="G3" s="184"/>
    </row>
    <row r="4" spans="2:14" s="3" customFormat="1" ht="34.5" customHeight="1">
      <c r="B4" s="185" t="s">
        <v>392</v>
      </c>
      <c r="C4" s="185"/>
      <c r="D4" s="185"/>
      <c r="E4" s="185"/>
      <c r="F4" s="185"/>
      <c r="G4" s="185"/>
      <c r="H4" s="4"/>
    </row>
    <row r="5" spans="2:14" ht="47.25" customHeight="1">
      <c r="B5" s="161" t="s">
        <v>383</v>
      </c>
      <c r="C5" s="181" t="s">
        <v>376</v>
      </c>
      <c r="D5" s="182"/>
      <c r="E5" s="182"/>
      <c r="F5" s="183"/>
      <c r="G5" s="160" t="s">
        <v>3</v>
      </c>
    </row>
    <row r="6" spans="2:14" ht="25.5" customHeight="1">
      <c r="B6" s="161"/>
      <c r="C6" s="46" t="s">
        <v>4</v>
      </c>
      <c r="D6" s="46" t="s">
        <v>105</v>
      </c>
      <c r="E6" s="46" t="s">
        <v>104</v>
      </c>
      <c r="F6" s="46" t="s">
        <v>103</v>
      </c>
      <c r="G6" s="160" t="s">
        <v>7</v>
      </c>
    </row>
    <row r="7" spans="2:14" ht="25.5" customHeight="1">
      <c r="B7" s="161" t="s">
        <v>8</v>
      </c>
      <c r="C7" s="54" t="s">
        <v>9</v>
      </c>
      <c r="D7" s="77">
        <v>11443</v>
      </c>
      <c r="E7" s="55" t="s">
        <v>112</v>
      </c>
      <c r="F7" s="55" t="s">
        <v>111</v>
      </c>
      <c r="G7" s="160"/>
    </row>
    <row r="8" spans="2:14" ht="39.9" customHeight="1">
      <c r="B8" s="7" t="s">
        <v>403</v>
      </c>
      <c r="C8" s="56">
        <f t="shared" ref="C8:C20" si="0">SUM(D8:F8)</f>
        <v>58427</v>
      </c>
      <c r="D8" s="56">
        <v>26911</v>
      </c>
      <c r="E8" s="56">
        <v>20073</v>
      </c>
      <c r="F8" s="56">
        <v>11443</v>
      </c>
      <c r="G8" s="7" t="s">
        <v>12</v>
      </c>
    </row>
    <row r="9" spans="2:14" ht="39.9" customHeight="1">
      <c r="B9" s="8" t="s">
        <v>404</v>
      </c>
      <c r="C9" s="57">
        <f t="shared" si="0"/>
        <v>277633</v>
      </c>
      <c r="D9" s="57">
        <v>70104</v>
      </c>
      <c r="E9" s="57">
        <v>83177</v>
      </c>
      <c r="F9" s="57">
        <v>124352</v>
      </c>
      <c r="G9" s="8" t="s">
        <v>13</v>
      </c>
    </row>
    <row r="10" spans="2:14" ht="39.9" customHeight="1">
      <c r="B10" s="7" t="s">
        <v>405</v>
      </c>
      <c r="C10" s="56">
        <f t="shared" si="0"/>
        <v>21923</v>
      </c>
      <c r="D10" s="56">
        <v>7521</v>
      </c>
      <c r="E10" s="56">
        <v>7420</v>
      </c>
      <c r="F10" s="56">
        <v>6982</v>
      </c>
      <c r="G10" s="7" t="s">
        <v>14</v>
      </c>
    </row>
    <row r="11" spans="2:14" ht="39.9" customHeight="1">
      <c r="B11" s="8" t="s">
        <v>406</v>
      </c>
      <c r="C11" s="57">
        <f t="shared" si="0"/>
        <v>10408</v>
      </c>
      <c r="D11" s="57">
        <v>4979</v>
      </c>
      <c r="E11" s="57">
        <v>3474</v>
      </c>
      <c r="F11" s="57">
        <v>1955</v>
      </c>
      <c r="G11" s="8" t="s">
        <v>15</v>
      </c>
      <c r="I11" s="9"/>
    </row>
    <row r="12" spans="2:14" ht="39.9" customHeight="1">
      <c r="B12" s="7" t="s">
        <v>16</v>
      </c>
      <c r="C12" s="56">
        <f t="shared" si="0"/>
        <v>21100</v>
      </c>
      <c r="D12" s="56">
        <v>10597</v>
      </c>
      <c r="E12" s="56">
        <v>6703</v>
      </c>
      <c r="F12" s="56">
        <v>3800</v>
      </c>
      <c r="G12" s="7" t="s">
        <v>86</v>
      </c>
    </row>
    <row r="13" spans="2:14" ht="39.9" customHeight="1">
      <c r="B13" s="8" t="s">
        <v>17</v>
      </c>
      <c r="C13" s="57">
        <f t="shared" si="0"/>
        <v>14078</v>
      </c>
      <c r="D13" s="57">
        <v>7156</v>
      </c>
      <c r="E13" s="57">
        <v>4306</v>
      </c>
      <c r="F13" s="57">
        <v>2616</v>
      </c>
      <c r="G13" s="8" t="s">
        <v>18</v>
      </c>
    </row>
    <row r="14" spans="2:14" ht="39.9" customHeight="1">
      <c r="B14" s="7" t="s">
        <v>19</v>
      </c>
      <c r="C14" s="56">
        <f t="shared" si="0"/>
        <v>3929</v>
      </c>
      <c r="D14" s="56">
        <v>1702</v>
      </c>
      <c r="E14" s="56">
        <v>1326</v>
      </c>
      <c r="F14" s="56">
        <v>901</v>
      </c>
      <c r="G14" s="7" t="s">
        <v>20</v>
      </c>
    </row>
    <row r="15" spans="2:14" ht="39.9" customHeight="1">
      <c r="B15" s="8" t="s">
        <v>21</v>
      </c>
      <c r="C15" s="57">
        <f t="shared" si="0"/>
        <v>1361</v>
      </c>
      <c r="D15" s="57">
        <v>799</v>
      </c>
      <c r="E15" s="57">
        <v>283</v>
      </c>
      <c r="F15" s="57">
        <v>279</v>
      </c>
      <c r="G15" s="8" t="s">
        <v>22</v>
      </c>
    </row>
    <row r="16" spans="2:14" ht="39.9" customHeight="1">
      <c r="B16" s="7" t="s">
        <v>23</v>
      </c>
      <c r="C16" s="56">
        <f t="shared" si="0"/>
        <v>1424</v>
      </c>
      <c r="D16" s="56">
        <v>865</v>
      </c>
      <c r="E16" s="56">
        <v>339</v>
      </c>
      <c r="F16" s="56">
        <v>220</v>
      </c>
      <c r="G16" s="7" t="s">
        <v>24</v>
      </c>
    </row>
    <row r="17" spans="2:8" ht="39.9" customHeight="1">
      <c r="B17" s="8" t="s">
        <v>25</v>
      </c>
      <c r="C17" s="57">
        <f t="shared" si="0"/>
        <v>5476</v>
      </c>
      <c r="D17" s="57">
        <v>2479</v>
      </c>
      <c r="E17" s="57">
        <v>1786</v>
      </c>
      <c r="F17" s="57">
        <v>1211</v>
      </c>
      <c r="G17" s="8" t="s">
        <v>26</v>
      </c>
    </row>
    <row r="18" spans="2:8" ht="39.9" customHeight="1">
      <c r="B18" s="7" t="s">
        <v>27</v>
      </c>
      <c r="C18" s="56">
        <f t="shared" si="0"/>
        <v>1814</v>
      </c>
      <c r="D18" s="56">
        <v>1045</v>
      </c>
      <c r="E18" s="56">
        <v>453</v>
      </c>
      <c r="F18" s="56">
        <v>316</v>
      </c>
      <c r="G18" s="7" t="s">
        <v>28</v>
      </c>
    </row>
    <row r="19" spans="2:8" ht="39.9" customHeight="1">
      <c r="B19" s="8" t="s">
        <v>29</v>
      </c>
      <c r="C19" s="57">
        <f t="shared" si="0"/>
        <v>4535</v>
      </c>
      <c r="D19" s="57">
        <v>1770</v>
      </c>
      <c r="E19" s="57">
        <v>1671</v>
      </c>
      <c r="F19" s="57">
        <v>1094</v>
      </c>
      <c r="G19" s="8" t="s">
        <v>30</v>
      </c>
    </row>
    <row r="20" spans="2:8" ht="39.9" customHeight="1">
      <c r="B20" s="7" t="s">
        <v>31</v>
      </c>
      <c r="C20" s="56">
        <f t="shared" si="0"/>
        <v>2220</v>
      </c>
      <c r="D20" s="56">
        <v>1299</v>
      </c>
      <c r="E20" s="56">
        <v>490</v>
      </c>
      <c r="F20" s="56">
        <v>431</v>
      </c>
      <c r="G20" s="7" t="s">
        <v>32</v>
      </c>
      <c r="H20" s="10"/>
    </row>
    <row r="21" spans="2:8" s="11" customFormat="1" ht="45" customHeight="1">
      <c r="B21" s="70" t="s">
        <v>9</v>
      </c>
      <c r="C21" s="63">
        <f>SUM(C8:C20)</f>
        <v>424328</v>
      </c>
      <c r="D21" s="63">
        <f t="shared" ref="D21" si="1">SUM(D8:D20)</f>
        <v>137227</v>
      </c>
      <c r="E21" s="63">
        <f>SUM(E8:E20)</f>
        <v>131501</v>
      </c>
      <c r="F21" s="63">
        <f>SUM(F8:F20)</f>
        <v>155600</v>
      </c>
      <c r="G21" s="65" t="s">
        <v>33</v>
      </c>
      <c r="H21" s="4"/>
    </row>
    <row r="22" spans="2:8" s="12" customFormat="1" ht="30" customHeight="1">
      <c r="B22" s="168" t="s">
        <v>367</v>
      </c>
      <c r="C22" s="168"/>
      <c r="D22" s="168"/>
      <c r="E22" s="168"/>
      <c r="F22" s="164" t="s">
        <v>215</v>
      </c>
      <c r="G22" s="164"/>
      <c r="H22" s="139"/>
    </row>
    <row r="23" spans="2:8" ht="45" customHeight="1"/>
  </sheetData>
  <protectedRanges>
    <protectedRange sqref="G5:G21" name="نطاق1_1"/>
    <protectedRange sqref="B5:B21" name="نطاق1"/>
    <protectedRange sqref="B3:G4" name="نطاق1_2"/>
    <protectedRange sqref="F5" name="نطاق1_2_1_1"/>
  </protectedRanges>
  <mergeCells count="8">
    <mergeCell ref="B22:E22"/>
    <mergeCell ref="H1:H2"/>
    <mergeCell ref="B3:G3"/>
    <mergeCell ref="B4:G4"/>
    <mergeCell ref="B5:B7"/>
    <mergeCell ref="C5:F5"/>
    <mergeCell ref="G5:G7"/>
    <mergeCell ref="F22:G22"/>
  </mergeCells>
  <hyperlinks>
    <hyperlink ref="I2" location="' الفهرس'!A1" display="R" xr:uid="{247BDCFD-3AB2-474D-836E-7CEF41CDBA26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4">
    <tabColor rgb="FF3B3092"/>
  </sheetPr>
  <dimension ref="B1:V45"/>
  <sheetViews>
    <sheetView zoomScale="80" zoomScaleNormal="80" zoomScaleSheetLayoutView="55" zoomScalePageLayoutView="55" workbookViewId="0">
      <selection activeCell="N16" sqref="N16"/>
    </sheetView>
  </sheetViews>
  <sheetFormatPr defaultColWidth="9.08984375" defaultRowHeight="15.5"/>
  <cols>
    <col min="1" max="1" width="9.08984375" style="1"/>
    <col min="2" max="2" width="28.6328125" style="1" customWidth="1"/>
    <col min="3" max="3" width="15.6328125" style="2" customWidth="1"/>
    <col min="4" max="11" width="15.6328125" style="1" customWidth="1"/>
    <col min="12" max="12" width="28.6328125" style="1" customWidth="1"/>
    <col min="13" max="13" width="18.36328125" style="1" customWidth="1"/>
    <col min="14" max="14" width="23.453125" style="1" customWidth="1"/>
    <col min="15" max="15" width="36.36328125" style="1" customWidth="1"/>
    <col min="16" max="16" width="18.08984375" style="1" bestFit="1" customWidth="1"/>
    <col min="17" max="17" width="20.6328125" style="1" bestFit="1" customWidth="1"/>
    <col min="18" max="18" width="18.08984375" style="1" customWidth="1"/>
    <col min="19" max="19" width="20.6328125" style="1" bestFit="1" customWidth="1"/>
    <col min="20" max="20" width="20.6328125" style="1" customWidth="1"/>
    <col min="21" max="21" width="18.08984375" style="1" bestFit="1" customWidth="1"/>
    <col min="22" max="22" width="20.6328125" style="1" bestFit="1" customWidth="1"/>
    <col min="23" max="16384" width="9.08984375" style="1"/>
  </cols>
  <sheetData>
    <row r="1" spans="2:16">
      <c r="O1" s="68"/>
      <c r="P1" s="68"/>
    </row>
    <row r="2" spans="2:16" s="29" customFormat="1" ht="38.25" customHeight="1">
      <c r="B2" s="30" t="s">
        <v>77</v>
      </c>
      <c r="C2" s="28"/>
      <c r="D2" s="28"/>
      <c r="E2" s="28"/>
      <c r="L2" s="31" t="s">
        <v>78</v>
      </c>
      <c r="M2" s="155" t="s">
        <v>138</v>
      </c>
      <c r="O2" s="67"/>
    </row>
    <row r="3" spans="2:16" s="43" customFormat="1" ht="38.25" customHeight="1">
      <c r="B3" s="158" t="s">
        <v>306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2:16" s="3" customFormat="1" ht="48" customHeight="1">
      <c r="B4" s="159" t="s">
        <v>408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2:16" ht="29.25" customHeight="1">
      <c r="B5" s="160" t="s">
        <v>34</v>
      </c>
      <c r="C5" s="161" t="s">
        <v>0</v>
      </c>
      <c r="D5" s="161"/>
      <c r="E5" s="161"/>
      <c r="F5" s="161" t="s">
        <v>1</v>
      </c>
      <c r="G5" s="161"/>
      <c r="H5" s="161"/>
      <c r="I5" s="162" t="s">
        <v>2</v>
      </c>
      <c r="J5" s="162"/>
      <c r="K5" s="162"/>
      <c r="L5" s="160" t="s">
        <v>35</v>
      </c>
    </row>
    <row r="6" spans="2:16" ht="25.5" customHeight="1">
      <c r="B6" s="160"/>
      <c r="C6" s="5" t="s">
        <v>4</v>
      </c>
      <c r="D6" s="5" t="s">
        <v>5</v>
      </c>
      <c r="E6" s="6" t="s">
        <v>6</v>
      </c>
      <c r="F6" s="5" t="s">
        <v>4</v>
      </c>
      <c r="G6" s="5" t="s">
        <v>5</v>
      </c>
      <c r="H6" s="5" t="s">
        <v>6</v>
      </c>
      <c r="I6" s="5" t="s">
        <v>4</v>
      </c>
      <c r="J6" s="5" t="s">
        <v>5</v>
      </c>
      <c r="K6" s="5" t="s">
        <v>6</v>
      </c>
      <c r="L6" s="160"/>
    </row>
    <row r="7" spans="2:16" ht="25.5" customHeight="1">
      <c r="B7" s="160"/>
      <c r="C7" s="5" t="s">
        <v>9</v>
      </c>
      <c r="D7" s="5" t="s">
        <v>10</v>
      </c>
      <c r="E7" s="6" t="s">
        <v>11</v>
      </c>
      <c r="F7" s="5" t="s">
        <v>9</v>
      </c>
      <c r="G7" s="5" t="s">
        <v>10</v>
      </c>
      <c r="H7" s="6" t="s">
        <v>11</v>
      </c>
      <c r="I7" s="5" t="s">
        <v>9</v>
      </c>
      <c r="J7" s="5" t="s">
        <v>10</v>
      </c>
      <c r="K7" s="6" t="s">
        <v>11</v>
      </c>
      <c r="L7" s="160"/>
    </row>
    <row r="8" spans="2:16" ht="35.15" customHeight="1">
      <c r="B8" s="14" t="s">
        <v>207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15" t="s">
        <v>207</v>
      </c>
    </row>
    <row r="9" spans="2:16" ht="35.15" customHeight="1">
      <c r="B9" s="16" t="s">
        <v>208</v>
      </c>
      <c r="C9" s="62">
        <v>166260</v>
      </c>
      <c r="D9" s="62">
        <v>78631</v>
      </c>
      <c r="E9" s="62">
        <v>87629</v>
      </c>
      <c r="F9" s="62">
        <v>44464</v>
      </c>
      <c r="G9" s="62">
        <v>22351</v>
      </c>
      <c r="H9" s="62">
        <v>22113</v>
      </c>
      <c r="I9" s="62">
        <v>121796</v>
      </c>
      <c r="J9" s="62">
        <v>56280</v>
      </c>
      <c r="K9" s="62">
        <v>65516</v>
      </c>
      <c r="L9" s="17" t="s">
        <v>208</v>
      </c>
    </row>
    <row r="10" spans="2:16" ht="35.15" customHeight="1">
      <c r="B10" s="14" t="s">
        <v>209</v>
      </c>
      <c r="C10" s="61">
        <v>1680751</v>
      </c>
      <c r="D10" s="61">
        <v>634479</v>
      </c>
      <c r="E10" s="61">
        <v>1046272</v>
      </c>
      <c r="F10" s="61">
        <v>805735</v>
      </c>
      <c r="G10" s="61">
        <v>212642</v>
      </c>
      <c r="H10" s="61">
        <v>593093</v>
      </c>
      <c r="I10" s="61">
        <v>875016</v>
      </c>
      <c r="J10" s="61">
        <v>421837</v>
      </c>
      <c r="K10" s="61">
        <v>453179</v>
      </c>
      <c r="L10" s="15" t="s">
        <v>209</v>
      </c>
      <c r="N10" s="9"/>
      <c r="O10" s="18"/>
    </row>
    <row r="11" spans="2:16" ht="35.15" customHeight="1">
      <c r="B11" s="16" t="s">
        <v>210</v>
      </c>
      <c r="C11" s="62">
        <v>2172580</v>
      </c>
      <c r="D11" s="62">
        <v>688284</v>
      </c>
      <c r="E11" s="62">
        <v>1484296</v>
      </c>
      <c r="F11" s="62">
        <v>1353292</v>
      </c>
      <c r="G11" s="62">
        <v>315388</v>
      </c>
      <c r="H11" s="62">
        <v>1037904</v>
      </c>
      <c r="I11" s="62">
        <v>819288</v>
      </c>
      <c r="J11" s="62">
        <v>372896</v>
      </c>
      <c r="K11" s="62">
        <v>446392</v>
      </c>
      <c r="L11" s="17" t="s">
        <v>210</v>
      </c>
      <c r="N11" s="19"/>
      <c r="O11" s="18"/>
    </row>
    <row r="12" spans="2:16" ht="35.15" customHeight="1">
      <c r="B12" s="14" t="s">
        <v>211</v>
      </c>
      <c r="C12" s="61">
        <v>1288597</v>
      </c>
      <c r="D12" s="61">
        <v>440559</v>
      </c>
      <c r="E12" s="61">
        <v>848038</v>
      </c>
      <c r="F12" s="61">
        <v>736501</v>
      </c>
      <c r="G12" s="61">
        <v>166771</v>
      </c>
      <c r="H12" s="61">
        <v>569730</v>
      </c>
      <c r="I12" s="61">
        <v>552096</v>
      </c>
      <c r="J12" s="61">
        <v>273788</v>
      </c>
      <c r="K12" s="61">
        <v>278308</v>
      </c>
      <c r="L12" s="15" t="s">
        <v>211</v>
      </c>
      <c r="O12" s="18"/>
    </row>
    <row r="13" spans="2:16" ht="35.15" customHeight="1">
      <c r="B13" s="16" t="s">
        <v>212</v>
      </c>
      <c r="C13" s="62">
        <v>775560</v>
      </c>
      <c r="D13" s="62">
        <v>326504</v>
      </c>
      <c r="E13" s="62">
        <v>449056</v>
      </c>
      <c r="F13" s="62">
        <v>359951</v>
      </c>
      <c r="G13" s="62">
        <v>95555</v>
      </c>
      <c r="H13" s="62">
        <v>264396</v>
      </c>
      <c r="I13" s="62">
        <v>415609</v>
      </c>
      <c r="J13" s="62">
        <v>230949</v>
      </c>
      <c r="K13" s="62">
        <v>184660</v>
      </c>
      <c r="L13" s="17" t="s">
        <v>212</v>
      </c>
    </row>
    <row r="14" spans="2:16" ht="35.15" customHeight="1">
      <c r="B14" s="14" t="s">
        <v>213</v>
      </c>
      <c r="C14" s="61">
        <v>350950</v>
      </c>
      <c r="D14" s="61">
        <v>166860</v>
      </c>
      <c r="E14" s="61">
        <v>184090</v>
      </c>
      <c r="F14" s="61">
        <v>142927</v>
      </c>
      <c r="G14" s="61">
        <v>50141</v>
      </c>
      <c r="H14" s="61">
        <v>92786</v>
      </c>
      <c r="I14" s="61">
        <v>208023</v>
      </c>
      <c r="J14" s="61">
        <v>116719</v>
      </c>
      <c r="K14" s="61">
        <v>91304</v>
      </c>
      <c r="L14" s="15" t="s">
        <v>213</v>
      </c>
    </row>
    <row r="15" spans="2:16" ht="35.15" customHeight="1">
      <c r="B15" s="16" t="s">
        <v>214</v>
      </c>
      <c r="C15" s="62">
        <v>52112</v>
      </c>
      <c r="D15" s="62">
        <v>26337</v>
      </c>
      <c r="E15" s="62">
        <v>25775</v>
      </c>
      <c r="F15" s="62">
        <v>15791</v>
      </c>
      <c r="G15" s="62">
        <v>6580</v>
      </c>
      <c r="H15" s="62">
        <v>9211</v>
      </c>
      <c r="I15" s="62">
        <v>36321</v>
      </c>
      <c r="J15" s="62">
        <v>19757</v>
      </c>
      <c r="K15" s="62">
        <v>16564</v>
      </c>
      <c r="L15" s="17" t="s">
        <v>214</v>
      </c>
      <c r="N15" s="20"/>
    </row>
    <row r="16" spans="2:16" s="11" customFormat="1" ht="50.15" customHeight="1">
      <c r="B16" s="21" t="s">
        <v>9</v>
      </c>
      <c r="C16" s="63">
        <f t="shared" ref="C16:K16" si="0">SUM(C8:C15)</f>
        <v>6486810</v>
      </c>
      <c r="D16" s="63">
        <f t="shared" si="0"/>
        <v>2361654</v>
      </c>
      <c r="E16" s="63">
        <f t="shared" si="0"/>
        <v>4125156</v>
      </c>
      <c r="F16" s="63">
        <f t="shared" si="0"/>
        <v>3458661</v>
      </c>
      <c r="G16" s="63">
        <f t="shared" si="0"/>
        <v>869428</v>
      </c>
      <c r="H16" s="63">
        <f t="shared" si="0"/>
        <v>2589233</v>
      </c>
      <c r="I16" s="63">
        <f t="shared" si="0"/>
        <v>3028149</v>
      </c>
      <c r="J16" s="63">
        <f t="shared" si="0"/>
        <v>1492226</v>
      </c>
      <c r="K16" s="63">
        <f t="shared" si="0"/>
        <v>1535923</v>
      </c>
      <c r="L16" s="6" t="s">
        <v>33</v>
      </c>
      <c r="M16" s="1"/>
    </row>
    <row r="17" spans="2:22" s="12" customFormat="1" ht="30" customHeight="1">
      <c r="B17" s="163" t="s">
        <v>364</v>
      </c>
      <c r="C17" s="163"/>
      <c r="D17" s="163"/>
      <c r="E17" s="49"/>
      <c r="F17" s="49"/>
      <c r="G17" s="49"/>
      <c r="H17" s="49"/>
      <c r="I17" s="49"/>
      <c r="J17" s="164" t="s">
        <v>215</v>
      </c>
      <c r="K17" s="164"/>
      <c r="L17" s="164"/>
    </row>
    <row r="18" spans="2:22" ht="18.75" customHeight="1">
      <c r="L18" s="134"/>
    </row>
    <row r="19" spans="2:22" ht="30.75" customHeight="1">
      <c r="C19" s="1"/>
    </row>
    <row r="24" spans="2:22" ht="18">
      <c r="B24" s="165"/>
      <c r="C24" s="165"/>
      <c r="D24" s="165"/>
      <c r="E24" s="165"/>
      <c r="F24" s="165"/>
      <c r="G24" s="165"/>
      <c r="H24" s="166"/>
      <c r="I24" s="166"/>
      <c r="J24" s="166"/>
      <c r="K24" s="167"/>
    </row>
    <row r="25" spans="2:22" ht="30">
      <c r="B25" s="22"/>
      <c r="C25" s="22"/>
      <c r="D25" s="23"/>
      <c r="E25" s="22"/>
      <c r="F25" s="22"/>
      <c r="G25" s="22"/>
      <c r="H25" s="22"/>
      <c r="I25" s="22"/>
      <c r="J25" s="22"/>
      <c r="K25" s="167"/>
      <c r="N25" s="84"/>
      <c r="O25" s="84"/>
      <c r="P25" s="84"/>
      <c r="Q25" s="84"/>
      <c r="R25" s="84"/>
      <c r="S25" s="84"/>
      <c r="T25" s="84"/>
      <c r="U25" s="84"/>
      <c r="V25" s="84"/>
    </row>
    <row r="26" spans="2:22" ht="30">
      <c r="B26" s="22"/>
      <c r="C26" s="22"/>
      <c r="D26" s="23"/>
      <c r="E26" s="22"/>
      <c r="F26" s="22"/>
      <c r="G26" s="23"/>
      <c r="H26" s="22"/>
      <c r="I26" s="22"/>
      <c r="J26" s="23"/>
      <c r="K26" s="167"/>
      <c r="N26" s="84"/>
      <c r="O26" s="84"/>
      <c r="P26" s="84"/>
      <c r="Q26" s="84"/>
      <c r="R26" s="84"/>
      <c r="S26" s="84"/>
      <c r="T26" s="84"/>
      <c r="U26" s="84"/>
      <c r="V26" s="84"/>
    </row>
    <row r="27" spans="2:22" ht="30">
      <c r="B27" s="24"/>
      <c r="C27" s="25"/>
      <c r="D27" s="25"/>
      <c r="E27" s="24"/>
      <c r="F27" s="26"/>
      <c r="G27" s="26"/>
      <c r="H27" s="24"/>
      <c r="I27" s="26"/>
      <c r="J27" s="26"/>
      <c r="K27" s="23"/>
      <c r="N27" s="84"/>
      <c r="O27" s="84"/>
      <c r="P27" s="84"/>
      <c r="Q27" s="84"/>
      <c r="R27" s="84"/>
      <c r="S27" s="84"/>
      <c r="T27" s="84"/>
      <c r="U27" s="84"/>
      <c r="V27" s="84"/>
    </row>
    <row r="28" spans="2:22" ht="30">
      <c r="B28" s="24"/>
      <c r="C28" s="25"/>
      <c r="D28" s="25"/>
      <c r="E28" s="24"/>
      <c r="F28" s="26"/>
      <c r="G28" s="26"/>
      <c r="H28" s="24"/>
      <c r="I28" s="26"/>
      <c r="J28" s="26"/>
      <c r="K28" s="27"/>
      <c r="N28" s="84"/>
      <c r="O28" s="84"/>
      <c r="P28" s="84"/>
      <c r="Q28" s="84"/>
      <c r="R28" s="84"/>
      <c r="S28" s="84"/>
      <c r="T28" s="84"/>
      <c r="U28" s="84"/>
      <c r="V28" s="84"/>
    </row>
    <row r="29" spans="2:22" ht="30">
      <c r="B29" s="24"/>
      <c r="C29" s="25"/>
      <c r="D29" s="25"/>
      <c r="E29" s="24"/>
      <c r="F29" s="26"/>
      <c r="G29" s="26"/>
      <c r="H29" s="24"/>
      <c r="I29" s="26"/>
      <c r="J29" s="26"/>
      <c r="K29" s="22"/>
      <c r="N29" s="84"/>
      <c r="O29" s="84"/>
      <c r="P29" s="84"/>
      <c r="Q29" s="84"/>
      <c r="R29" s="84"/>
      <c r="S29" s="84"/>
      <c r="T29" s="84"/>
      <c r="U29" s="84"/>
      <c r="V29" s="84"/>
    </row>
    <row r="30" spans="2:22" ht="30">
      <c r="B30" s="24"/>
      <c r="C30" s="25"/>
      <c r="D30" s="25"/>
      <c r="E30" s="24"/>
      <c r="F30" s="26"/>
      <c r="G30" s="26"/>
      <c r="H30" s="24"/>
      <c r="I30" s="26"/>
      <c r="J30" s="26"/>
      <c r="K30" s="22"/>
      <c r="N30" s="84"/>
      <c r="O30" s="84"/>
      <c r="P30" s="84"/>
      <c r="Q30" s="84"/>
      <c r="R30" s="84"/>
      <c r="S30" s="84"/>
      <c r="T30" s="84"/>
      <c r="U30" s="84"/>
      <c r="V30" s="84"/>
    </row>
    <row r="31" spans="2:22" ht="30">
      <c r="B31" s="24"/>
      <c r="C31" s="25"/>
      <c r="D31" s="25"/>
      <c r="E31" s="24"/>
      <c r="F31" s="26"/>
      <c r="G31" s="26"/>
      <c r="H31" s="24"/>
      <c r="I31" s="26"/>
      <c r="J31" s="26"/>
      <c r="K31" s="22"/>
      <c r="N31" s="84"/>
      <c r="O31" s="84"/>
      <c r="P31" s="84"/>
      <c r="Q31" s="84"/>
      <c r="R31" s="84"/>
      <c r="S31" s="84"/>
      <c r="T31" s="84"/>
      <c r="U31" s="84"/>
      <c r="V31" s="84"/>
    </row>
    <row r="32" spans="2:22" ht="18">
      <c r="B32" s="24"/>
      <c r="C32" s="25"/>
      <c r="D32" s="25"/>
      <c r="E32" s="24"/>
      <c r="F32" s="26"/>
      <c r="G32" s="26"/>
      <c r="H32" s="24"/>
      <c r="I32" s="26"/>
      <c r="J32" s="26"/>
      <c r="K32" s="22"/>
    </row>
    <row r="33" spans="2:11" ht="18">
      <c r="B33" s="24"/>
      <c r="C33" s="25"/>
      <c r="D33" s="25"/>
      <c r="E33" s="24"/>
      <c r="F33" s="26"/>
      <c r="G33" s="26"/>
      <c r="H33" s="24"/>
      <c r="I33" s="26"/>
      <c r="J33" s="26"/>
      <c r="K33" s="22"/>
    </row>
    <row r="34" spans="2:11" ht="18">
      <c r="B34" s="24"/>
      <c r="C34" s="25"/>
      <c r="D34" s="25"/>
      <c r="E34" s="24"/>
      <c r="F34" s="26"/>
      <c r="G34" s="26"/>
      <c r="H34" s="24"/>
      <c r="I34" s="26"/>
      <c r="J34" s="26"/>
      <c r="K34" s="22"/>
    </row>
    <row r="35" spans="2:11" ht="18">
      <c r="B35" s="24"/>
      <c r="C35" s="25"/>
      <c r="D35" s="25"/>
      <c r="E35" s="24"/>
      <c r="F35" s="26"/>
      <c r="G35" s="26"/>
      <c r="H35" s="24"/>
      <c r="I35" s="26"/>
      <c r="J35" s="26"/>
      <c r="K35" s="22"/>
    </row>
    <row r="36" spans="2:11" ht="18">
      <c r="B36" s="24"/>
      <c r="C36" s="25"/>
      <c r="D36" s="25"/>
      <c r="E36" s="24"/>
      <c r="F36" s="26"/>
      <c r="G36" s="26"/>
      <c r="H36" s="24"/>
      <c r="I36" s="26"/>
      <c r="J36" s="26"/>
      <c r="K36" s="22"/>
    </row>
    <row r="37" spans="2:11" ht="18">
      <c r="B37" s="24"/>
      <c r="C37" s="25"/>
      <c r="D37" s="25"/>
      <c r="E37" s="24"/>
      <c r="F37" s="26"/>
      <c r="G37" s="26"/>
      <c r="H37" s="24"/>
      <c r="I37" s="26"/>
      <c r="J37" s="26"/>
      <c r="K37" s="22"/>
    </row>
    <row r="38" spans="2:11" ht="18">
      <c r="B38" s="24"/>
      <c r="C38" s="25"/>
      <c r="D38" s="25"/>
      <c r="E38" s="24"/>
      <c r="F38" s="26"/>
      <c r="G38" s="26"/>
      <c r="H38" s="24"/>
      <c r="I38" s="26"/>
      <c r="J38" s="26"/>
      <c r="K38" s="22"/>
    </row>
    <row r="39" spans="2:11" ht="18">
      <c r="B39" s="24"/>
      <c r="C39" s="25"/>
      <c r="D39" s="25"/>
      <c r="E39" s="24"/>
      <c r="F39" s="26"/>
      <c r="G39" s="26"/>
      <c r="H39" s="24"/>
      <c r="I39" s="26"/>
      <c r="J39" s="26"/>
      <c r="K39" s="22"/>
    </row>
    <row r="40" spans="2:11" ht="18">
      <c r="B40" s="24"/>
      <c r="C40" s="25"/>
      <c r="D40" s="25"/>
      <c r="E40" s="24"/>
      <c r="F40" s="26"/>
      <c r="G40" s="26"/>
      <c r="H40" s="24"/>
      <c r="I40" s="26"/>
      <c r="J40" s="26"/>
      <c r="K40" s="22"/>
    </row>
    <row r="41" spans="2:11" ht="18">
      <c r="B41" s="24"/>
      <c r="C41" s="25"/>
      <c r="D41" s="25"/>
      <c r="E41" s="24"/>
      <c r="F41" s="26"/>
      <c r="G41" s="26"/>
      <c r="H41" s="24"/>
      <c r="I41" s="26"/>
      <c r="J41" s="26"/>
      <c r="K41" s="22"/>
    </row>
    <row r="42" spans="2:11" ht="18">
      <c r="B42" s="24"/>
      <c r="C42" s="25"/>
      <c r="D42" s="25"/>
      <c r="E42" s="24"/>
      <c r="F42" s="26"/>
      <c r="G42" s="26"/>
      <c r="H42" s="24"/>
      <c r="I42" s="26"/>
      <c r="J42" s="26"/>
      <c r="K42" s="22"/>
    </row>
    <row r="43" spans="2:11" ht="18">
      <c r="B43" s="24"/>
      <c r="C43" s="25"/>
      <c r="D43" s="25"/>
      <c r="E43" s="24"/>
      <c r="F43" s="26"/>
      <c r="G43" s="26"/>
      <c r="H43" s="24"/>
      <c r="I43" s="26"/>
      <c r="J43" s="26"/>
      <c r="K43" s="22"/>
    </row>
    <row r="44" spans="2:11" ht="18">
      <c r="B44" s="24"/>
      <c r="C44" s="25"/>
      <c r="D44" s="25"/>
      <c r="E44" s="24"/>
      <c r="F44" s="26"/>
      <c r="G44" s="26"/>
      <c r="H44" s="24"/>
      <c r="I44" s="26"/>
      <c r="J44" s="26"/>
      <c r="K44" s="22"/>
    </row>
    <row r="45" spans="2:11" ht="18">
      <c r="B45" s="24"/>
      <c r="C45" s="24"/>
      <c r="D45" s="24"/>
      <c r="E45" s="24"/>
      <c r="F45" s="24"/>
      <c r="G45" s="24"/>
      <c r="H45" s="24"/>
      <c r="I45" s="24"/>
      <c r="J45" s="24"/>
      <c r="K45" s="23"/>
    </row>
  </sheetData>
  <protectedRanges>
    <protectedRange sqref="I5:K5 H24:J24" name="نطاق1_2"/>
    <protectedRange sqref="B5:B15" name="نطاق1_5"/>
    <protectedRange sqref="B16" name="نطاق1_1_2"/>
    <protectedRange sqref="K24:K45 L5:L16" name="نطاق1_6"/>
    <protectedRange sqref="B3:L4" name="نطاق1_7_3"/>
  </protectedRanges>
  <mergeCells count="13">
    <mergeCell ref="B17:D17"/>
    <mergeCell ref="J17:L17"/>
    <mergeCell ref="B24:D24"/>
    <mergeCell ref="E24:G24"/>
    <mergeCell ref="H24:J24"/>
    <mergeCell ref="K24:K26"/>
    <mergeCell ref="B3:L3"/>
    <mergeCell ref="B4:L4"/>
    <mergeCell ref="B5:B7"/>
    <mergeCell ref="C5:E5"/>
    <mergeCell ref="F5:H5"/>
    <mergeCell ref="I5:K5"/>
    <mergeCell ref="L5:L7"/>
  </mergeCells>
  <hyperlinks>
    <hyperlink ref="M2" location="' الفهرس'!A1" display="R" xr:uid="{2C11FC50-F377-496C-8B94-373DE49379CC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ورقة40">
    <tabColor rgb="FF3B3092"/>
  </sheetPr>
  <dimension ref="B1:M23"/>
  <sheetViews>
    <sheetView zoomScale="60" zoomScaleNormal="60" zoomScaleSheetLayoutView="55" zoomScalePageLayoutView="70" workbookViewId="0">
      <selection activeCell="H3" sqref="H3"/>
    </sheetView>
  </sheetViews>
  <sheetFormatPr defaultColWidth="9.08984375" defaultRowHeight="15.5"/>
  <cols>
    <col min="1" max="1" width="9.08984375" style="1"/>
    <col min="2" max="7" width="33.6328125" style="1" customWidth="1"/>
    <col min="8" max="16384" width="9.08984375" style="1"/>
  </cols>
  <sheetData>
    <row r="1" spans="2:13">
      <c r="H1" s="198"/>
      <c r="J1" s="68"/>
      <c r="M1" s="68"/>
    </row>
    <row r="2" spans="2:13" s="29" customFormat="1" ht="38.25" customHeight="1">
      <c r="B2" s="30" t="s">
        <v>333</v>
      </c>
      <c r="G2" s="31" t="s">
        <v>332</v>
      </c>
      <c r="H2" s="198"/>
      <c r="J2" s="67"/>
    </row>
    <row r="3" spans="2:13" s="43" customFormat="1" ht="38.25" customHeight="1">
      <c r="B3" s="184" t="s">
        <v>224</v>
      </c>
      <c r="C3" s="184"/>
      <c r="D3" s="184"/>
      <c r="E3" s="184"/>
      <c r="F3" s="184"/>
      <c r="G3" s="184"/>
      <c r="H3" s="155" t="s">
        <v>138</v>
      </c>
    </row>
    <row r="4" spans="2:13" s="3" customFormat="1" ht="38.25" customHeight="1">
      <c r="B4" s="185" t="s">
        <v>393</v>
      </c>
      <c r="C4" s="185"/>
      <c r="D4" s="185"/>
      <c r="E4" s="185"/>
      <c r="F4" s="185"/>
      <c r="G4" s="185"/>
    </row>
    <row r="5" spans="2:13" ht="48.75" customHeight="1">
      <c r="B5" s="161" t="s">
        <v>383</v>
      </c>
      <c r="C5" s="181" t="s">
        <v>376</v>
      </c>
      <c r="D5" s="182"/>
      <c r="E5" s="182"/>
      <c r="F5" s="183"/>
      <c r="G5" s="160" t="s">
        <v>3</v>
      </c>
    </row>
    <row r="6" spans="2:13" ht="25.5" customHeight="1">
      <c r="B6" s="161"/>
      <c r="C6" s="46" t="s">
        <v>4</v>
      </c>
      <c r="D6" s="46" t="s">
        <v>105</v>
      </c>
      <c r="E6" s="46" t="s">
        <v>104</v>
      </c>
      <c r="F6" s="46" t="s">
        <v>103</v>
      </c>
      <c r="G6" s="160" t="s">
        <v>7</v>
      </c>
    </row>
    <row r="7" spans="2:13" ht="25.5" customHeight="1">
      <c r="B7" s="161" t="s">
        <v>8</v>
      </c>
      <c r="C7" s="54" t="s">
        <v>9</v>
      </c>
      <c r="D7" s="54" t="s">
        <v>113</v>
      </c>
      <c r="E7" s="55" t="s">
        <v>112</v>
      </c>
      <c r="F7" s="55" t="s">
        <v>111</v>
      </c>
      <c r="G7" s="160"/>
    </row>
    <row r="8" spans="2:13" ht="39.9" customHeight="1">
      <c r="B8" s="7" t="s">
        <v>403</v>
      </c>
      <c r="C8" s="56">
        <f t="shared" ref="C8:C20" si="0">SUM(D8:F8)</f>
        <v>16137</v>
      </c>
      <c r="D8" s="56">
        <v>7976</v>
      </c>
      <c r="E8" s="56">
        <v>5378</v>
      </c>
      <c r="F8" s="56">
        <v>2783</v>
      </c>
      <c r="G8" s="7" t="s">
        <v>12</v>
      </c>
    </row>
    <row r="9" spans="2:13" ht="39.9" customHeight="1">
      <c r="B9" s="8" t="s">
        <v>404</v>
      </c>
      <c r="C9" s="57">
        <f t="shared" si="0"/>
        <v>79120</v>
      </c>
      <c r="D9" s="57">
        <v>25556</v>
      </c>
      <c r="E9" s="57">
        <v>23353</v>
      </c>
      <c r="F9" s="57">
        <v>30211</v>
      </c>
      <c r="G9" s="8" t="s">
        <v>13</v>
      </c>
    </row>
    <row r="10" spans="2:13" ht="39.9" customHeight="1">
      <c r="B10" s="7" t="s">
        <v>366</v>
      </c>
      <c r="C10" s="56">
        <f t="shared" si="0"/>
        <v>6242</v>
      </c>
      <c r="D10" s="56">
        <v>2529</v>
      </c>
      <c r="E10" s="56">
        <v>1992</v>
      </c>
      <c r="F10" s="56">
        <v>1721</v>
      </c>
      <c r="G10" s="7" t="s">
        <v>14</v>
      </c>
    </row>
    <row r="11" spans="2:13" ht="39.9" customHeight="1">
      <c r="B11" s="8" t="s">
        <v>406</v>
      </c>
      <c r="C11" s="57">
        <f t="shared" si="0"/>
        <v>1774</v>
      </c>
      <c r="D11" s="57">
        <v>862</v>
      </c>
      <c r="E11" s="57">
        <v>610</v>
      </c>
      <c r="F11" s="57">
        <v>302</v>
      </c>
      <c r="G11" s="8" t="s">
        <v>15</v>
      </c>
      <c r="H11" s="9"/>
    </row>
    <row r="12" spans="2:13" ht="39.9" customHeight="1">
      <c r="B12" s="7" t="s">
        <v>16</v>
      </c>
      <c r="C12" s="56">
        <f t="shared" si="0"/>
        <v>4443</v>
      </c>
      <c r="D12" s="56">
        <v>2394</v>
      </c>
      <c r="E12" s="56">
        <v>1356</v>
      </c>
      <c r="F12" s="56">
        <v>693</v>
      </c>
      <c r="G12" s="7" t="s">
        <v>86</v>
      </c>
    </row>
    <row r="13" spans="2:13" ht="39.9" customHeight="1">
      <c r="B13" s="8" t="s">
        <v>17</v>
      </c>
      <c r="C13" s="57">
        <f t="shared" si="0"/>
        <v>2702</v>
      </c>
      <c r="D13" s="57">
        <v>1426</v>
      </c>
      <c r="E13" s="57">
        <v>853</v>
      </c>
      <c r="F13" s="57">
        <v>423</v>
      </c>
      <c r="G13" s="8" t="s">
        <v>18</v>
      </c>
    </row>
    <row r="14" spans="2:13" ht="39.9" customHeight="1">
      <c r="B14" s="7" t="s">
        <v>19</v>
      </c>
      <c r="C14" s="56">
        <f t="shared" si="0"/>
        <v>677</v>
      </c>
      <c r="D14" s="56">
        <v>298</v>
      </c>
      <c r="E14" s="56">
        <v>244</v>
      </c>
      <c r="F14" s="56">
        <v>135</v>
      </c>
      <c r="G14" s="7" t="s">
        <v>20</v>
      </c>
    </row>
    <row r="15" spans="2:13" ht="39.9" customHeight="1">
      <c r="B15" s="8" t="s">
        <v>21</v>
      </c>
      <c r="C15" s="57">
        <f t="shared" si="0"/>
        <v>482</v>
      </c>
      <c r="D15" s="57">
        <v>283</v>
      </c>
      <c r="E15" s="57">
        <v>129</v>
      </c>
      <c r="F15" s="57">
        <v>70</v>
      </c>
      <c r="G15" s="8" t="s">
        <v>22</v>
      </c>
    </row>
    <row r="16" spans="2:13" ht="39.9" customHeight="1">
      <c r="B16" s="7" t="s">
        <v>23</v>
      </c>
      <c r="C16" s="56">
        <f t="shared" si="0"/>
        <v>182</v>
      </c>
      <c r="D16" s="56">
        <v>117</v>
      </c>
      <c r="E16" s="56">
        <v>42</v>
      </c>
      <c r="F16" s="56">
        <v>23</v>
      </c>
      <c r="G16" s="7" t="s">
        <v>24</v>
      </c>
    </row>
    <row r="17" spans="2:7" ht="39.9" customHeight="1">
      <c r="B17" s="8" t="s">
        <v>25</v>
      </c>
      <c r="C17" s="57">
        <f t="shared" si="0"/>
        <v>1097</v>
      </c>
      <c r="D17" s="57">
        <v>588</v>
      </c>
      <c r="E17" s="57">
        <v>346</v>
      </c>
      <c r="F17" s="57">
        <v>163</v>
      </c>
      <c r="G17" s="8" t="s">
        <v>26</v>
      </c>
    </row>
    <row r="18" spans="2:7" ht="39.9" customHeight="1">
      <c r="B18" s="7" t="s">
        <v>27</v>
      </c>
      <c r="C18" s="56">
        <f t="shared" si="0"/>
        <v>446</v>
      </c>
      <c r="D18" s="56">
        <v>252</v>
      </c>
      <c r="E18" s="56">
        <v>135</v>
      </c>
      <c r="F18" s="56">
        <v>59</v>
      </c>
      <c r="G18" s="7" t="s">
        <v>28</v>
      </c>
    </row>
    <row r="19" spans="2:7" ht="39.9" customHeight="1">
      <c r="B19" s="8" t="s">
        <v>29</v>
      </c>
      <c r="C19" s="57">
        <f t="shared" si="0"/>
        <v>1153</v>
      </c>
      <c r="D19" s="57">
        <v>454</v>
      </c>
      <c r="E19" s="57">
        <v>479</v>
      </c>
      <c r="F19" s="57">
        <v>220</v>
      </c>
      <c r="G19" s="8" t="s">
        <v>30</v>
      </c>
    </row>
    <row r="20" spans="2:7" ht="39.9" customHeight="1">
      <c r="B20" s="7" t="s">
        <v>31</v>
      </c>
      <c r="C20" s="56">
        <f t="shared" si="0"/>
        <v>436</v>
      </c>
      <c r="D20" s="56">
        <v>285</v>
      </c>
      <c r="E20" s="56">
        <v>104</v>
      </c>
      <c r="F20" s="56">
        <v>47</v>
      </c>
      <c r="G20" s="7" t="s">
        <v>32</v>
      </c>
    </row>
    <row r="21" spans="2:7" s="11" customFormat="1" ht="45" customHeight="1">
      <c r="B21" s="70" t="s">
        <v>9</v>
      </c>
      <c r="C21" s="63">
        <f>SUM(C8:C20)</f>
        <v>114891</v>
      </c>
      <c r="D21" s="63">
        <f t="shared" ref="D21" si="1">SUM(D8:D20)</f>
        <v>43020</v>
      </c>
      <c r="E21" s="63">
        <f>SUM(E8:E20)</f>
        <v>35021</v>
      </c>
      <c r="F21" s="63">
        <f>SUM(F8:F20)</f>
        <v>36850</v>
      </c>
      <c r="G21" s="65" t="s">
        <v>33</v>
      </c>
    </row>
    <row r="22" spans="2:7" s="12" customFormat="1" ht="30" customHeight="1">
      <c r="B22" s="168" t="s">
        <v>364</v>
      </c>
      <c r="C22" s="168"/>
      <c r="D22" s="168"/>
      <c r="E22" s="168"/>
      <c r="F22" s="164" t="s">
        <v>215</v>
      </c>
      <c r="G22" s="164"/>
    </row>
    <row r="23" spans="2:7" ht="45" customHeight="1"/>
  </sheetData>
  <protectedRanges>
    <protectedRange sqref="G5:G21" name="نطاق1_1"/>
    <protectedRange sqref="B5:B21" name="نطاق1"/>
    <protectedRange sqref="B3:G4" name="نطاق1_2"/>
    <protectedRange sqref="F5" name="نطاق1_2_1_1"/>
  </protectedRanges>
  <mergeCells count="8">
    <mergeCell ref="H1:H2"/>
    <mergeCell ref="B22:E22"/>
    <mergeCell ref="F22:G22"/>
    <mergeCell ref="B3:G3"/>
    <mergeCell ref="B4:G4"/>
    <mergeCell ref="B5:B7"/>
    <mergeCell ref="C5:F5"/>
    <mergeCell ref="G5:G7"/>
  </mergeCells>
  <hyperlinks>
    <hyperlink ref="H3" location="' الفهرس'!A1" display="R" xr:uid="{72C3E75C-0A43-4968-9343-E9AE19B62278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ورقة41">
    <pageSetUpPr fitToPage="1"/>
  </sheetPr>
  <dimension ref="B1:R17"/>
  <sheetViews>
    <sheetView showGridLines="0" zoomScale="50" zoomScaleNormal="50" workbookViewId="0">
      <selection activeCell="O28" sqref="O28"/>
    </sheetView>
  </sheetViews>
  <sheetFormatPr defaultColWidth="9.08984375" defaultRowHeight="14.5"/>
  <cols>
    <col min="1" max="1" width="9.08984375" style="85"/>
    <col min="2" max="2" width="25.90625" style="85" customWidth="1"/>
    <col min="3" max="3" width="18.54296875" style="85" customWidth="1"/>
    <col min="4" max="13" width="20.6328125" style="85" customWidth="1"/>
    <col min="14" max="14" width="24.1796875" style="85" customWidth="1"/>
    <col min="15" max="15" width="25.90625" style="85" customWidth="1"/>
    <col min="16" max="16384" width="9.08984375" style="85"/>
  </cols>
  <sheetData>
    <row r="1" spans="2:16" ht="49.25" customHeight="1">
      <c r="P1" s="155" t="s">
        <v>138</v>
      </c>
    </row>
    <row r="2" spans="2:16" ht="20">
      <c r="B2" s="98" t="s">
        <v>241</v>
      </c>
      <c r="C2" s="98"/>
      <c r="D2" s="100"/>
      <c r="E2" s="100"/>
      <c r="F2" s="99"/>
      <c r="G2" s="99"/>
      <c r="H2" s="99"/>
      <c r="I2" s="99"/>
      <c r="J2" s="99"/>
      <c r="K2" s="99"/>
      <c r="L2" s="99"/>
      <c r="M2" s="99"/>
      <c r="N2" s="99"/>
      <c r="O2" s="101" t="s">
        <v>242</v>
      </c>
    </row>
    <row r="3" spans="2:16" ht="23">
      <c r="B3" s="199" t="s">
        <v>240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2:16" ht="23">
      <c r="B4" s="200" t="s">
        <v>439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6" spans="2:16" ht="39" customHeight="1">
      <c r="B6" s="201" t="s">
        <v>34</v>
      </c>
      <c r="C6" s="205" t="s">
        <v>33</v>
      </c>
      <c r="D6" s="208" t="s">
        <v>238</v>
      </c>
      <c r="E6" s="209"/>
      <c r="F6" s="209"/>
      <c r="G6" s="209"/>
      <c r="H6" s="209"/>
      <c r="I6" s="209" t="s">
        <v>239</v>
      </c>
      <c r="J6" s="209"/>
      <c r="K6" s="209"/>
      <c r="L6" s="209"/>
      <c r="M6" s="209"/>
      <c r="N6" s="210"/>
      <c r="O6" s="201" t="s">
        <v>35</v>
      </c>
    </row>
    <row r="7" spans="2:16" ht="23.25" customHeight="1">
      <c r="B7" s="202"/>
      <c r="C7" s="206"/>
      <c r="D7" s="97" t="s">
        <v>59</v>
      </c>
      <c r="E7" s="94" t="s">
        <v>58</v>
      </c>
      <c r="F7" s="94" t="s">
        <v>57</v>
      </c>
      <c r="G7" s="94" t="s">
        <v>56</v>
      </c>
      <c r="H7" s="94" t="s">
        <v>55</v>
      </c>
      <c r="I7" s="94" t="s">
        <v>54</v>
      </c>
      <c r="J7" s="94" t="s">
        <v>53</v>
      </c>
      <c r="K7" s="94" t="s">
        <v>52</v>
      </c>
      <c r="L7" s="94" t="s">
        <v>51</v>
      </c>
      <c r="M7" s="94" t="s">
        <v>50</v>
      </c>
      <c r="N7" s="94" t="s">
        <v>49</v>
      </c>
      <c r="O7" s="202"/>
    </row>
    <row r="8" spans="2:16" ht="46.5" customHeight="1">
      <c r="B8" s="203"/>
      <c r="C8" s="94" t="s">
        <v>9</v>
      </c>
      <c r="D8" s="95" t="s">
        <v>72</v>
      </c>
      <c r="E8" s="94" t="s">
        <v>70</v>
      </c>
      <c r="F8" s="94" t="s">
        <v>69</v>
      </c>
      <c r="G8" s="94" t="s">
        <v>68</v>
      </c>
      <c r="H8" s="94" t="s">
        <v>67</v>
      </c>
      <c r="I8" s="96" t="s">
        <v>66</v>
      </c>
      <c r="J8" s="94" t="s">
        <v>65</v>
      </c>
      <c r="K8" s="94" t="s">
        <v>64</v>
      </c>
      <c r="L8" s="94" t="s">
        <v>63</v>
      </c>
      <c r="M8" s="94" t="s">
        <v>62</v>
      </c>
      <c r="N8" s="94" t="s">
        <v>61</v>
      </c>
      <c r="O8" s="203"/>
    </row>
    <row r="9" spans="2:16" ht="47.25" customHeight="1">
      <c r="B9" s="88" t="s">
        <v>237</v>
      </c>
      <c r="C9" s="89">
        <f>SUM(D9:N9)</f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90" t="s">
        <v>207</v>
      </c>
    </row>
    <row r="10" spans="2:16" ht="47.25" customHeight="1">
      <c r="B10" s="91" t="s">
        <v>236</v>
      </c>
      <c r="C10" s="92">
        <f t="shared" ref="C10:C15" si="0">SUM(D10:N10)</f>
        <v>112</v>
      </c>
      <c r="D10" s="92">
        <v>0</v>
      </c>
      <c r="E10" s="92">
        <v>4</v>
      </c>
      <c r="F10" s="92">
        <v>55</v>
      </c>
      <c r="G10" s="92">
        <v>18</v>
      </c>
      <c r="H10" s="92">
        <v>7</v>
      </c>
      <c r="I10" s="92">
        <v>15</v>
      </c>
      <c r="J10" s="92">
        <v>3</v>
      </c>
      <c r="K10" s="92">
        <v>7</v>
      </c>
      <c r="L10" s="92">
        <v>3</v>
      </c>
      <c r="M10" s="92">
        <v>0</v>
      </c>
      <c r="N10" s="92">
        <v>0</v>
      </c>
      <c r="O10" s="93" t="s">
        <v>236</v>
      </c>
    </row>
    <row r="11" spans="2:16" ht="47.25" customHeight="1">
      <c r="B11" s="88" t="s">
        <v>234</v>
      </c>
      <c r="C11" s="89">
        <f t="shared" si="0"/>
        <v>1559</v>
      </c>
      <c r="D11" s="89">
        <v>0</v>
      </c>
      <c r="E11" s="89">
        <v>47</v>
      </c>
      <c r="F11" s="89">
        <v>712</v>
      </c>
      <c r="G11" s="89">
        <v>231</v>
      </c>
      <c r="H11" s="89">
        <v>158</v>
      </c>
      <c r="I11" s="89">
        <v>219</v>
      </c>
      <c r="J11" s="89">
        <v>49</v>
      </c>
      <c r="K11" s="89">
        <v>96</v>
      </c>
      <c r="L11" s="89">
        <v>47</v>
      </c>
      <c r="M11" s="89">
        <v>0</v>
      </c>
      <c r="N11" s="89">
        <v>0</v>
      </c>
      <c r="O11" s="90" t="s">
        <v>235</v>
      </c>
    </row>
    <row r="12" spans="2:16" ht="47.25" customHeight="1">
      <c r="B12" s="91" t="s">
        <v>232</v>
      </c>
      <c r="C12" s="92">
        <f t="shared" si="0"/>
        <v>4058</v>
      </c>
      <c r="D12" s="92">
        <v>0</v>
      </c>
      <c r="E12" s="92">
        <v>67</v>
      </c>
      <c r="F12" s="92">
        <v>2042</v>
      </c>
      <c r="G12" s="92">
        <v>445</v>
      </c>
      <c r="H12" s="92">
        <v>364</v>
      </c>
      <c r="I12" s="92">
        <v>642</v>
      </c>
      <c r="J12" s="92">
        <v>115</v>
      </c>
      <c r="K12" s="92">
        <v>235</v>
      </c>
      <c r="L12" s="92">
        <v>148</v>
      </c>
      <c r="M12" s="92">
        <v>0</v>
      </c>
      <c r="N12" s="92">
        <v>0</v>
      </c>
      <c r="O12" s="93" t="s">
        <v>233</v>
      </c>
    </row>
    <row r="13" spans="2:16" ht="47.25" customHeight="1">
      <c r="B13" s="88" t="s">
        <v>230</v>
      </c>
      <c r="C13" s="89">
        <f t="shared" si="0"/>
        <v>6138</v>
      </c>
      <c r="D13" s="89">
        <v>0</v>
      </c>
      <c r="E13" s="89">
        <v>283</v>
      </c>
      <c r="F13" s="89">
        <v>3125</v>
      </c>
      <c r="G13" s="89">
        <v>721</v>
      </c>
      <c r="H13" s="89">
        <v>500</v>
      </c>
      <c r="I13" s="89">
        <v>903</v>
      </c>
      <c r="J13" s="89">
        <v>132</v>
      </c>
      <c r="K13" s="89">
        <v>283</v>
      </c>
      <c r="L13" s="89">
        <v>191</v>
      </c>
      <c r="M13" s="89">
        <v>0</v>
      </c>
      <c r="N13" s="89">
        <v>0</v>
      </c>
      <c r="O13" s="90" t="s">
        <v>231</v>
      </c>
    </row>
    <row r="14" spans="2:16" ht="47.25" customHeight="1">
      <c r="B14" s="91" t="s">
        <v>228</v>
      </c>
      <c r="C14" s="92">
        <f t="shared" si="0"/>
        <v>776</v>
      </c>
      <c r="D14" s="92">
        <v>0</v>
      </c>
      <c r="E14" s="92">
        <v>52</v>
      </c>
      <c r="F14" s="92">
        <v>347</v>
      </c>
      <c r="G14" s="92">
        <v>80</v>
      </c>
      <c r="H14" s="92">
        <v>35</v>
      </c>
      <c r="I14" s="92">
        <v>229</v>
      </c>
      <c r="J14" s="92">
        <v>12</v>
      </c>
      <c r="K14" s="92">
        <v>14</v>
      </c>
      <c r="L14" s="92">
        <v>7</v>
      </c>
      <c r="M14" s="92">
        <v>0</v>
      </c>
      <c r="N14" s="92">
        <v>0</v>
      </c>
      <c r="O14" s="93" t="s">
        <v>229</v>
      </c>
      <c r="P14" s="128"/>
    </row>
    <row r="15" spans="2:16" ht="47.25" customHeight="1">
      <c r="B15" s="88" t="s">
        <v>226</v>
      </c>
      <c r="C15" s="89">
        <f t="shared" si="0"/>
        <v>10</v>
      </c>
      <c r="D15" s="89">
        <v>0</v>
      </c>
      <c r="E15" s="89">
        <v>0</v>
      </c>
      <c r="F15" s="89">
        <v>1</v>
      </c>
      <c r="G15" s="89">
        <v>0</v>
      </c>
      <c r="H15" s="89">
        <v>0</v>
      </c>
      <c r="I15" s="89">
        <v>9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90" t="s">
        <v>227</v>
      </c>
    </row>
    <row r="16" spans="2:16" ht="47.25" customHeight="1">
      <c r="B16" s="86" t="s">
        <v>9</v>
      </c>
      <c r="C16" s="87">
        <f t="shared" ref="C16:N16" si="1">SUM(C9:C15)</f>
        <v>12653</v>
      </c>
      <c r="D16" s="87">
        <f t="shared" si="1"/>
        <v>0</v>
      </c>
      <c r="E16" s="87">
        <f t="shared" si="1"/>
        <v>453</v>
      </c>
      <c r="F16" s="87">
        <f t="shared" si="1"/>
        <v>6282</v>
      </c>
      <c r="G16" s="87">
        <f t="shared" si="1"/>
        <v>1495</v>
      </c>
      <c r="H16" s="87">
        <f t="shared" si="1"/>
        <v>1064</v>
      </c>
      <c r="I16" s="87">
        <f t="shared" si="1"/>
        <v>2017</v>
      </c>
      <c r="J16" s="87">
        <f t="shared" si="1"/>
        <v>311</v>
      </c>
      <c r="K16" s="87">
        <f t="shared" si="1"/>
        <v>635</v>
      </c>
      <c r="L16" s="87">
        <f t="shared" si="1"/>
        <v>396</v>
      </c>
      <c r="M16" s="87">
        <f t="shared" si="1"/>
        <v>0</v>
      </c>
      <c r="N16" s="87">
        <f t="shared" si="1"/>
        <v>0</v>
      </c>
      <c r="O16" s="86" t="s">
        <v>33</v>
      </c>
    </row>
    <row r="17" spans="2:18" ht="18">
      <c r="B17" s="204" t="s">
        <v>365</v>
      </c>
      <c r="C17" s="204"/>
      <c r="D17" s="204"/>
      <c r="N17" s="207" t="s">
        <v>215</v>
      </c>
      <c r="O17" s="207"/>
      <c r="P17" s="140"/>
      <c r="Q17" s="140"/>
      <c r="R17" s="140"/>
    </row>
  </sheetData>
  <protectedRanges>
    <protectedRange sqref="B6:B15" name="نطاق1_5_3_1_1"/>
    <protectedRange sqref="B16" name="نطاق1_1_2_3_1_1"/>
    <protectedRange sqref="O6:O8 O16" name="نطاق1_6_3_1_1"/>
    <protectedRange sqref="C6 C8" name="نطاق1_5_3_2"/>
    <protectedRange sqref="O9:O15" name="نطاق1_6_3_1"/>
    <protectedRange sqref="C9:C15" name="نطاق1_5_3"/>
  </protectedRanges>
  <mergeCells count="9">
    <mergeCell ref="B3:O3"/>
    <mergeCell ref="B4:O4"/>
    <mergeCell ref="O6:O8"/>
    <mergeCell ref="B6:B8"/>
    <mergeCell ref="B17:D17"/>
    <mergeCell ref="C6:C7"/>
    <mergeCell ref="N17:O17"/>
    <mergeCell ref="D6:H6"/>
    <mergeCell ref="I6:N6"/>
  </mergeCells>
  <hyperlinks>
    <hyperlink ref="P1" location="' الفهرس'!A1" display="R" xr:uid="{7A6A470A-B524-4FA4-BA44-64C0F2829023}"/>
  </hyperlinks>
  <pageMargins left="0.70866141732283472" right="0.70866141732283472" top="0.74803149606299213" bottom="0.74803149606299213" header="0.31496062992125984" footer="0.31496062992125984"/>
  <pageSetup paperSize="9" scale="42" fitToHeight="2" orientation="landscape" horizontalDpi="4294967295" verticalDpi="4294967295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ورقة42"/>
  <dimension ref="A2:R17"/>
  <sheetViews>
    <sheetView showGridLines="0" zoomScale="59" zoomScaleNormal="59" zoomScaleSheetLayoutView="50" workbookViewId="0">
      <selection activeCell="I27" sqref="I27"/>
    </sheetView>
  </sheetViews>
  <sheetFormatPr defaultColWidth="9.08984375" defaultRowHeight="14.5"/>
  <cols>
    <col min="1" max="1" width="9.08984375" style="85"/>
    <col min="2" max="2" width="25.90625" style="85" customWidth="1"/>
    <col min="3" max="3" width="18.54296875" style="85" customWidth="1"/>
    <col min="4" max="14" width="20.6328125" style="85" customWidth="1"/>
    <col min="15" max="15" width="25.90625" style="85" customWidth="1"/>
    <col min="16" max="16384" width="9.08984375" style="85"/>
  </cols>
  <sheetData>
    <row r="2" spans="1:16" ht="44.5">
      <c r="B2" s="98" t="s">
        <v>244</v>
      </c>
      <c r="D2" s="100"/>
      <c r="E2" s="100"/>
      <c r="F2" s="99"/>
      <c r="G2" s="99"/>
      <c r="H2" s="99"/>
      <c r="I2" s="99"/>
      <c r="J2" s="99"/>
      <c r="K2" s="99"/>
      <c r="L2" s="99"/>
      <c r="M2" s="99"/>
      <c r="N2" s="99"/>
      <c r="O2" s="101" t="s">
        <v>245</v>
      </c>
      <c r="P2" s="155" t="s">
        <v>138</v>
      </c>
    </row>
    <row r="3" spans="1:16" ht="23">
      <c r="B3" s="199" t="s">
        <v>243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1:16" ht="23">
      <c r="B4" s="200" t="s">
        <v>440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5" spans="1:16" ht="15.75" customHeight="1"/>
    <row r="6" spans="1:16" ht="42.75" customHeight="1">
      <c r="A6" s="103"/>
      <c r="B6" s="201" t="s">
        <v>34</v>
      </c>
      <c r="C6" s="205" t="s">
        <v>33</v>
      </c>
      <c r="D6" s="208" t="s">
        <v>238</v>
      </c>
      <c r="E6" s="209"/>
      <c r="F6" s="209"/>
      <c r="G6" s="209"/>
      <c r="H6" s="209"/>
      <c r="I6" s="209" t="s">
        <v>239</v>
      </c>
      <c r="J6" s="209"/>
      <c r="K6" s="209"/>
      <c r="L6" s="209"/>
      <c r="M6" s="209"/>
      <c r="N6" s="210"/>
      <c r="O6" s="201" t="s">
        <v>35</v>
      </c>
    </row>
    <row r="7" spans="1:16" ht="23.25" customHeight="1">
      <c r="A7" s="103"/>
      <c r="B7" s="202"/>
      <c r="C7" s="206"/>
      <c r="D7" s="97" t="s">
        <v>59</v>
      </c>
      <c r="E7" s="94" t="s">
        <v>58</v>
      </c>
      <c r="F7" s="94" t="s">
        <v>57</v>
      </c>
      <c r="G7" s="94" t="s">
        <v>56</v>
      </c>
      <c r="H7" s="94" t="s">
        <v>55</v>
      </c>
      <c r="I7" s="96" t="s">
        <v>54</v>
      </c>
      <c r="J7" s="96" t="s">
        <v>53</v>
      </c>
      <c r="K7" s="94" t="s">
        <v>52</v>
      </c>
      <c r="L7" s="94" t="s">
        <v>51</v>
      </c>
      <c r="M7" s="94" t="s">
        <v>50</v>
      </c>
      <c r="N7" s="94" t="s">
        <v>49</v>
      </c>
      <c r="O7" s="202"/>
    </row>
    <row r="8" spans="1:16" ht="46.5" customHeight="1">
      <c r="A8" s="103"/>
      <c r="B8" s="203"/>
      <c r="C8" s="94" t="s">
        <v>9</v>
      </c>
      <c r="D8" s="95" t="s">
        <v>72</v>
      </c>
      <c r="E8" s="94" t="s">
        <v>70</v>
      </c>
      <c r="F8" s="94" t="s">
        <v>69</v>
      </c>
      <c r="G8" s="94" t="s">
        <v>68</v>
      </c>
      <c r="H8" s="94" t="s">
        <v>67</v>
      </c>
      <c r="I8" s="96" t="s">
        <v>66</v>
      </c>
      <c r="J8" s="96" t="s">
        <v>65</v>
      </c>
      <c r="K8" s="94" t="s">
        <v>64</v>
      </c>
      <c r="L8" s="94" t="s">
        <v>63</v>
      </c>
      <c r="M8" s="94" t="s">
        <v>62</v>
      </c>
      <c r="N8" s="96" t="s">
        <v>61</v>
      </c>
      <c r="O8" s="203"/>
    </row>
    <row r="9" spans="1:16" ht="47.25" customHeight="1">
      <c r="A9" s="103"/>
      <c r="B9" s="88" t="s">
        <v>237</v>
      </c>
      <c r="C9" s="89">
        <f>SUM(D9:N9)</f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90" t="s">
        <v>207</v>
      </c>
    </row>
    <row r="10" spans="1:16" ht="47.25" customHeight="1">
      <c r="A10" s="103"/>
      <c r="B10" s="91" t="s">
        <v>236</v>
      </c>
      <c r="C10" s="92">
        <f t="shared" ref="C10:C15" si="0">SUM(D10:N10)</f>
        <v>65</v>
      </c>
      <c r="D10" s="92">
        <v>0</v>
      </c>
      <c r="E10" s="92">
        <v>4</v>
      </c>
      <c r="F10" s="92">
        <v>33</v>
      </c>
      <c r="G10" s="92">
        <v>11</v>
      </c>
      <c r="H10" s="92">
        <v>4</v>
      </c>
      <c r="I10" s="92">
        <v>5</v>
      </c>
      <c r="J10" s="92">
        <v>2</v>
      </c>
      <c r="K10" s="92">
        <v>4</v>
      </c>
      <c r="L10" s="92">
        <v>2</v>
      </c>
      <c r="M10" s="92">
        <v>0</v>
      </c>
      <c r="N10" s="92">
        <v>0</v>
      </c>
      <c r="O10" s="93" t="s">
        <v>236</v>
      </c>
    </row>
    <row r="11" spans="1:16" ht="47.25" customHeight="1">
      <c r="A11" s="103"/>
      <c r="B11" s="88" t="s">
        <v>234</v>
      </c>
      <c r="C11" s="89">
        <f t="shared" si="0"/>
        <v>944</v>
      </c>
      <c r="D11" s="89">
        <v>0</v>
      </c>
      <c r="E11" s="89">
        <v>22</v>
      </c>
      <c r="F11" s="89">
        <v>482</v>
      </c>
      <c r="G11" s="89">
        <v>134</v>
      </c>
      <c r="H11" s="89">
        <v>89</v>
      </c>
      <c r="I11" s="89">
        <v>114</v>
      </c>
      <c r="J11" s="89">
        <v>23</v>
      </c>
      <c r="K11" s="89">
        <v>51</v>
      </c>
      <c r="L11" s="89">
        <v>29</v>
      </c>
      <c r="M11" s="89">
        <v>0</v>
      </c>
      <c r="N11" s="89">
        <v>0</v>
      </c>
      <c r="O11" s="90" t="s">
        <v>235</v>
      </c>
    </row>
    <row r="12" spans="1:16" ht="47.25" customHeight="1">
      <c r="A12" s="103"/>
      <c r="B12" s="91" t="s">
        <v>232</v>
      </c>
      <c r="C12" s="92">
        <f t="shared" si="0"/>
        <v>2750</v>
      </c>
      <c r="D12" s="92">
        <v>0</v>
      </c>
      <c r="E12" s="92">
        <v>47</v>
      </c>
      <c r="F12" s="92">
        <v>1584</v>
      </c>
      <c r="G12" s="92">
        <v>281</v>
      </c>
      <c r="H12" s="92">
        <v>231</v>
      </c>
      <c r="I12" s="92">
        <v>332</v>
      </c>
      <c r="J12" s="92">
        <v>67</v>
      </c>
      <c r="K12" s="92">
        <v>120</v>
      </c>
      <c r="L12" s="92">
        <v>88</v>
      </c>
      <c r="M12" s="92">
        <v>0</v>
      </c>
      <c r="N12" s="92">
        <v>0</v>
      </c>
      <c r="O12" s="93" t="s">
        <v>233</v>
      </c>
    </row>
    <row r="13" spans="1:16" ht="47.25" customHeight="1">
      <c r="A13" s="103"/>
      <c r="B13" s="88" t="s">
        <v>230</v>
      </c>
      <c r="C13" s="89">
        <f t="shared" si="0"/>
        <v>3911</v>
      </c>
      <c r="D13" s="89">
        <v>0</v>
      </c>
      <c r="E13" s="89">
        <v>87</v>
      </c>
      <c r="F13" s="89">
        <v>2242</v>
      </c>
      <c r="G13" s="89">
        <v>425</v>
      </c>
      <c r="H13" s="89">
        <v>338</v>
      </c>
      <c r="I13" s="89">
        <v>511</v>
      </c>
      <c r="J13" s="89">
        <v>71</v>
      </c>
      <c r="K13" s="89">
        <v>140</v>
      </c>
      <c r="L13" s="89">
        <v>97</v>
      </c>
      <c r="M13" s="89">
        <v>0</v>
      </c>
      <c r="N13" s="89">
        <v>0</v>
      </c>
      <c r="O13" s="90" t="s">
        <v>231</v>
      </c>
    </row>
    <row r="14" spans="1:16" ht="47.25" customHeight="1">
      <c r="A14" s="103"/>
      <c r="B14" s="91" t="s">
        <v>228</v>
      </c>
      <c r="C14" s="92">
        <f t="shared" si="0"/>
        <v>435</v>
      </c>
      <c r="D14" s="92">
        <v>0</v>
      </c>
      <c r="E14" s="92">
        <v>23</v>
      </c>
      <c r="F14" s="92">
        <v>222</v>
      </c>
      <c r="G14" s="92">
        <v>39</v>
      </c>
      <c r="H14" s="92">
        <v>21</v>
      </c>
      <c r="I14" s="92">
        <v>110</v>
      </c>
      <c r="J14" s="92">
        <v>6</v>
      </c>
      <c r="K14" s="92">
        <v>8</v>
      </c>
      <c r="L14" s="92">
        <v>6</v>
      </c>
      <c r="M14" s="92">
        <v>0</v>
      </c>
      <c r="N14" s="92">
        <v>0</v>
      </c>
      <c r="O14" s="93" t="s">
        <v>229</v>
      </c>
    </row>
    <row r="15" spans="1:16" ht="47.25" customHeight="1">
      <c r="A15" s="103"/>
      <c r="B15" s="88" t="s">
        <v>226</v>
      </c>
      <c r="C15" s="89">
        <f t="shared" si="0"/>
        <v>5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5</v>
      </c>
      <c r="J15" s="89">
        <v>0</v>
      </c>
      <c r="K15" s="89">
        <v>0</v>
      </c>
      <c r="L15" s="104">
        <v>0</v>
      </c>
      <c r="M15" s="89">
        <v>0</v>
      </c>
      <c r="N15" s="104">
        <v>0</v>
      </c>
      <c r="O15" s="105" t="s">
        <v>227</v>
      </c>
    </row>
    <row r="16" spans="1:16" ht="47.25" customHeight="1">
      <c r="A16" s="103"/>
      <c r="B16" s="94" t="s">
        <v>9</v>
      </c>
      <c r="C16" s="102">
        <f t="shared" ref="C16:N16" si="1">SUM(C9:C15)</f>
        <v>8110</v>
      </c>
      <c r="D16" s="102">
        <f t="shared" si="1"/>
        <v>0</v>
      </c>
      <c r="E16" s="102">
        <f t="shared" si="1"/>
        <v>183</v>
      </c>
      <c r="F16" s="102">
        <f t="shared" si="1"/>
        <v>4563</v>
      </c>
      <c r="G16" s="102">
        <f t="shared" si="1"/>
        <v>890</v>
      </c>
      <c r="H16" s="102">
        <f t="shared" si="1"/>
        <v>683</v>
      </c>
      <c r="I16" s="102">
        <f t="shared" si="1"/>
        <v>1077</v>
      </c>
      <c r="J16" s="102">
        <f t="shared" si="1"/>
        <v>169</v>
      </c>
      <c r="K16" s="102">
        <f t="shared" si="1"/>
        <v>323</v>
      </c>
      <c r="L16" s="102">
        <f t="shared" si="1"/>
        <v>222</v>
      </c>
      <c r="M16" s="102">
        <f t="shared" si="1"/>
        <v>0</v>
      </c>
      <c r="N16" s="102">
        <f t="shared" si="1"/>
        <v>0</v>
      </c>
      <c r="O16" s="94" t="s">
        <v>33</v>
      </c>
    </row>
    <row r="17" spans="2:18" ht="18">
      <c r="B17" s="204" t="s">
        <v>364</v>
      </c>
      <c r="C17" s="204"/>
      <c r="D17" s="204"/>
      <c r="M17" s="211" t="s">
        <v>215</v>
      </c>
      <c r="N17" s="211"/>
      <c r="O17" s="211"/>
      <c r="P17" s="140"/>
      <c r="Q17" s="140"/>
      <c r="R17" s="140"/>
    </row>
  </sheetData>
  <protectedRanges>
    <protectedRange sqref="B6:B15" name="نطاق1_5_3_1_1_1"/>
    <protectedRange sqref="B16" name="نطاق1_1_2_3_1_1"/>
    <protectedRange sqref="O6:O8 O16" name="نطاق1_6_3_1_1"/>
    <protectedRange sqref="C6 C8" name="نطاق1_5_3_2_1"/>
    <protectedRange sqref="O9:O15" name="نطاق1_6_3_1_2"/>
    <protectedRange sqref="C9:C15" name="نطاق1_5_3_1"/>
  </protectedRanges>
  <mergeCells count="9">
    <mergeCell ref="B3:O3"/>
    <mergeCell ref="B4:O4"/>
    <mergeCell ref="O6:O8"/>
    <mergeCell ref="B6:B8"/>
    <mergeCell ref="B17:D17"/>
    <mergeCell ref="C6:C7"/>
    <mergeCell ref="M17:O17"/>
    <mergeCell ref="D6:H6"/>
    <mergeCell ref="I6:N6"/>
  </mergeCells>
  <hyperlinks>
    <hyperlink ref="P2" location="' الفهرس'!A1" display="R" xr:uid="{593775A0-3D55-4F33-9BD1-573A9719CFAA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5" verticalDpi="4294967295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ورقة43"/>
  <dimension ref="B1:P17"/>
  <sheetViews>
    <sheetView showGridLines="0" zoomScale="60" zoomScaleNormal="60" workbookViewId="0">
      <selection activeCell="J22" sqref="J22"/>
    </sheetView>
  </sheetViews>
  <sheetFormatPr defaultColWidth="9.08984375" defaultRowHeight="14.5"/>
  <cols>
    <col min="1" max="1" width="9.08984375" style="85"/>
    <col min="2" max="2" width="25.90625" style="85" customWidth="1"/>
    <col min="3" max="3" width="18.54296875" style="85" customWidth="1"/>
    <col min="4" max="14" width="20.6328125" style="85" customWidth="1"/>
    <col min="15" max="15" width="25.90625" style="85" customWidth="1"/>
    <col min="16" max="16384" width="9.08984375" style="85"/>
  </cols>
  <sheetData>
    <row r="1" spans="2:16" ht="44.5">
      <c r="P1" s="155" t="s">
        <v>138</v>
      </c>
    </row>
    <row r="2" spans="2:16" ht="20">
      <c r="B2" s="98" t="s">
        <v>247</v>
      </c>
      <c r="C2" s="98"/>
      <c r="D2" s="100"/>
      <c r="E2" s="100"/>
      <c r="F2" s="99"/>
      <c r="G2" s="99"/>
      <c r="H2" s="99"/>
      <c r="I2" s="99"/>
      <c r="J2" s="99"/>
      <c r="K2" s="99"/>
      <c r="L2" s="99"/>
      <c r="M2" s="99"/>
      <c r="N2" s="99"/>
      <c r="O2" s="101" t="s">
        <v>248</v>
      </c>
    </row>
    <row r="3" spans="2:16" ht="23">
      <c r="B3" s="199" t="s">
        <v>246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2:16" ht="23">
      <c r="B4" s="200" t="s">
        <v>435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6" spans="2:16" ht="42.75" customHeight="1">
      <c r="B6" s="201" t="s">
        <v>34</v>
      </c>
      <c r="C6" s="205" t="s">
        <v>33</v>
      </c>
      <c r="D6" s="208" t="s">
        <v>238</v>
      </c>
      <c r="E6" s="209"/>
      <c r="F6" s="209"/>
      <c r="G6" s="209"/>
      <c r="H6" s="209"/>
      <c r="I6" s="209" t="s">
        <v>239</v>
      </c>
      <c r="J6" s="209"/>
      <c r="K6" s="209"/>
      <c r="L6" s="209"/>
      <c r="M6" s="209"/>
      <c r="N6" s="210"/>
      <c r="O6" s="201" t="s">
        <v>35</v>
      </c>
    </row>
    <row r="7" spans="2:16" ht="23.25" customHeight="1">
      <c r="B7" s="202"/>
      <c r="C7" s="206"/>
      <c r="D7" s="97" t="s">
        <v>59</v>
      </c>
      <c r="E7" s="94" t="s">
        <v>58</v>
      </c>
      <c r="F7" s="94" t="s">
        <v>57</v>
      </c>
      <c r="G7" s="94" t="s">
        <v>56</v>
      </c>
      <c r="H7" s="94" t="s">
        <v>55</v>
      </c>
      <c r="I7" s="94" t="s">
        <v>54</v>
      </c>
      <c r="J7" s="96" t="s">
        <v>53</v>
      </c>
      <c r="K7" s="94" t="s">
        <v>52</v>
      </c>
      <c r="L7" s="94" t="s">
        <v>51</v>
      </c>
      <c r="M7" s="94" t="s">
        <v>50</v>
      </c>
      <c r="N7" s="94" t="s">
        <v>49</v>
      </c>
      <c r="O7" s="202"/>
    </row>
    <row r="8" spans="2:16" ht="46.5" customHeight="1">
      <c r="B8" s="203"/>
      <c r="C8" s="94" t="s">
        <v>9</v>
      </c>
      <c r="D8" s="96" t="s">
        <v>72</v>
      </c>
      <c r="E8" s="94" t="s">
        <v>70</v>
      </c>
      <c r="F8" s="94" t="s">
        <v>69</v>
      </c>
      <c r="G8" s="94" t="s">
        <v>68</v>
      </c>
      <c r="H8" s="94" t="s">
        <v>67</v>
      </c>
      <c r="I8" s="96" t="s">
        <v>66</v>
      </c>
      <c r="J8" s="94" t="s">
        <v>65</v>
      </c>
      <c r="K8" s="94" t="s">
        <v>64</v>
      </c>
      <c r="L8" s="94" t="s">
        <v>63</v>
      </c>
      <c r="M8" s="94" t="s">
        <v>62</v>
      </c>
      <c r="N8" s="94" t="s">
        <v>61</v>
      </c>
      <c r="O8" s="203"/>
    </row>
    <row r="9" spans="2:16" ht="47.25" customHeight="1">
      <c r="B9" s="88" t="s">
        <v>237</v>
      </c>
      <c r="C9" s="89">
        <f>SUM(D9:N9)</f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90" t="s">
        <v>207</v>
      </c>
    </row>
    <row r="10" spans="2:16" ht="47.25" customHeight="1">
      <c r="B10" s="91" t="s">
        <v>236</v>
      </c>
      <c r="C10" s="92">
        <f t="shared" ref="C10:C15" si="0">SUM(D10:N10)</f>
        <v>47</v>
      </c>
      <c r="D10" s="92">
        <v>0</v>
      </c>
      <c r="E10" s="92">
        <v>0</v>
      </c>
      <c r="F10" s="92">
        <v>22</v>
      </c>
      <c r="G10" s="92">
        <v>7</v>
      </c>
      <c r="H10" s="92">
        <v>3</v>
      </c>
      <c r="I10" s="92">
        <v>10</v>
      </c>
      <c r="J10" s="92">
        <v>1</v>
      </c>
      <c r="K10" s="92">
        <v>3</v>
      </c>
      <c r="L10" s="92">
        <v>1</v>
      </c>
      <c r="M10" s="92">
        <v>0</v>
      </c>
      <c r="N10" s="92">
        <v>0</v>
      </c>
      <c r="O10" s="93" t="s">
        <v>236</v>
      </c>
    </row>
    <row r="11" spans="2:16" ht="47.25" customHeight="1">
      <c r="B11" s="88" t="s">
        <v>234</v>
      </c>
      <c r="C11" s="89">
        <f t="shared" si="0"/>
        <v>615</v>
      </c>
      <c r="D11" s="89">
        <v>0</v>
      </c>
      <c r="E11" s="89">
        <v>25</v>
      </c>
      <c r="F11" s="89">
        <v>230</v>
      </c>
      <c r="G11" s="89">
        <v>97</v>
      </c>
      <c r="H11" s="89">
        <v>69</v>
      </c>
      <c r="I11" s="89">
        <v>105</v>
      </c>
      <c r="J11" s="89">
        <v>26</v>
      </c>
      <c r="K11" s="89">
        <v>45</v>
      </c>
      <c r="L11" s="89">
        <v>18</v>
      </c>
      <c r="M11" s="89">
        <v>0</v>
      </c>
      <c r="N11" s="89">
        <v>0</v>
      </c>
      <c r="O11" s="90" t="s">
        <v>235</v>
      </c>
    </row>
    <row r="12" spans="2:16" ht="47.25" customHeight="1">
      <c r="B12" s="91" t="s">
        <v>232</v>
      </c>
      <c r="C12" s="92">
        <f t="shared" si="0"/>
        <v>1308</v>
      </c>
      <c r="D12" s="92">
        <v>0</v>
      </c>
      <c r="E12" s="92">
        <v>20</v>
      </c>
      <c r="F12" s="92">
        <v>458</v>
      </c>
      <c r="G12" s="92">
        <v>164</v>
      </c>
      <c r="H12" s="92">
        <v>133</v>
      </c>
      <c r="I12" s="92">
        <v>310</v>
      </c>
      <c r="J12" s="92">
        <v>48</v>
      </c>
      <c r="K12" s="92">
        <v>115</v>
      </c>
      <c r="L12" s="92">
        <v>60</v>
      </c>
      <c r="M12" s="92">
        <v>0</v>
      </c>
      <c r="N12" s="92">
        <v>0</v>
      </c>
      <c r="O12" s="93" t="s">
        <v>233</v>
      </c>
    </row>
    <row r="13" spans="2:16" ht="47.25" customHeight="1">
      <c r="B13" s="88" t="s">
        <v>230</v>
      </c>
      <c r="C13" s="89">
        <f t="shared" si="0"/>
        <v>2227</v>
      </c>
      <c r="D13" s="89">
        <v>0</v>
      </c>
      <c r="E13" s="89">
        <v>196</v>
      </c>
      <c r="F13" s="89">
        <v>883</v>
      </c>
      <c r="G13" s="89">
        <v>296</v>
      </c>
      <c r="H13" s="89">
        <v>162</v>
      </c>
      <c r="I13" s="89">
        <v>392</v>
      </c>
      <c r="J13" s="89">
        <v>61</v>
      </c>
      <c r="K13" s="89">
        <v>143</v>
      </c>
      <c r="L13" s="89">
        <v>94</v>
      </c>
      <c r="M13" s="89">
        <v>0</v>
      </c>
      <c r="N13" s="89">
        <v>0</v>
      </c>
      <c r="O13" s="90" t="s">
        <v>231</v>
      </c>
    </row>
    <row r="14" spans="2:16" ht="47.25" customHeight="1">
      <c r="B14" s="91" t="s">
        <v>228</v>
      </c>
      <c r="C14" s="92">
        <f t="shared" si="0"/>
        <v>341</v>
      </c>
      <c r="D14" s="92">
        <v>0</v>
      </c>
      <c r="E14" s="92">
        <v>29</v>
      </c>
      <c r="F14" s="92">
        <v>125</v>
      </c>
      <c r="G14" s="92">
        <v>41</v>
      </c>
      <c r="H14" s="92">
        <v>14</v>
      </c>
      <c r="I14" s="92">
        <v>119</v>
      </c>
      <c r="J14" s="92">
        <v>6</v>
      </c>
      <c r="K14" s="92">
        <v>6</v>
      </c>
      <c r="L14" s="92">
        <v>1</v>
      </c>
      <c r="M14" s="92">
        <v>0</v>
      </c>
      <c r="N14" s="92">
        <v>0</v>
      </c>
      <c r="O14" s="93" t="s">
        <v>229</v>
      </c>
    </row>
    <row r="15" spans="2:16" ht="47.25" customHeight="1">
      <c r="B15" s="88" t="s">
        <v>226</v>
      </c>
      <c r="C15" s="89">
        <f t="shared" si="0"/>
        <v>5</v>
      </c>
      <c r="D15" s="89">
        <v>0</v>
      </c>
      <c r="E15" s="89">
        <v>0</v>
      </c>
      <c r="F15" s="89">
        <v>1</v>
      </c>
      <c r="G15" s="89">
        <v>0</v>
      </c>
      <c r="H15" s="89">
        <v>0</v>
      </c>
      <c r="I15" s="89">
        <v>4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90" t="s">
        <v>227</v>
      </c>
    </row>
    <row r="16" spans="2:16" ht="47.25" customHeight="1">
      <c r="B16" s="94" t="s">
        <v>9</v>
      </c>
      <c r="C16" s="102">
        <f t="shared" ref="C16:N16" si="1">SUM(C9:C15)</f>
        <v>4543</v>
      </c>
      <c r="D16" s="102">
        <f t="shared" si="1"/>
        <v>0</v>
      </c>
      <c r="E16" s="102">
        <f t="shared" si="1"/>
        <v>270</v>
      </c>
      <c r="F16" s="102">
        <f t="shared" si="1"/>
        <v>1719</v>
      </c>
      <c r="G16" s="102">
        <f t="shared" si="1"/>
        <v>605</v>
      </c>
      <c r="H16" s="102">
        <f t="shared" si="1"/>
        <v>381</v>
      </c>
      <c r="I16" s="102">
        <f t="shared" si="1"/>
        <v>940</v>
      </c>
      <c r="J16" s="102">
        <f t="shared" si="1"/>
        <v>142</v>
      </c>
      <c r="K16" s="102">
        <f t="shared" si="1"/>
        <v>312</v>
      </c>
      <c r="L16" s="102">
        <f t="shared" si="1"/>
        <v>174</v>
      </c>
      <c r="M16" s="102">
        <f t="shared" si="1"/>
        <v>0</v>
      </c>
      <c r="N16" s="102">
        <f t="shared" si="1"/>
        <v>0</v>
      </c>
      <c r="O16" s="94" t="s">
        <v>33</v>
      </c>
    </row>
    <row r="17" spans="2:15" ht="18">
      <c r="B17" s="204" t="s">
        <v>364</v>
      </c>
      <c r="C17" s="204"/>
      <c r="D17" s="204"/>
      <c r="L17" s="212" t="s">
        <v>215</v>
      </c>
      <c r="M17" s="212"/>
      <c r="N17" s="212"/>
      <c r="O17" s="212"/>
    </row>
  </sheetData>
  <protectedRanges>
    <protectedRange sqref="B6:B15" name="نطاق1_5_3_1_1"/>
    <protectedRange sqref="B16" name="نطاق1_1_2_3_1_1"/>
    <protectedRange sqref="O6:O8 O16" name="نطاق1_6_3_1_1"/>
    <protectedRange sqref="C6 C8" name="نطاق1_5_3_2"/>
    <protectedRange sqref="O9:O15" name="نطاق1_6_3_1_2"/>
    <protectedRange sqref="C9:C15" name="نطاق1_5_3_1"/>
  </protectedRanges>
  <mergeCells count="9">
    <mergeCell ref="L17:O17"/>
    <mergeCell ref="B3:O3"/>
    <mergeCell ref="B4:O4"/>
    <mergeCell ref="O6:O8"/>
    <mergeCell ref="B6:B8"/>
    <mergeCell ref="B17:D17"/>
    <mergeCell ref="C6:C7"/>
    <mergeCell ref="I6:N6"/>
    <mergeCell ref="D6:H6"/>
  </mergeCells>
  <hyperlinks>
    <hyperlink ref="P1" location="' الفهرس'!A1" display="R" xr:uid="{F13DEE17-9309-4276-AE69-88B8966DE6DD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ورقة44"/>
  <dimension ref="B1:I20"/>
  <sheetViews>
    <sheetView showGridLines="0" zoomScale="64" zoomScaleNormal="64" workbookViewId="0">
      <selection activeCell="F1" sqref="F1"/>
    </sheetView>
  </sheetViews>
  <sheetFormatPr defaultColWidth="9.08984375" defaultRowHeight="14.5"/>
  <cols>
    <col min="1" max="1" width="9.08984375" style="85"/>
    <col min="2" max="2" width="39.54296875" style="85" customWidth="1"/>
    <col min="3" max="6" width="39.08984375" style="85" customWidth="1"/>
    <col min="7" max="7" width="25.90625" style="85" customWidth="1"/>
    <col min="8" max="8" width="39.54296875" style="85" customWidth="1"/>
    <col min="9" max="16384" width="9.08984375" style="85"/>
  </cols>
  <sheetData>
    <row r="1" spans="2:9" ht="44.5">
      <c r="I1" s="155" t="s">
        <v>138</v>
      </c>
    </row>
    <row r="2" spans="2:9" ht="20">
      <c r="B2" s="98" t="s">
        <v>261</v>
      </c>
      <c r="C2" s="112"/>
      <c r="D2" s="112"/>
      <c r="E2" s="112"/>
      <c r="F2" s="112"/>
      <c r="G2" s="112"/>
      <c r="H2" s="101" t="s">
        <v>75</v>
      </c>
      <c r="I2" s="111"/>
    </row>
    <row r="3" spans="2:9" ht="23">
      <c r="B3" s="214" t="s">
        <v>260</v>
      </c>
      <c r="C3" s="214"/>
      <c r="D3" s="214"/>
      <c r="E3" s="214"/>
      <c r="F3" s="214"/>
      <c r="G3" s="214"/>
      <c r="H3" s="214"/>
      <c r="I3" s="110"/>
    </row>
    <row r="4" spans="2:9" ht="20">
      <c r="B4" s="215" t="s">
        <v>436</v>
      </c>
      <c r="C4" s="215"/>
      <c r="D4" s="215"/>
      <c r="E4" s="215"/>
      <c r="F4" s="215"/>
      <c r="G4" s="215"/>
      <c r="H4" s="215"/>
      <c r="I4" s="106"/>
    </row>
    <row r="5" spans="2:9" ht="40.5" customHeight="1">
      <c r="B5" s="216" t="s">
        <v>257</v>
      </c>
      <c r="C5" s="205" t="s">
        <v>33</v>
      </c>
      <c r="D5" s="219" t="s">
        <v>258</v>
      </c>
      <c r="E5" s="220"/>
      <c r="F5" s="220" t="s">
        <v>259</v>
      </c>
      <c r="G5" s="221"/>
      <c r="H5" s="216" t="s">
        <v>102</v>
      </c>
    </row>
    <row r="6" spans="2:9" ht="40.5" customHeight="1">
      <c r="B6" s="217"/>
      <c r="C6" s="206"/>
      <c r="D6" s="109" t="s">
        <v>253</v>
      </c>
      <c r="E6" s="94" t="s">
        <v>254</v>
      </c>
      <c r="F6" s="94" t="s">
        <v>255</v>
      </c>
      <c r="G6" s="94" t="s">
        <v>256</v>
      </c>
      <c r="H6" s="217" t="s">
        <v>7</v>
      </c>
    </row>
    <row r="7" spans="2:9" ht="40.5" customHeight="1">
      <c r="B7" s="218" t="s">
        <v>8</v>
      </c>
      <c r="C7" s="94" t="s">
        <v>9</v>
      </c>
      <c r="D7" s="108" t="s">
        <v>249</v>
      </c>
      <c r="E7" s="94" t="s">
        <v>250</v>
      </c>
      <c r="F7" s="94" t="s">
        <v>251</v>
      </c>
      <c r="G7" s="94" t="s">
        <v>252</v>
      </c>
      <c r="H7" s="218"/>
    </row>
    <row r="8" spans="2:9" ht="39.9" customHeight="1">
      <c r="B8" s="88" t="s">
        <v>61</v>
      </c>
      <c r="C8" s="88">
        <f>SUM(D8:G8)</f>
        <v>0</v>
      </c>
      <c r="D8" s="88">
        <v>0</v>
      </c>
      <c r="E8" s="88">
        <v>0</v>
      </c>
      <c r="F8" s="88">
        <v>0</v>
      </c>
      <c r="G8" s="88">
        <v>0</v>
      </c>
      <c r="H8" s="88" t="s">
        <v>49</v>
      </c>
    </row>
    <row r="9" spans="2:9" ht="39.9" customHeight="1">
      <c r="B9" s="91" t="s">
        <v>62</v>
      </c>
      <c r="C9" s="91">
        <f t="shared" ref="C9:C18" si="0">SUM(D9:G9)</f>
        <v>0</v>
      </c>
      <c r="D9" s="91">
        <v>0</v>
      </c>
      <c r="E9" s="91">
        <v>0</v>
      </c>
      <c r="F9" s="91">
        <v>0</v>
      </c>
      <c r="G9" s="91">
        <v>0</v>
      </c>
      <c r="H9" s="91" t="s">
        <v>50</v>
      </c>
    </row>
    <row r="10" spans="2:9" ht="39.9" customHeight="1">
      <c r="B10" s="107" t="s">
        <v>63</v>
      </c>
      <c r="C10" s="104">
        <f t="shared" si="0"/>
        <v>396</v>
      </c>
      <c r="D10" s="104">
        <v>1</v>
      </c>
      <c r="E10" s="104">
        <v>15</v>
      </c>
      <c r="F10" s="104">
        <v>377</v>
      </c>
      <c r="G10" s="104">
        <v>3</v>
      </c>
      <c r="H10" s="107" t="s">
        <v>51</v>
      </c>
    </row>
    <row r="11" spans="2:9" ht="39.9" customHeight="1">
      <c r="B11" s="91" t="s">
        <v>64</v>
      </c>
      <c r="C11" s="92">
        <f t="shared" si="0"/>
        <v>635</v>
      </c>
      <c r="D11" s="92">
        <v>0</v>
      </c>
      <c r="E11" s="92">
        <v>35</v>
      </c>
      <c r="F11" s="92">
        <v>597</v>
      </c>
      <c r="G11" s="92">
        <v>3</v>
      </c>
      <c r="H11" s="91" t="s">
        <v>52</v>
      </c>
    </row>
    <row r="12" spans="2:9" ht="39.9" customHeight="1">
      <c r="B12" s="107" t="s">
        <v>65</v>
      </c>
      <c r="C12" s="104">
        <f t="shared" si="0"/>
        <v>311</v>
      </c>
      <c r="D12" s="104">
        <v>0</v>
      </c>
      <c r="E12" s="104">
        <v>40</v>
      </c>
      <c r="F12" s="104">
        <v>215</v>
      </c>
      <c r="G12" s="104">
        <v>56</v>
      </c>
      <c r="H12" s="107" t="s">
        <v>53</v>
      </c>
    </row>
    <row r="13" spans="2:9" ht="39.9" customHeight="1">
      <c r="B13" s="91" t="s">
        <v>66</v>
      </c>
      <c r="C13" s="92">
        <f t="shared" si="0"/>
        <v>2017</v>
      </c>
      <c r="D13" s="92">
        <v>9</v>
      </c>
      <c r="E13" s="92">
        <v>148</v>
      </c>
      <c r="F13" s="92">
        <v>1324</v>
      </c>
      <c r="G13" s="92">
        <v>536</v>
      </c>
      <c r="H13" s="91" t="s">
        <v>54</v>
      </c>
    </row>
    <row r="14" spans="2:9" ht="39.9" customHeight="1">
      <c r="B14" s="107" t="s">
        <v>67</v>
      </c>
      <c r="C14" s="104">
        <f t="shared" si="0"/>
        <v>1064</v>
      </c>
      <c r="D14" s="104">
        <v>10</v>
      </c>
      <c r="E14" s="104">
        <v>27</v>
      </c>
      <c r="F14" s="104">
        <v>1011</v>
      </c>
      <c r="G14" s="104">
        <v>16</v>
      </c>
      <c r="H14" s="107" t="s">
        <v>55</v>
      </c>
    </row>
    <row r="15" spans="2:9" ht="39.9" customHeight="1">
      <c r="B15" s="91" t="s">
        <v>68</v>
      </c>
      <c r="C15" s="92">
        <f t="shared" si="0"/>
        <v>1495</v>
      </c>
      <c r="D15" s="92">
        <v>8</v>
      </c>
      <c r="E15" s="92">
        <v>27</v>
      </c>
      <c r="F15" s="92">
        <v>1443</v>
      </c>
      <c r="G15" s="92">
        <v>17</v>
      </c>
      <c r="H15" s="91" t="s">
        <v>56</v>
      </c>
    </row>
    <row r="16" spans="2:9" ht="39.9" customHeight="1">
      <c r="B16" s="107" t="s">
        <v>69</v>
      </c>
      <c r="C16" s="104">
        <f t="shared" si="0"/>
        <v>6282</v>
      </c>
      <c r="D16" s="104">
        <v>484</v>
      </c>
      <c r="E16" s="104">
        <v>2571</v>
      </c>
      <c r="F16" s="104">
        <v>2983</v>
      </c>
      <c r="G16" s="104">
        <v>244</v>
      </c>
      <c r="H16" s="107" t="s">
        <v>57</v>
      </c>
    </row>
    <row r="17" spans="2:9" ht="39.9" customHeight="1">
      <c r="B17" s="91" t="s">
        <v>70</v>
      </c>
      <c r="C17" s="92">
        <f t="shared" si="0"/>
        <v>453</v>
      </c>
      <c r="D17" s="92">
        <v>7</v>
      </c>
      <c r="E17" s="92">
        <v>7</v>
      </c>
      <c r="F17" s="92">
        <v>433</v>
      </c>
      <c r="G17" s="92">
        <v>6</v>
      </c>
      <c r="H17" s="91" t="s">
        <v>58</v>
      </c>
    </row>
    <row r="18" spans="2:9" ht="39.9" customHeight="1">
      <c r="B18" s="107" t="s">
        <v>72</v>
      </c>
      <c r="C18" s="107">
        <f t="shared" si="0"/>
        <v>0</v>
      </c>
      <c r="D18" s="107">
        <v>0</v>
      </c>
      <c r="E18" s="107">
        <v>0</v>
      </c>
      <c r="F18" s="107">
        <v>0</v>
      </c>
      <c r="G18" s="107">
        <v>0</v>
      </c>
      <c r="H18" s="107" t="s">
        <v>59</v>
      </c>
    </row>
    <row r="19" spans="2:9" ht="38.25" customHeight="1">
      <c r="B19" s="94" t="s">
        <v>9</v>
      </c>
      <c r="C19" s="102">
        <f>SUM(C8:C18)</f>
        <v>12653</v>
      </c>
      <c r="D19" s="102">
        <f>SUM(D8:D18)</f>
        <v>519</v>
      </c>
      <c r="E19" s="102">
        <f>SUM(E8:E18)</f>
        <v>2870</v>
      </c>
      <c r="F19" s="102">
        <f>SUM(F8:F18)</f>
        <v>8383</v>
      </c>
      <c r="G19" s="102">
        <f>SUM(G8:G18)</f>
        <v>881</v>
      </c>
      <c r="H19" s="94" t="s">
        <v>33</v>
      </c>
    </row>
    <row r="20" spans="2:9" ht="18">
      <c r="B20" s="213" t="s">
        <v>364</v>
      </c>
      <c r="C20" s="213"/>
      <c r="D20" s="213"/>
      <c r="F20" s="212" t="s">
        <v>215</v>
      </c>
      <c r="G20" s="212"/>
      <c r="H20" s="212"/>
      <c r="I20" s="106"/>
    </row>
  </sheetData>
  <protectedRanges>
    <protectedRange sqref="D5" name="نطاق1_2_1"/>
    <protectedRange sqref="H5:H19" name="نطاق1_1"/>
    <protectedRange sqref="B5:B19 B3:H4" name="نطاق1"/>
    <protectedRange sqref="C5 C7" name="نطاق1_5_3_2"/>
  </protectedRanges>
  <mergeCells count="9">
    <mergeCell ref="F20:H20"/>
    <mergeCell ref="B20:D20"/>
    <mergeCell ref="B3:H3"/>
    <mergeCell ref="B4:H4"/>
    <mergeCell ref="H5:H7"/>
    <mergeCell ref="B5:B7"/>
    <mergeCell ref="C5:C6"/>
    <mergeCell ref="D5:E5"/>
    <mergeCell ref="F5:G5"/>
  </mergeCells>
  <hyperlinks>
    <hyperlink ref="I1" location="' الفهرس'!A1" display="R" xr:uid="{9884B9C2-A852-4C8E-B484-A5563200D992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ورقة45"/>
  <dimension ref="B1:I20"/>
  <sheetViews>
    <sheetView showGridLines="0" zoomScale="66" zoomScaleNormal="66" workbookViewId="0">
      <selection activeCell="J22" sqref="J22"/>
    </sheetView>
  </sheetViews>
  <sheetFormatPr defaultColWidth="9.08984375" defaultRowHeight="14.5"/>
  <cols>
    <col min="1" max="1" width="9.08984375" style="85"/>
    <col min="2" max="2" width="39.54296875" style="85" customWidth="1"/>
    <col min="3" max="7" width="36.453125" style="85" customWidth="1"/>
    <col min="8" max="8" width="39.54296875" style="85" customWidth="1"/>
    <col min="9" max="9" width="8.6328125" style="85" customWidth="1"/>
    <col min="10" max="16384" width="9.08984375" style="85"/>
  </cols>
  <sheetData>
    <row r="1" spans="2:9" ht="44.5">
      <c r="I1" s="155" t="s">
        <v>138</v>
      </c>
    </row>
    <row r="2" spans="2:9" ht="20">
      <c r="B2" s="98" t="s">
        <v>266</v>
      </c>
      <c r="C2" s="112"/>
      <c r="D2" s="112"/>
      <c r="E2" s="112"/>
      <c r="F2" s="112"/>
      <c r="G2" s="112"/>
      <c r="H2" s="101" t="s">
        <v>267</v>
      </c>
      <c r="I2" s="111"/>
    </row>
    <row r="3" spans="2:9" ht="23">
      <c r="B3" s="214" t="s">
        <v>265</v>
      </c>
      <c r="C3" s="214"/>
      <c r="D3" s="214"/>
      <c r="E3" s="214"/>
      <c r="F3" s="214"/>
      <c r="G3" s="214"/>
      <c r="H3" s="214"/>
      <c r="I3" s="110"/>
    </row>
    <row r="4" spans="2:9" ht="20">
      <c r="B4" s="215" t="s">
        <v>437</v>
      </c>
      <c r="C4" s="215"/>
      <c r="D4" s="215"/>
      <c r="E4" s="215"/>
      <c r="F4" s="215"/>
      <c r="G4" s="215"/>
      <c r="H4" s="215"/>
      <c r="I4" s="106"/>
    </row>
    <row r="5" spans="2:9" ht="40.5" customHeight="1">
      <c r="B5" s="216" t="s">
        <v>257</v>
      </c>
      <c r="C5" s="205" t="s">
        <v>33</v>
      </c>
      <c r="D5" s="219" t="s">
        <v>264</v>
      </c>
      <c r="E5" s="220"/>
      <c r="F5" s="220" t="s">
        <v>259</v>
      </c>
      <c r="G5" s="221"/>
      <c r="H5" s="216" t="s">
        <v>102</v>
      </c>
      <c r="I5" s="106"/>
    </row>
    <row r="6" spans="2:9" ht="40.5" customHeight="1">
      <c r="B6" s="217"/>
      <c r="C6" s="206"/>
      <c r="D6" s="109" t="s">
        <v>253</v>
      </c>
      <c r="E6" s="94" t="s">
        <v>254</v>
      </c>
      <c r="F6" s="94" t="s">
        <v>255</v>
      </c>
      <c r="G6" s="94" t="s">
        <v>263</v>
      </c>
      <c r="H6" s="217" t="s">
        <v>7</v>
      </c>
      <c r="I6" s="106"/>
    </row>
    <row r="7" spans="2:9" ht="40.5" customHeight="1">
      <c r="B7" s="218" t="s">
        <v>8</v>
      </c>
      <c r="C7" s="94" t="s">
        <v>9</v>
      </c>
      <c r="D7" s="108" t="s">
        <v>249</v>
      </c>
      <c r="E7" s="94" t="s">
        <v>250</v>
      </c>
      <c r="F7" s="94" t="s">
        <v>251</v>
      </c>
      <c r="G7" s="96" t="s">
        <v>262</v>
      </c>
      <c r="H7" s="218"/>
      <c r="I7" s="106"/>
    </row>
    <row r="8" spans="2:9" ht="39.9" customHeight="1">
      <c r="B8" s="88" t="s">
        <v>61</v>
      </c>
      <c r="C8" s="89">
        <f>SUM(D8:G8)</f>
        <v>0</v>
      </c>
      <c r="D8" s="89">
        <v>0</v>
      </c>
      <c r="E8" s="89">
        <v>0</v>
      </c>
      <c r="F8" s="89">
        <v>0</v>
      </c>
      <c r="G8" s="89">
        <v>0</v>
      </c>
      <c r="H8" s="88" t="s">
        <v>49</v>
      </c>
      <c r="I8" s="106"/>
    </row>
    <row r="9" spans="2:9" ht="39.9" customHeight="1">
      <c r="B9" s="91" t="s">
        <v>62</v>
      </c>
      <c r="C9" s="92">
        <f t="shared" ref="C9:C18" si="0">SUM(D9:G9)</f>
        <v>0</v>
      </c>
      <c r="D9" s="92">
        <v>0</v>
      </c>
      <c r="E9" s="92">
        <v>0</v>
      </c>
      <c r="F9" s="92">
        <v>0</v>
      </c>
      <c r="G9" s="92">
        <v>0</v>
      </c>
      <c r="H9" s="91" t="s">
        <v>50</v>
      </c>
      <c r="I9" s="106"/>
    </row>
    <row r="10" spans="2:9" ht="39.9" customHeight="1">
      <c r="B10" s="107" t="s">
        <v>63</v>
      </c>
      <c r="C10" s="104">
        <f t="shared" si="0"/>
        <v>222</v>
      </c>
      <c r="D10" s="104">
        <v>0</v>
      </c>
      <c r="E10" s="104">
        <v>8</v>
      </c>
      <c r="F10" s="104">
        <v>212</v>
      </c>
      <c r="G10" s="104">
        <v>2</v>
      </c>
      <c r="H10" s="107" t="s">
        <v>51</v>
      </c>
      <c r="I10" s="106"/>
    </row>
    <row r="11" spans="2:9" ht="39.9" customHeight="1">
      <c r="B11" s="91" t="s">
        <v>64</v>
      </c>
      <c r="C11" s="92">
        <f t="shared" si="0"/>
        <v>323</v>
      </c>
      <c r="D11" s="92">
        <v>0</v>
      </c>
      <c r="E11" s="92">
        <v>21</v>
      </c>
      <c r="F11" s="92">
        <v>299</v>
      </c>
      <c r="G11" s="92">
        <v>3</v>
      </c>
      <c r="H11" s="91" t="s">
        <v>52</v>
      </c>
      <c r="I11" s="106"/>
    </row>
    <row r="12" spans="2:9" ht="39.9" customHeight="1">
      <c r="B12" s="107" t="s">
        <v>65</v>
      </c>
      <c r="C12" s="104">
        <f t="shared" si="0"/>
        <v>169</v>
      </c>
      <c r="D12" s="104">
        <v>0</v>
      </c>
      <c r="E12" s="104">
        <v>30</v>
      </c>
      <c r="F12" s="104">
        <v>115</v>
      </c>
      <c r="G12" s="104">
        <v>24</v>
      </c>
      <c r="H12" s="107" t="s">
        <v>53</v>
      </c>
      <c r="I12" s="106"/>
    </row>
    <row r="13" spans="2:9" ht="39.9" customHeight="1">
      <c r="B13" s="91" t="s">
        <v>66</v>
      </c>
      <c r="C13" s="92">
        <f t="shared" si="0"/>
        <v>1077</v>
      </c>
      <c r="D13" s="92">
        <v>6</v>
      </c>
      <c r="E13" s="92">
        <v>90</v>
      </c>
      <c r="F13" s="92">
        <v>747</v>
      </c>
      <c r="G13" s="92">
        <v>234</v>
      </c>
      <c r="H13" s="91" t="s">
        <v>54</v>
      </c>
      <c r="I13" s="106"/>
    </row>
    <row r="14" spans="2:9" ht="39.9" customHeight="1">
      <c r="B14" s="107" t="s">
        <v>67</v>
      </c>
      <c r="C14" s="104">
        <f t="shared" si="0"/>
        <v>683</v>
      </c>
      <c r="D14" s="104">
        <v>6</v>
      </c>
      <c r="E14" s="104">
        <v>17</v>
      </c>
      <c r="F14" s="104">
        <v>648</v>
      </c>
      <c r="G14" s="104">
        <v>12</v>
      </c>
      <c r="H14" s="107" t="s">
        <v>55</v>
      </c>
      <c r="I14" s="106"/>
    </row>
    <row r="15" spans="2:9" ht="39.9" customHeight="1">
      <c r="B15" s="91" t="s">
        <v>68</v>
      </c>
      <c r="C15" s="92">
        <f t="shared" si="0"/>
        <v>890</v>
      </c>
      <c r="D15" s="92">
        <v>6</v>
      </c>
      <c r="E15" s="92">
        <v>15</v>
      </c>
      <c r="F15" s="92">
        <v>859</v>
      </c>
      <c r="G15" s="92">
        <v>10</v>
      </c>
      <c r="H15" s="91" t="s">
        <v>56</v>
      </c>
      <c r="I15" s="106"/>
    </row>
    <row r="16" spans="2:9" ht="39.9" customHeight="1">
      <c r="B16" s="107" t="s">
        <v>69</v>
      </c>
      <c r="C16" s="104">
        <f t="shared" si="0"/>
        <v>4563</v>
      </c>
      <c r="D16" s="104">
        <v>314</v>
      </c>
      <c r="E16" s="104">
        <v>1811</v>
      </c>
      <c r="F16" s="104">
        <v>2231</v>
      </c>
      <c r="G16" s="104">
        <v>207</v>
      </c>
      <c r="H16" s="107" t="s">
        <v>57</v>
      </c>
      <c r="I16" s="106"/>
    </row>
    <row r="17" spans="2:9" ht="39.9" customHeight="1">
      <c r="B17" s="91" t="s">
        <v>70</v>
      </c>
      <c r="C17" s="92">
        <f t="shared" si="0"/>
        <v>183</v>
      </c>
      <c r="D17" s="92">
        <v>6</v>
      </c>
      <c r="E17" s="92">
        <v>7</v>
      </c>
      <c r="F17" s="92">
        <v>164</v>
      </c>
      <c r="G17" s="92">
        <v>6</v>
      </c>
      <c r="H17" s="91" t="s">
        <v>58</v>
      </c>
      <c r="I17" s="106"/>
    </row>
    <row r="18" spans="2:9" ht="39.9" customHeight="1">
      <c r="B18" s="107" t="s">
        <v>72</v>
      </c>
      <c r="C18" s="104">
        <f t="shared" si="0"/>
        <v>0</v>
      </c>
      <c r="D18" s="104">
        <v>0</v>
      </c>
      <c r="E18" s="104">
        <v>0</v>
      </c>
      <c r="F18" s="104">
        <v>0</v>
      </c>
      <c r="G18" s="104">
        <v>0</v>
      </c>
      <c r="H18" s="107" t="s">
        <v>59</v>
      </c>
      <c r="I18" s="106"/>
    </row>
    <row r="19" spans="2:9" ht="38.25" customHeight="1">
      <c r="B19" s="94" t="s">
        <v>9</v>
      </c>
      <c r="C19" s="102">
        <f>SUM(C8:C18)</f>
        <v>8110</v>
      </c>
      <c r="D19" s="102">
        <f>SUM(D8:D18)</f>
        <v>338</v>
      </c>
      <c r="E19" s="102">
        <f>SUM(E8:E18)</f>
        <v>1999</v>
      </c>
      <c r="F19" s="102">
        <f>SUM(F8:F18)</f>
        <v>5275</v>
      </c>
      <c r="G19" s="102">
        <f>SUM(G8:G18)</f>
        <v>498</v>
      </c>
      <c r="H19" s="94" t="s">
        <v>33</v>
      </c>
      <c r="I19" s="106"/>
    </row>
    <row r="20" spans="2:9" ht="18">
      <c r="B20" s="213" t="s">
        <v>364</v>
      </c>
      <c r="C20" s="213"/>
      <c r="D20" s="213"/>
      <c r="F20" s="212" t="s">
        <v>215</v>
      </c>
      <c r="G20" s="212"/>
      <c r="H20" s="212"/>
      <c r="I20" s="106"/>
    </row>
  </sheetData>
  <protectedRanges>
    <protectedRange sqref="H5:H19" name="نطاق1_1_1"/>
    <protectedRange sqref="B5:B19" name="نطاق1_2"/>
    <protectedRange sqref="D5" name="نطاق1_2_1"/>
    <protectedRange sqref="B3:H3" name="نطاق1_1"/>
    <protectedRange sqref="B4:H4" name="نطاق1_4"/>
    <protectedRange sqref="C5 C7" name="نطاق1_5_3_2"/>
  </protectedRanges>
  <mergeCells count="9">
    <mergeCell ref="F20:H20"/>
    <mergeCell ref="B20:D20"/>
    <mergeCell ref="B3:H3"/>
    <mergeCell ref="B4:H4"/>
    <mergeCell ref="H5:H7"/>
    <mergeCell ref="B5:B7"/>
    <mergeCell ref="C5:C6"/>
    <mergeCell ref="F5:G5"/>
    <mergeCell ref="D5:E5"/>
  </mergeCells>
  <hyperlinks>
    <hyperlink ref="I1" location="' الفهرس'!A1" display="R" xr:uid="{93AF3A63-F386-4D35-89DD-55398289A4FB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5" verticalDpi="4294967295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ورقة46">
    <pageSetUpPr fitToPage="1"/>
  </sheetPr>
  <dimension ref="B1:I20"/>
  <sheetViews>
    <sheetView showGridLines="0" zoomScale="51" zoomScaleNormal="51" zoomScaleSheetLayoutView="55" workbookViewId="0">
      <selection activeCell="N23" sqref="N23"/>
    </sheetView>
  </sheetViews>
  <sheetFormatPr defaultColWidth="9.08984375" defaultRowHeight="14.5"/>
  <cols>
    <col min="1" max="1" width="9.08984375" style="85"/>
    <col min="2" max="2" width="39.54296875" style="85" customWidth="1"/>
    <col min="3" max="6" width="42.36328125" style="85" customWidth="1"/>
    <col min="7" max="7" width="25.90625" style="85" customWidth="1"/>
    <col min="8" max="8" width="39.54296875" style="85" customWidth="1"/>
    <col min="9" max="9" width="7.36328125" style="85" bestFit="1" customWidth="1"/>
    <col min="10" max="16384" width="9.08984375" style="85"/>
  </cols>
  <sheetData>
    <row r="1" spans="2:9" ht="44.5">
      <c r="I1" s="155" t="s">
        <v>138</v>
      </c>
    </row>
    <row r="2" spans="2:9" ht="20">
      <c r="B2" s="98" t="s">
        <v>269</v>
      </c>
      <c r="C2" s="112"/>
      <c r="D2" s="112"/>
      <c r="E2" s="112"/>
      <c r="F2" s="112"/>
      <c r="G2" s="112"/>
      <c r="H2" s="101" t="s">
        <v>270</v>
      </c>
      <c r="I2" s="111"/>
    </row>
    <row r="3" spans="2:9" ht="23">
      <c r="B3" s="214" t="s">
        <v>268</v>
      </c>
      <c r="C3" s="214"/>
      <c r="D3" s="214"/>
      <c r="E3" s="214"/>
      <c r="F3" s="214"/>
      <c r="G3" s="214"/>
      <c r="H3" s="214"/>
      <c r="I3" s="110"/>
    </row>
    <row r="4" spans="2:9" ht="20">
      <c r="B4" s="215" t="s">
        <v>438</v>
      </c>
      <c r="C4" s="215"/>
      <c r="D4" s="215"/>
      <c r="E4" s="215"/>
      <c r="F4" s="215"/>
      <c r="G4" s="215"/>
      <c r="H4" s="215"/>
      <c r="I4" s="106"/>
    </row>
    <row r="5" spans="2:9" ht="40.5" customHeight="1">
      <c r="B5" s="216" t="s">
        <v>257</v>
      </c>
      <c r="C5" s="205" t="s">
        <v>33</v>
      </c>
      <c r="D5" s="219" t="s">
        <v>258</v>
      </c>
      <c r="E5" s="220"/>
      <c r="F5" s="220" t="s">
        <v>259</v>
      </c>
      <c r="G5" s="221"/>
      <c r="H5" s="216" t="s">
        <v>102</v>
      </c>
      <c r="I5" s="106"/>
    </row>
    <row r="6" spans="2:9" ht="40.5" customHeight="1">
      <c r="B6" s="217"/>
      <c r="C6" s="206"/>
      <c r="D6" s="109" t="s">
        <v>253</v>
      </c>
      <c r="E6" s="94" t="s">
        <v>254</v>
      </c>
      <c r="F6" s="94" t="s">
        <v>255</v>
      </c>
      <c r="G6" s="94" t="s">
        <v>263</v>
      </c>
      <c r="H6" s="217" t="s">
        <v>7</v>
      </c>
      <c r="I6" s="106"/>
    </row>
    <row r="7" spans="2:9" ht="40.5" customHeight="1">
      <c r="B7" s="218" t="s">
        <v>8</v>
      </c>
      <c r="C7" s="94" t="s">
        <v>9</v>
      </c>
      <c r="D7" s="108" t="s">
        <v>249</v>
      </c>
      <c r="E7" s="94" t="s">
        <v>250</v>
      </c>
      <c r="F7" s="94" t="s">
        <v>251</v>
      </c>
      <c r="G7" s="96" t="s">
        <v>262</v>
      </c>
      <c r="H7" s="218"/>
      <c r="I7" s="106"/>
    </row>
    <row r="8" spans="2:9" ht="39.9" customHeight="1">
      <c r="B8" s="88" t="s">
        <v>61</v>
      </c>
      <c r="C8" s="89">
        <f>SUM(D8:G8)</f>
        <v>0</v>
      </c>
      <c r="D8" s="89">
        <v>0</v>
      </c>
      <c r="E8" s="89">
        <v>0</v>
      </c>
      <c r="F8" s="89">
        <v>0</v>
      </c>
      <c r="G8" s="89">
        <v>0</v>
      </c>
      <c r="H8" s="88" t="s">
        <v>49</v>
      </c>
      <c r="I8" s="106"/>
    </row>
    <row r="9" spans="2:9" ht="39.9" customHeight="1">
      <c r="B9" s="91" t="s">
        <v>62</v>
      </c>
      <c r="C9" s="92">
        <f t="shared" ref="C9:C18" si="0">SUM(D9:G9)</f>
        <v>0</v>
      </c>
      <c r="D9" s="92">
        <v>0</v>
      </c>
      <c r="E9" s="92">
        <v>0</v>
      </c>
      <c r="F9" s="92">
        <v>0</v>
      </c>
      <c r="G9" s="92">
        <v>0</v>
      </c>
      <c r="H9" s="91" t="s">
        <v>50</v>
      </c>
      <c r="I9" s="106"/>
    </row>
    <row r="10" spans="2:9" ht="39.9" customHeight="1">
      <c r="B10" s="107" t="s">
        <v>63</v>
      </c>
      <c r="C10" s="104">
        <f t="shared" si="0"/>
        <v>174</v>
      </c>
      <c r="D10" s="104">
        <v>1</v>
      </c>
      <c r="E10" s="104">
        <v>7</v>
      </c>
      <c r="F10" s="104">
        <v>165</v>
      </c>
      <c r="G10" s="104">
        <v>1</v>
      </c>
      <c r="H10" s="107" t="s">
        <v>51</v>
      </c>
      <c r="I10" s="106"/>
    </row>
    <row r="11" spans="2:9" ht="39.9" customHeight="1">
      <c r="B11" s="91" t="s">
        <v>64</v>
      </c>
      <c r="C11" s="92">
        <f t="shared" si="0"/>
        <v>312</v>
      </c>
      <c r="D11" s="92">
        <v>0</v>
      </c>
      <c r="E11" s="92">
        <v>14</v>
      </c>
      <c r="F11" s="92">
        <v>298</v>
      </c>
      <c r="G11" s="92">
        <v>0</v>
      </c>
      <c r="H11" s="91" t="s">
        <v>52</v>
      </c>
      <c r="I11" s="106"/>
    </row>
    <row r="12" spans="2:9" ht="39.9" customHeight="1">
      <c r="B12" s="107" t="s">
        <v>65</v>
      </c>
      <c r="C12" s="104">
        <f t="shared" si="0"/>
        <v>142</v>
      </c>
      <c r="D12" s="104">
        <v>0</v>
      </c>
      <c r="E12" s="104">
        <v>10</v>
      </c>
      <c r="F12" s="104">
        <v>100</v>
      </c>
      <c r="G12" s="104">
        <v>32</v>
      </c>
      <c r="H12" s="107" t="s">
        <v>53</v>
      </c>
      <c r="I12" s="106"/>
    </row>
    <row r="13" spans="2:9" ht="39.9" customHeight="1">
      <c r="B13" s="91" t="s">
        <v>66</v>
      </c>
      <c r="C13" s="92">
        <f t="shared" si="0"/>
        <v>940</v>
      </c>
      <c r="D13" s="92">
        <v>3</v>
      </c>
      <c r="E13" s="92">
        <v>58</v>
      </c>
      <c r="F13" s="92">
        <v>577</v>
      </c>
      <c r="G13" s="92">
        <v>302</v>
      </c>
      <c r="H13" s="91" t="s">
        <v>54</v>
      </c>
      <c r="I13" s="106"/>
    </row>
    <row r="14" spans="2:9" ht="39.9" customHeight="1">
      <c r="B14" s="107" t="s">
        <v>67</v>
      </c>
      <c r="C14" s="104">
        <f t="shared" si="0"/>
        <v>381</v>
      </c>
      <c r="D14" s="104">
        <v>4</v>
      </c>
      <c r="E14" s="104">
        <v>10</v>
      </c>
      <c r="F14" s="104">
        <v>363</v>
      </c>
      <c r="G14" s="104">
        <v>4</v>
      </c>
      <c r="H14" s="107" t="s">
        <v>55</v>
      </c>
      <c r="I14" s="106"/>
    </row>
    <row r="15" spans="2:9" ht="39.9" customHeight="1">
      <c r="B15" s="91" t="s">
        <v>68</v>
      </c>
      <c r="C15" s="92">
        <f t="shared" si="0"/>
        <v>605</v>
      </c>
      <c r="D15" s="92">
        <v>2</v>
      </c>
      <c r="E15" s="92">
        <v>12</v>
      </c>
      <c r="F15" s="92">
        <v>584</v>
      </c>
      <c r="G15" s="92">
        <v>7</v>
      </c>
      <c r="H15" s="91" t="s">
        <v>56</v>
      </c>
      <c r="I15" s="106"/>
    </row>
    <row r="16" spans="2:9" ht="39.9" customHeight="1">
      <c r="B16" s="107" t="s">
        <v>69</v>
      </c>
      <c r="C16" s="104">
        <f t="shared" si="0"/>
        <v>1719</v>
      </c>
      <c r="D16" s="104">
        <v>170</v>
      </c>
      <c r="E16" s="104">
        <v>760</v>
      </c>
      <c r="F16" s="104">
        <v>752</v>
      </c>
      <c r="G16" s="104">
        <v>37</v>
      </c>
      <c r="H16" s="107" t="s">
        <v>57</v>
      </c>
      <c r="I16" s="106"/>
    </row>
    <row r="17" spans="2:9" ht="39.9" customHeight="1">
      <c r="B17" s="91" t="s">
        <v>70</v>
      </c>
      <c r="C17" s="92">
        <f t="shared" si="0"/>
        <v>270</v>
      </c>
      <c r="D17" s="92">
        <v>1</v>
      </c>
      <c r="E17" s="92">
        <v>0</v>
      </c>
      <c r="F17" s="92">
        <v>269</v>
      </c>
      <c r="G17" s="92">
        <v>0</v>
      </c>
      <c r="H17" s="91" t="s">
        <v>58</v>
      </c>
      <c r="I17" s="106"/>
    </row>
    <row r="18" spans="2:9" ht="39.9" customHeight="1">
      <c r="B18" s="107" t="s">
        <v>72</v>
      </c>
      <c r="C18" s="104">
        <f t="shared" si="0"/>
        <v>0</v>
      </c>
      <c r="D18" s="104">
        <v>0</v>
      </c>
      <c r="E18" s="104">
        <v>0</v>
      </c>
      <c r="F18" s="104">
        <v>0</v>
      </c>
      <c r="G18" s="104">
        <v>0</v>
      </c>
      <c r="H18" s="107" t="s">
        <v>59</v>
      </c>
      <c r="I18" s="106"/>
    </row>
    <row r="19" spans="2:9" ht="38.25" customHeight="1">
      <c r="B19" s="94" t="s">
        <v>9</v>
      </c>
      <c r="C19" s="102">
        <f>SUM(C8:C18)</f>
        <v>4543</v>
      </c>
      <c r="D19" s="102">
        <f>SUM(D8:D18)</f>
        <v>181</v>
      </c>
      <c r="E19" s="102">
        <f>SUM(E8:E18)</f>
        <v>871</v>
      </c>
      <c r="F19" s="102">
        <f>SUM(F8:F18)</f>
        <v>3108</v>
      </c>
      <c r="G19" s="102">
        <f>SUM(G8:G18)</f>
        <v>383</v>
      </c>
      <c r="H19" s="94" t="s">
        <v>33</v>
      </c>
      <c r="I19" s="106"/>
    </row>
    <row r="20" spans="2:9" ht="18">
      <c r="B20" s="213" t="s">
        <v>364</v>
      </c>
      <c r="C20" s="213"/>
      <c r="D20" s="213"/>
      <c r="F20" s="207" t="s">
        <v>215</v>
      </c>
      <c r="G20" s="207"/>
      <c r="H20" s="207"/>
    </row>
  </sheetData>
  <protectedRanges>
    <protectedRange sqref="H5:H19" name="نطاق1_1"/>
    <protectedRange sqref="B5:B19" name="نطاق1"/>
    <protectedRange sqref="D5" name="نطاق1_2_1_1"/>
    <protectedRange sqref="B3:H3" name="نطاق1_1_2"/>
    <protectedRange sqref="B4:H4" name="نطاق1_4_1"/>
    <protectedRange sqref="C5 C7" name="نطاق1_5_3_2"/>
  </protectedRanges>
  <mergeCells count="9">
    <mergeCell ref="B20:D20"/>
    <mergeCell ref="B3:H3"/>
    <mergeCell ref="B4:H4"/>
    <mergeCell ref="H5:H7"/>
    <mergeCell ref="B5:B7"/>
    <mergeCell ref="C5:C6"/>
    <mergeCell ref="F20:H20"/>
    <mergeCell ref="F5:G5"/>
    <mergeCell ref="D5:E5"/>
  </mergeCells>
  <hyperlinks>
    <hyperlink ref="I1" location="' الفهرس'!A1" display="R" xr:uid="{33B8BD8A-4341-4109-8773-3F6D91CB3CA2}"/>
  </hyperlink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ورقة47">
    <pageSetUpPr fitToPage="1"/>
  </sheetPr>
  <dimension ref="B1:P26"/>
  <sheetViews>
    <sheetView showGridLines="0" zoomScale="39" zoomScaleNormal="51" zoomScaleSheetLayoutView="25" workbookViewId="0">
      <selection activeCell="Q11" sqref="Q11"/>
    </sheetView>
  </sheetViews>
  <sheetFormatPr defaultColWidth="9.08984375" defaultRowHeight="14.5"/>
  <cols>
    <col min="1" max="1" width="9.08984375" style="85"/>
    <col min="2" max="2" width="58.54296875" style="85" customWidth="1"/>
    <col min="3" max="14" width="25.90625" style="85" customWidth="1"/>
    <col min="15" max="15" width="60.453125" style="85" bestFit="1" customWidth="1"/>
    <col min="16" max="16384" width="9.08984375" style="85"/>
  </cols>
  <sheetData>
    <row r="1" spans="2:16" ht="44.5">
      <c r="P1" s="155" t="s">
        <v>138</v>
      </c>
    </row>
    <row r="2" spans="2:16" ht="20">
      <c r="B2" s="98" t="s">
        <v>77</v>
      </c>
      <c r="C2" s="112"/>
      <c r="D2" s="112"/>
      <c r="E2" s="112"/>
      <c r="F2" s="112"/>
      <c r="G2" s="112"/>
      <c r="I2" s="111"/>
      <c r="O2" s="101" t="s">
        <v>78</v>
      </c>
    </row>
    <row r="3" spans="2:16" ht="42.75" customHeight="1">
      <c r="B3" s="227" t="s">
        <v>304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2:16" ht="23">
      <c r="B4" s="228" t="s">
        <v>434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2:16" ht="51.75" customHeight="1">
      <c r="B5" s="222" t="s">
        <v>360</v>
      </c>
      <c r="C5" s="125"/>
      <c r="D5" s="224" t="s">
        <v>238</v>
      </c>
      <c r="E5" s="225"/>
      <c r="F5" s="225"/>
      <c r="G5" s="225"/>
      <c r="H5" s="225"/>
      <c r="I5" s="225" t="s">
        <v>239</v>
      </c>
      <c r="J5" s="225"/>
      <c r="K5" s="225"/>
      <c r="L5" s="225"/>
      <c r="M5" s="225"/>
      <c r="N5" s="226"/>
      <c r="O5" s="222" t="s">
        <v>303</v>
      </c>
    </row>
    <row r="6" spans="2:16" ht="39.9" customHeight="1">
      <c r="B6" s="222"/>
      <c r="C6" s="122" t="s">
        <v>33</v>
      </c>
      <c r="D6" s="122" t="s">
        <v>59</v>
      </c>
      <c r="E6" s="122" t="s">
        <v>58</v>
      </c>
      <c r="F6" s="122" t="s">
        <v>57</v>
      </c>
      <c r="G6" s="122" t="s">
        <v>56</v>
      </c>
      <c r="H6" s="122" t="s">
        <v>55</v>
      </c>
      <c r="I6" s="122" t="s">
        <v>54</v>
      </c>
      <c r="J6" s="124" t="s">
        <v>53</v>
      </c>
      <c r="K6" s="122" t="s">
        <v>52</v>
      </c>
      <c r="L6" s="122" t="s">
        <v>51</v>
      </c>
      <c r="M6" s="122" t="s">
        <v>50</v>
      </c>
      <c r="N6" s="122" t="s">
        <v>49</v>
      </c>
      <c r="O6" s="222"/>
    </row>
    <row r="7" spans="2:16" ht="39.9" customHeight="1">
      <c r="B7" s="223"/>
      <c r="C7" s="122" t="s">
        <v>9</v>
      </c>
      <c r="D7" s="123" t="s">
        <v>72</v>
      </c>
      <c r="E7" s="122" t="s">
        <v>70</v>
      </c>
      <c r="F7" s="122" t="s">
        <v>69</v>
      </c>
      <c r="G7" s="122" t="s">
        <v>68</v>
      </c>
      <c r="H7" s="122" t="s">
        <v>67</v>
      </c>
      <c r="I7" s="124" t="s">
        <v>66</v>
      </c>
      <c r="J7" s="122" t="s">
        <v>65</v>
      </c>
      <c r="K7" s="122" t="s">
        <v>64</v>
      </c>
      <c r="L7" s="122" t="s">
        <v>63</v>
      </c>
      <c r="M7" s="122" t="s">
        <v>62</v>
      </c>
      <c r="N7" s="122" t="s">
        <v>61</v>
      </c>
      <c r="O7" s="223"/>
    </row>
    <row r="8" spans="2:16" ht="54.75" customHeight="1">
      <c r="B8" s="118" t="s">
        <v>301</v>
      </c>
      <c r="C8" s="119">
        <f>SUM(D8:N8)</f>
        <v>11326</v>
      </c>
      <c r="D8" s="119">
        <v>0</v>
      </c>
      <c r="E8" s="119">
        <v>453</v>
      </c>
      <c r="F8" s="119">
        <v>5249</v>
      </c>
      <c r="G8" s="119">
        <v>1494</v>
      </c>
      <c r="H8" s="119">
        <v>1056</v>
      </c>
      <c r="I8" s="119">
        <v>1732</v>
      </c>
      <c r="J8" s="119">
        <v>311</v>
      </c>
      <c r="K8" s="119">
        <v>635</v>
      </c>
      <c r="L8" s="119">
        <v>396</v>
      </c>
      <c r="M8" s="119">
        <v>0</v>
      </c>
      <c r="N8" s="119">
        <v>0</v>
      </c>
      <c r="O8" s="118" t="s">
        <v>302</v>
      </c>
    </row>
    <row r="9" spans="2:16" ht="54.75" customHeight="1">
      <c r="B9" s="120" t="s">
        <v>299</v>
      </c>
      <c r="C9" s="121">
        <f t="shared" ref="C9:C24" si="0">SUM(D9:N9)</f>
        <v>1307</v>
      </c>
      <c r="D9" s="121">
        <v>0</v>
      </c>
      <c r="E9" s="121">
        <v>0</v>
      </c>
      <c r="F9" s="121">
        <v>1015</v>
      </c>
      <c r="G9" s="121">
        <v>1</v>
      </c>
      <c r="H9" s="121">
        <v>8</v>
      </c>
      <c r="I9" s="121">
        <v>283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0" t="s">
        <v>300</v>
      </c>
    </row>
    <row r="10" spans="2:16" ht="54.75" customHeight="1">
      <c r="B10" s="118" t="s">
        <v>297</v>
      </c>
      <c r="C10" s="119">
        <f t="shared" si="0"/>
        <v>0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8" t="s">
        <v>298</v>
      </c>
    </row>
    <row r="11" spans="2:16" ht="54.75" customHeight="1">
      <c r="B11" s="120" t="s">
        <v>295</v>
      </c>
      <c r="C11" s="121">
        <f t="shared" si="0"/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0" t="s">
        <v>296</v>
      </c>
    </row>
    <row r="12" spans="2:16" ht="54.75" customHeight="1">
      <c r="B12" s="118" t="s">
        <v>293</v>
      </c>
      <c r="C12" s="119">
        <f t="shared" si="0"/>
        <v>20</v>
      </c>
      <c r="D12" s="119">
        <v>0</v>
      </c>
      <c r="E12" s="119">
        <v>0</v>
      </c>
      <c r="F12" s="119">
        <v>18</v>
      </c>
      <c r="G12" s="119">
        <v>0</v>
      </c>
      <c r="H12" s="119">
        <v>0</v>
      </c>
      <c r="I12" s="119">
        <v>2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8" t="s">
        <v>294</v>
      </c>
    </row>
    <row r="13" spans="2:16" ht="54.75" customHeight="1">
      <c r="B13" s="120" t="s">
        <v>291</v>
      </c>
      <c r="C13" s="121">
        <f t="shared" si="0"/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0" t="s">
        <v>292</v>
      </c>
    </row>
    <row r="14" spans="2:16" ht="54.75" customHeight="1">
      <c r="B14" s="118" t="s">
        <v>289</v>
      </c>
      <c r="C14" s="119">
        <f t="shared" si="0"/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8" t="s">
        <v>290</v>
      </c>
    </row>
    <row r="15" spans="2:16" ht="54.75" customHeight="1">
      <c r="B15" s="120" t="s">
        <v>287</v>
      </c>
      <c r="C15" s="121">
        <f t="shared" si="0"/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0" t="s">
        <v>288</v>
      </c>
    </row>
    <row r="16" spans="2:16" ht="54.75" customHeight="1">
      <c r="B16" s="118" t="s">
        <v>285</v>
      </c>
      <c r="C16" s="119">
        <f t="shared" si="0"/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8" t="s">
        <v>286</v>
      </c>
    </row>
    <row r="17" spans="2:15" ht="54.75" customHeight="1">
      <c r="B17" s="120" t="s">
        <v>283</v>
      </c>
      <c r="C17" s="121">
        <f t="shared" si="0"/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0" t="s">
        <v>284</v>
      </c>
    </row>
    <row r="18" spans="2:15" ht="54.75" customHeight="1">
      <c r="B18" s="118" t="s">
        <v>361</v>
      </c>
      <c r="C18" s="119">
        <f t="shared" si="0"/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8" t="s">
        <v>282</v>
      </c>
    </row>
    <row r="19" spans="2:15" ht="54.75" customHeight="1">
      <c r="B19" s="120" t="s">
        <v>280</v>
      </c>
      <c r="C19" s="121">
        <f t="shared" si="0"/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0" t="s">
        <v>281</v>
      </c>
    </row>
    <row r="20" spans="2:15" ht="54.75" customHeight="1">
      <c r="B20" s="118" t="s">
        <v>278</v>
      </c>
      <c r="C20" s="119">
        <f t="shared" si="0"/>
        <v>0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8" t="s">
        <v>279</v>
      </c>
    </row>
    <row r="21" spans="2:15" ht="54.75" customHeight="1">
      <c r="B21" s="120" t="s">
        <v>362</v>
      </c>
      <c r="C21" s="121">
        <f t="shared" si="0"/>
        <v>0</v>
      </c>
      <c r="D21" s="121">
        <v>0</v>
      </c>
      <c r="E21" s="121"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0" t="s">
        <v>277</v>
      </c>
    </row>
    <row r="22" spans="2:15" ht="54.75" customHeight="1">
      <c r="B22" s="116" t="s">
        <v>275</v>
      </c>
      <c r="C22" s="117">
        <f t="shared" si="0"/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6" t="s">
        <v>276</v>
      </c>
    </row>
    <row r="23" spans="2:15" ht="54.75" customHeight="1">
      <c r="B23" s="118" t="s">
        <v>363</v>
      </c>
      <c r="C23" s="119">
        <f t="shared" si="0"/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8" t="s">
        <v>274</v>
      </c>
    </row>
    <row r="24" spans="2:15" ht="54.75" customHeight="1">
      <c r="B24" s="116" t="s">
        <v>272</v>
      </c>
      <c r="C24" s="117">
        <f t="shared" si="0"/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6" t="s">
        <v>273</v>
      </c>
    </row>
    <row r="25" spans="2:15" ht="39.75" customHeight="1">
      <c r="B25" s="114" t="s">
        <v>9</v>
      </c>
      <c r="C25" s="115">
        <f t="shared" ref="C25:N25" si="1">SUM(C8:C24)</f>
        <v>12653</v>
      </c>
      <c r="D25" s="115">
        <f t="shared" si="1"/>
        <v>0</v>
      </c>
      <c r="E25" s="115">
        <f t="shared" si="1"/>
        <v>453</v>
      </c>
      <c r="F25" s="115">
        <f t="shared" si="1"/>
        <v>6282</v>
      </c>
      <c r="G25" s="115">
        <f t="shared" si="1"/>
        <v>1495</v>
      </c>
      <c r="H25" s="115">
        <f t="shared" si="1"/>
        <v>1064</v>
      </c>
      <c r="I25" s="115">
        <f t="shared" si="1"/>
        <v>2017</v>
      </c>
      <c r="J25" s="115">
        <f t="shared" si="1"/>
        <v>311</v>
      </c>
      <c r="K25" s="115">
        <f t="shared" si="1"/>
        <v>635</v>
      </c>
      <c r="L25" s="115">
        <f t="shared" si="1"/>
        <v>396</v>
      </c>
      <c r="M25" s="115">
        <f t="shared" si="1"/>
        <v>0</v>
      </c>
      <c r="N25" s="115">
        <f t="shared" si="1"/>
        <v>0</v>
      </c>
      <c r="O25" s="114" t="s">
        <v>33</v>
      </c>
    </row>
    <row r="26" spans="2:15" ht="18">
      <c r="B26" s="213" t="s">
        <v>359</v>
      </c>
      <c r="C26" s="213"/>
      <c r="F26" s="113"/>
      <c r="G26" s="113"/>
      <c r="H26" s="113"/>
      <c r="I26" s="113"/>
      <c r="J26" s="113"/>
      <c r="K26" s="113"/>
      <c r="L26" s="212" t="s">
        <v>271</v>
      </c>
      <c r="M26" s="212"/>
      <c r="N26" s="212"/>
      <c r="O26" s="212"/>
    </row>
  </sheetData>
  <protectedRanges>
    <protectedRange sqref="B3:H4" name="نطاق1_2_1"/>
    <protectedRange sqref="C6:C7" name="نطاق1_5_3_1"/>
    <protectedRange sqref="B25" name="نطاق1_1_2_3_1_1"/>
    <protectedRange sqref="O25" name="نطاق1_1_1_1"/>
  </protectedRanges>
  <mergeCells count="8">
    <mergeCell ref="L26:O26"/>
    <mergeCell ref="B26:C26"/>
    <mergeCell ref="B3:O3"/>
    <mergeCell ref="B4:O4"/>
    <mergeCell ref="O5:O7"/>
    <mergeCell ref="B5:B7"/>
    <mergeCell ref="I5:N5"/>
    <mergeCell ref="D5:H5"/>
  </mergeCells>
  <hyperlinks>
    <hyperlink ref="P1" location="' الفهرس'!A1" display="R" xr:uid="{00038D9B-BB37-43C9-A05A-A90FA78793CB}"/>
  </hyperlinks>
  <pageMargins left="0.70866141732283472" right="0.70866141732283472" top="0.74803149606299213" bottom="0.74803149606299213" header="0.31496062992125984" footer="0.31496062992125984"/>
  <pageSetup paperSize="9" scale="2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5">
    <tabColor rgb="FF3B3092"/>
  </sheetPr>
  <dimension ref="B1:W25"/>
  <sheetViews>
    <sheetView zoomScale="60" zoomScaleNormal="60" zoomScaleSheetLayoutView="55" zoomScalePageLayoutView="70" workbookViewId="0">
      <selection activeCell="U16" sqref="U16"/>
    </sheetView>
  </sheetViews>
  <sheetFormatPr defaultColWidth="9.08984375" defaultRowHeight="12.5"/>
  <cols>
    <col min="1" max="1" width="9.08984375" style="29"/>
    <col min="2" max="2" width="29.453125" style="28" customWidth="1"/>
    <col min="3" max="3" width="17.6328125" style="28" customWidth="1"/>
    <col min="4" max="4" width="16.453125" style="28" customWidth="1"/>
    <col min="5" max="5" width="15.90625" style="28" customWidth="1"/>
    <col min="6" max="6" width="13.54296875" style="28" customWidth="1"/>
    <col min="7" max="7" width="11.6328125" style="29" customWidth="1"/>
    <col min="8" max="8" width="12" style="29" bestFit="1" customWidth="1"/>
    <col min="9" max="9" width="13.36328125" style="29" customWidth="1"/>
    <col min="10" max="14" width="13" style="29" customWidth="1"/>
    <col min="15" max="15" width="15.90625" style="29" customWidth="1"/>
    <col min="16" max="16" width="23.453125" style="29" customWidth="1"/>
    <col min="17" max="16384" width="9.08984375" style="29"/>
  </cols>
  <sheetData>
    <row r="1" spans="2:23">
      <c r="P1" s="69"/>
    </row>
    <row r="2" spans="2:23" ht="38.25" customHeight="1">
      <c r="B2" s="30" t="s">
        <v>81</v>
      </c>
      <c r="C2" s="30"/>
      <c r="P2" s="31" t="s">
        <v>80</v>
      </c>
      <c r="Q2" s="155" t="s">
        <v>138</v>
      </c>
    </row>
    <row r="3" spans="2:23" s="44" customFormat="1" ht="38.25" customHeight="1">
      <c r="B3" s="175" t="s">
        <v>307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2:23" s="32" customFormat="1" ht="49.5" customHeight="1">
      <c r="B4" s="176" t="s">
        <v>407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2:23" s="33" customFormat="1" ht="42.75" customHeight="1">
      <c r="B5" s="177" t="s">
        <v>384</v>
      </c>
      <c r="C5" s="173" t="s">
        <v>79</v>
      </c>
      <c r="D5" s="170" t="s">
        <v>114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8" t="s">
        <v>36</v>
      </c>
      <c r="W5" s="32"/>
    </row>
    <row r="6" spans="2:23" s="35" customFormat="1" ht="24.75" customHeight="1">
      <c r="B6" s="177"/>
      <c r="C6" s="174"/>
      <c r="D6" s="41" t="s">
        <v>60</v>
      </c>
      <c r="E6" s="41" t="s">
        <v>59</v>
      </c>
      <c r="F6" s="41" t="s">
        <v>58</v>
      </c>
      <c r="G6" s="34" t="s">
        <v>57</v>
      </c>
      <c r="H6" s="34" t="s">
        <v>56</v>
      </c>
      <c r="I6" s="34" t="s">
        <v>55</v>
      </c>
      <c r="J6" s="34" t="s">
        <v>54</v>
      </c>
      <c r="K6" s="34" t="s">
        <v>53</v>
      </c>
      <c r="L6" s="34" t="s">
        <v>52</v>
      </c>
      <c r="M6" s="34" t="s">
        <v>51</v>
      </c>
      <c r="N6" s="34" t="s">
        <v>50</v>
      </c>
      <c r="O6" s="34" t="s">
        <v>49</v>
      </c>
      <c r="P6" s="179"/>
    </row>
    <row r="7" spans="2:23" s="35" customFormat="1" ht="44.25" customHeight="1">
      <c r="B7" s="177"/>
      <c r="C7" s="42" t="s">
        <v>9</v>
      </c>
      <c r="D7" s="42" t="s">
        <v>71</v>
      </c>
      <c r="E7" s="42" t="s">
        <v>72</v>
      </c>
      <c r="F7" s="42" t="s">
        <v>70</v>
      </c>
      <c r="G7" s="36" t="s">
        <v>69</v>
      </c>
      <c r="H7" s="36" t="s">
        <v>68</v>
      </c>
      <c r="I7" s="36" t="s">
        <v>67</v>
      </c>
      <c r="J7" s="36" t="s">
        <v>66</v>
      </c>
      <c r="K7" s="36" t="s">
        <v>65</v>
      </c>
      <c r="L7" s="36" t="s">
        <v>64</v>
      </c>
      <c r="M7" s="36" t="s">
        <v>63</v>
      </c>
      <c r="N7" s="36" t="s">
        <v>62</v>
      </c>
      <c r="O7" s="36" t="s">
        <v>61</v>
      </c>
      <c r="P7" s="179"/>
    </row>
    <row r="8" spans="2:23" s="38" customFormat="1" ht="39" customHeight="1">
      <c r="B8" s="37" t="s">
        <v>403</v>
      </c>
      <c r="C8" s="80">
        <f>SUM(D8:O8)</f>
        <v>739461</v>
      </c>
      <c r="D8" s="80">
        <v>33346</v>
      </c>
      <c r="E8" s="80">
        <v>57660</v>
      </c>
      <c r="F8" s="80">
        <v>73638</v>
      </c>
      <c r="G8" s="80">
        <v>244984</v>
      </c>
      <c r="H8" s="80">
        <v>78338</v>
      </c>
      <c r="I8" s="80">
        <v>73664</v>
      </c>
      <c r="J8" s="80">
        <v>81001</v>
      </c>
      <c r="K8" s="80">
        <v>52079</v>
      </c>
      <c r="L8" s="80">
        <v>29424</v>
      </c>
      <c r="M8" s="80">
        <v>11759</v>
      </c>
      <c r="N8" s="80">
        <v>3568</v>
      </c>
      <c r="O8" s="80">
        <v>0</v>
      </c>
      <c r="P8" s="37" t="s">
        <v>37</v>
      </c>
    </row>
    <row r="9" spans="2:23" s="38" customFormat="1" ht="39" customHeight="1">
      <c r="B9" s="8" t="s">
        <v>404</v>
      </c>
      <c r="C9" s="81">
        <f>SUM(D9:O9)</f>
        <v>4346745</v>
      </c>
      <c r="D9" s="81">
        <v>262943</v>
      </c>
      <c r="E9" s="81">
        <v>290858</v>
      </c>
      <c r="F9" s="81">
        <v>344758</v>
      </c>
      <c r="G9" s="81">
        <v>902596</v>
      </c>
      <c r="H9" s="81">
        <v>418027</v>
      </c>
      <c r="I9" s="81">
        <v>324769</v>
      </c>
      <c r="J9" s="81">
        <v>359323</v>
      </c>
      <c r="K9" s="81">
        <v>417362</v>
      </c>
      <c r="L9" s="81">
        <v>489440</v>
      </c>
      <c r="M9" s="81">
        <v>461901</v>
      </c>
      <c r="N9" s="81">
        <v>74768</v>
      </c>
      <c r="O9" s="81">
        <v>0</v>
      </c>
      <c r="P9" s="8" t="s">
        <v>38</v>
      </c>
    </row>
    <row r="10" spans="2:23" s="38" customFormat="1" ht="39" customHeight="1">
      <c r="B10" s="37" t="s">
        <v>405</v>
      </c>
      <c r="C10" s="80">
        <f t="shared" ref="C10:C20" si="0">SUM(D10:O10)</f>
        <v>355236</v>
      </c>
      <c r="D10" s="80">
        <v>18720</v>
      </c>
      <c r="E10" s="80">
        <v>30445</v>
      </c>
      <c r="F10" s="80">
        <v>33438</v>
      </c>
      <c r="G10" s="80">
        <v>90169</v>
      </c>
      <c r="H10" s="80">
        <v>44180</v>
      </c>
      <c r="I10" s="80">
        <v>41148</v>
      </c>
      <c r="J10" s="80">
        <v>40148</v>
      </c>
      <c r="K10" s="80">
        <v>27851</v>
      </c>
      <c r="L10" s="80">
        <v>19446</v>
      </c>
      <c r="M10" s="80">
        <v>7886</v>
      </c>
      <c r="N10" s="80">
        <v>1805</v>
      </c>
      <c r="O10" s="80">
        <v>0</v>
      </c>
      <c r="P10" s="37" t="s">
        <v>14</v>
      </c>
    </row>
    <row r="11" spans="2:23" s="38" customFormat="1" ht="39" customHeight="1">
      <c r="B11" s="8" t="s">
        <v>406</v>
      </c>
      <c r="C11" s="81">
        <f t="shared" si="0"/>
        <v>153301</v>
      </c>
      <c r="D11" s="81">
        <v>11275</v>
      </c>
      <c r="E11" s="81">
        <v>19668</v>
      </c>
      <c r="F11" s="81">
        <v>18052</v>
      </c>
      <c r="G11" s="81">
        <v>30781</v>
      </c>
      <c r="H11" s="81">
        <v>22353</v>
      </c>
      <c r="I11" s="81">
        <v>17851</v>
      </c>
      <c r="J11" s="81">
        <v>17075</v>
      </c>
      <c r="K11" s="81">
        <v>8789</v>
      </c>
      <c r="L11" s="81">
        <v>4581</v>
      </c>
      <c r="M11" s="81">
        <v>2186</v>
      </c>
      <c r="N11" s="81">
        <v>690</v>
      </c>
      <c r="O11" s="81">
        <v>0</v>
      </c>
      <c r="P11" s="8" t="s">
        <v>39</v>
      </c>
      <c r="R11" s="39"/>
    </row>
    <row r="12" spans="2:23" s="38" customFormat="1" ht="39" customHeight="1">
      <c r="B12" s="37" t="s">
        <v>16</v>
      </c>
      <c r="C12" s="80">
        <f t="shared" si="0"/>
        <v>309017</v>
      </c>
      <c r="D12" s="80">
        <v>16866</v>
      </c>
      <c r="E12" s="80">
        <v>28599</v>
      </c>
      <c r="F12" s="80">
        <v>37220</v>
      </c>
      <c r="G12" s="80">
        <v>61411</v>
      </c>
      <c r="H12" s="80">
        <v>44935</v>
      </c>
      <c r="I12" s="80">
        <v>53961</v>
      </c>
      <c r="J12" s="80">
        <v>30063</v>
      </c>
      <c r="K12" s="80">
        <v>20415</v>
      </c>
      <c r="L12" s="80">
        <v>11604</v>
      </c>
      <c r="M12" s="80">
        <v>3149</v>
      </c>
      <c r="N12" s="80">
        <v>794</v>
      </c>
      <c r="O12" s="80">
        <v>0</v>
      </c>
      <c r="P12" s="37" t="s">
        <v>40</v>
      </c>
    </row>
    <row r="13" spans="2:23" s="38" customFormat="1" ht="39" customHeight="1">
      <c r="B13" s="8" t="s">
        <v>17</v>
      </c>
      <c r="C13" s="81">
        <f t="shared" si="0"/>
        <v>277997</v>
      </c>
      <c r="D13" s="81">
        <v>16419</v>
      </c>
      <c r="E13" s="81">
        <v>24788</v>
      </c>
      <c r="F13" s="81">
        <v>27433</v>
      </c>
      <c r="G13" s="81">
        <v>64682</v>
      </c>
      <c r="H13" s="81">
        <v>41487</v>
      </c>
      <c r="I13" s="81">
        <v>32128</v>
      </c>
      <c r="J13" s="81">
        <v>33694</v>
      </c>
      <c r="K13" s="81">
        <v>24374</v>
      </c>
      <c r="L13" s="81">
        <v>8909</v>
      </c>
      <c r="M13" s="81">
        <v>3212</v>
      </c>
      <c r="N13" s="81">
        <v>871</v>
      </c>
      <c r="O13" s="81">
        <v>0</v>
      </c>
      <c r="P13" s="8" t="s">
        <v>41</v>
      </c>
    </row>
    <row r="14" spans="2:23" s="38" customFormat="1" ht="39" customHeight="1">
      <c r="B14" s="37" t="s">
        <v>19</v>
      </c>
      <c r="C14" s="80">
        <f t="shared" si="0"/>
        <v>44869</v>
      </c>
      <c r="D14" s="80">
        <v>2513</v>
      </c>
      <c r="E14" s="80">
        <v>4455</v>
      </c>
      <c r="F14" s="80">
        <v>4424</v>
      </c>
      <c r="G14" s="80">
        <v>10778</v>
      </c>
      <c r="H14" s="80">
        <v>6302</v>
      </c>
      <c r="I14" s="80">
        <v>5390</v>
      </c>
      <c r="J14" s="80">
        <v>5418</v>
      </c>
      <c r="K14" s="80">
        <v>3450</v>
      </c>
      <c r="L14" s="80">
        <v>1339</v>
      </c>
      <c r="M14" s="80">
        <v>638</v>
      </c>
      <c r="N14" s="80">
        <v>162</v>
      </c>
      <c r="O14" s="80">
        <v>0</v>
      </c>
      <c r="P14" s="37" t="s">
        <v>42</v>
      </c>
    </row>
    <row r="15" spans="2:23" s="38" customFormat="1" ht="39" customHeight="1">
      <c r="B15" s="8" t="s">
        <v>21</v>
      </c>
      <c r="C15" s="81">
        <f t="shared" si="0"/>
        <v>23163</v>
      </c>
      <c r="D15" s="81">
        <v>1433</v>
      </c>
      <c r="E15" s="81">
        <v>2269</v>
      </c>
      <c r="F15" s="81">
        <v>3393</v>
      </c>
      <c r="G15" s="81">
        <v>6222</v>
      </c>
      <c r="H15" s="81">
        <v>2074</v>
      </c>
      <c r="I15" s="81">
        <v>1963</v>
      </c>
      <c r="J15" s="81">
        <v>2276</v>
      </c>
      <c r="K15" s="81">
        <v>1523</v>
      </c>
      <c r="L15" s="81">
        <v>1340</v>
      </c>
      <c r="M15" s="81">
        <v>566</v>
      </c>
      <c r="N15" s="81">
        <v>104</v>
      </c>
      <c r="O15" s="81">
        <v>0</v>
      </c>
      <c r="P15" s="8" t="s">
        <v>43</v>
      </c>
    </row>
    <row r="16" spans="2:23" s="38" customFormat="1" ht="39" customHeight="1">
      <c r="B16" s="37" t="s">
        <v>23</v>
      </c>
      <c r="C16" s="80">
        <f t="shared" si="0"/>
        <v>12731</v>
      </c>
      <c r="D16" s="80">
        <v>748</v>
      </c>
      <c r="E16" s="80">
        <v>1215</v>
      </c>
      <c r="F16" s="80">
        <v>1614</v>
      </c>
      <c r="G16" s="80">
        <v>3111</v>
      </c>
      <c r="H16" s="80">
        <v>1524</v>
      </c>
      <c r="I16" s="80">
        <v>1436</v>
      </c>
      <c r="J16" s="80">
        <v>1408</v>
      </c>
      <c r="K16" s="80">
        <v>977</v>
      </c>
      <c r="L16" s="80">
        <v>472</v>
      </c>
      <c r="M16" s="80">
        <v>186</v>
      </c>
      <c r="N16" s="80">
        <v>40</v>
      </c>
      <c r="O16" s="80">
        <v>0</v>
      </c>
      <c r="P16" s="37" t="s">
        <v>24</v>
      </c>
    </row>
    <row r="17" spans="2:16" s="38" customFormat="1" ht="39" customHeight="1">
      <c r="B17" s="8" t="s">
        <v>25</v>
      </c>
      <c r="C17" s="81">
        <f t="shared" si="0"/>
        <v>98188</v>
      </c>
      <c r="D17" s="81">
        <v>4293</v>
      </c>
      <c r="E17" s="81">
        <v>8930</v>
      </c>
      <c r="F17" s="81">
        <v>11719</v>
      </c>
      <c r="G17" s="81">
        <v>27586</v>
      </c>
      <c r="H17" s="81">
        <v>11717</v>
      </c>
      <c r="I17" s="81">
        <v>10147</v>
      </c>
      <c r="J17" s="81">
        <v>11591</v>
      </c>
      <c r="K17" s="81">
        <v>7963</v>
      </c>
      <c r="L17" s="81">
        <v>2881</v>
      </c>
      <c r="M17" s="81">
        <v>1136</v>
      </c>
      <c r="N17" s="81">
        <v>225</v>
      </c>
      <c r="O17" s="81">
        <v>0</v>
      </c>
      <c r="P17" s="8" t="s">
        <v>44</v>
      </c>
    </row>
    <row r="18" spans="2:16" s="38" customFormat="1" ht="39" customHeight="1">
      <c r="B18" s="37" t="s">
        <v>27</v>
      </c>
      <c r="C18" s="80">
        <f t="shared" si="0"/>
        <v>28663</v>
      </c>
      <c r="D18" s="80">
        <v>1414</v>
      </c>
      <c r="E18" s="80">
        <v>2239</v>
      </c>
      <c r="F18" s="80">
        <v>3174</v>
      </c>
      <c r="G18" s="80">
        <v>4978</v>
      </c>
      <c r="H18" s="80">
        <v>4433</v>
      </c>
      <c r="I18" s="80">
        <v>4566</v>
      </c>
      <c r="J18" s="80">
        <v>3379</v>
      </c>
      <c r="K18" s="80">
        <v>2580</v>
      </c>
      <c r="L18" s="80">
        <v>1319</v>
      </c>
      <c r="M18" s="80">
        <v>476</v>
      </c>
      <c r="N18" s="80">
        <v>105</v>
      </c>
      <c r="O18" s="80">
        <v>0</v>
      </c>
      <c r="P18" s="37" t="s">
        <v>45</v>
      </c>
    </row>
    <row r="19" spans="2:16" s="38" customFormat="1" ht="39" customHeight="1">
      <c r="B19" s="8" t="s">
        <v>29</v>
      </c>
      <c r="C19" s="81">
        <f t="shared" si="0"/>
        <v>73411</v>
      </c>
      <c r="D19" s="81">
        <v>4183</v>
      </c>
      <c r="E19" s="81">
        <v>5930</v>
      </c>
      <c r="F19" s="81">
        <v>6280</v>
      </c>
      <c r="G19" s="81">
        <v>18112</v>
      </c>
      <c r="H19" s="81">
        <v>12202</v>
      </c>
      <c r="I19" s="81">
        <v>8795</v>
      </c>
      <c r="J19" s="81">
        <v>8487</v>
      </c>
      <c r="K19" s="81">
        <v>5888</v>
      </c>
      <c r="L19" s="81">
        <v>2380</v>
      </c>
      <c r="M19" s="81">
        <v>914</v>
      </c>
      <c r="N19" s="81">
        <v>240</v>
      </c>
      <c r="O19" s="81">
        <v>0</v>
      </c>
      <c r="P19" s="8" t="s">
        <v>46</v>
      </c>
    </row>
    <row r="20" spans="2:16" s="38" customFormat="1" ht="39" customHeight="1">
      <c r="B20" s="37" t="s">
        <v>31</v>
      </c>
      <c r="C20" s="80">
        <f t="shared" si="0"/>
        <v>24028</v>
      </c>
      <c r="D20" s="80">
        <v>1798</v>
      </c>
      <c r="E20" s="80">
        <v>2855</v>
      </c>
      <c r="F20" s="80">
        <v>3538</v>
      </c>
      <c r="G20" s="80">
        <v>5287</v>
      </c>
      <c r="H20" s="80">
        <v>3517</v>
      </c>
      <c r="I20" s="80">
        <v>2408</v>
      </c>
      <c r="J20" s="80">
        <v>2105</v>
      </c>
      <c r="K20" s="80">
        <v>1582</v>
      </c>
      <c r="L20" s="80">
        <v>623</v>
      </c>
      <c r="M20" s="80">
        <v>244</v>
      </c>
      <c r="N20" s="80">
        <v>71</v>
      </c>
      <c r="O20" s="80">
        <v>0</v>
      </c>
      <c r="P20" s="37" t="s">
        <v>47</v>
      </c>
    </row>
    <row r="21" spans="2:16" s="38" customFormat="1" ht="39.9" customHeight="1">
      <c r="B21" s="40" t="s">
        <v>9</v>
      </c>
      <c r="C21" s="60">
        <f>SUM(C8:C20)</f>
        <v>6486810</v>
      </c>
      <c r="D21" s="82">
        <f t="shared" ref="D21:M21" si="1">SUM(D8:D20)</f>
        <v>375951</v>
      </c>
      <c r="E21" s="82">
        <f t="shared" si="1"/>
        <v>479911</v>
      </c>
      <c r="F21" s="82">
        <f t="shared" si="1"/>
        <v>568681</v>
      </c>
      <c r="G21" s="82">
        <f t="shared" si="1"/>
        <v>1470697</v>
      </c>
      <c r="H21" s="82">
        <f t="shared" si="1"/>
        <v>691089</v>
      </c>
      <c r="I21" s="82">
        <f t="shared" si="1"/>
        <v>578226</v>
      </c>
      <c r="J21" s="82">
        <f t="shared" si="1"/>
        <v>595968</v>
      </c>
      <c r="K21" s="82">
        <f t="shared" si="1"/>
        <v>574833</v>
      </c>
      <c r="L21" s="82">
        <f t="shared" si="1"/>
        <v>573758</v>
      </c>
      <c r="M21" s="82">
        <f t="shared" si="1"/>
        <v>494253</v>
      </c>
      <c r="N21" s="82">
        <f>SUM(N8:N20)</f>
        <v>83443</v>
      </c>
      <c r="O21" s="60">
        <v>0</v>
      </c>
      <c r="P21" s="40" t="s">
        <v>48</v>
      </c>
    </row>
    <row r="22" spans="2:16" s="12" customFormat="1" ht="30" customHeight="1">
      <c r="B22" s="163" t="s">
        <v>364</v>
      </c>
      <c r="C22" s="163"/>
      <c r="D22" s="163"/>
      <c r="E22" s="49"/>
      <c r="F22" s="49"/>
      <c r="G22" s="49"/>
      <c r="H22" s="49"/>
      <c r="I22" s="49"/>
      <c r="J22" s="180"/>
      <c r="K22" s="180"/>
      <c r="L22" s="180"/>
      <c r="N22" s="164" t="s">
        <v>215</v>
      </c>
      <c r="O22" s="164"/>
      <c r="P22" s="164"/>
    </row>
    <row r="25" spans="2:16">
      <c r="B25" s="135"/>
    </row>
  </sheetData>
  <mergeCells count="9">
    <mergeCell ref="D5:O5"/>
    <mergeCell ref="N22:P22"/>
    <mergeCell ref="C5:C6"/>
    <mergeCell ref="B3:P3"/>
    <mergeCell ref="B4:P4"/>
    <mergeCell ref="B5:B7"/>
    <mergeCell ref="P5:P7"/>
    <mergeCell ref="B22:D22"/>
    <mergeCell ref="J22:L22"/>
  </mergeCells>
  <hyperlinks>
    <hyperlink ref="Q2" location="' الفهرس'!A1" display="R" xr:uid="{055B6179-2F3F-4BD2-893C-B31E645F8702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6">
    <tabColor rgb="FF3B3092"/>
  </sheetPr>
  <dimension ref="B1:T23"/>
  <sheetViews>
    <sheetView zoomScale="60" zoomScaleNormal="60" zoomScaleSheetLayoutView="55" zoomScalePageLayoutView="70" workbookViewId="0">
      <selection activeCell="W15" sqref="W15"/>
    </sheetView>
  </sheetViews>
  <sheetFormatPr defaultColWidth="9.08984375" defaultRowHeight="12.5"/>
  <cols>
    <col min="1" max="1" width="9.08984375" style="29"/>
    <col min="2" max="2" width="28.08984375" style="28" customWidth="1"/>
    <col min="3" max="3" width="14.36328125" style="28" customWidth="1"/>
    <col min="4" max="4" width="16.08984375" style="28" customWidth="1"/>
    <col min="5" max="5" width="16.6328125" style="28" customWidth="1"/>
    <col min="6" max="6" width="12" style="28" bestFit="1" customWidth="1"/>
    <col min="7" max="8" width="12" style="29" bestFit="1" customWidth="1"/>
    <col min="9" max="9" width="11.6328125" style="29" customWidth="1"/>
    <col min="10" max="15" width="13" style="29" customWidth="1"/>
    <col min="16" max="16" width="25" style="29" customWidth="1"/>
    <col min="17" max="20" width="9.08984375" style="29"/>
    <col min="21" max="21" width="10.90625" style="29" bestFit="1" customWidth="1"/>
    <col min="22" max="16384" width="9.08984375" style="29"/>
  </cols>
  <sheetData>
    <row r="1" spans="2:20">
      <c r="P1" s="69"/>
    </row>
    <row r="2" spans="2:20" ht="38.25" customHeight="1">
      <c r="B2" s="30" t="s">
        <v>144</v>
      </c>
      <c r="C2" s="30"/>
      <c r="P2" s="31" t="s">
        <v>143</v>
      </c>
      <c r="Q2" s="155" t="s">
        <v>138</v>
      </c>
    </row>
    <row r="3" spans="2:20" s="44" customFormat="1" ht="38.25" customHeight="1">
      <c r="B3" s="175" t="s">
        <v>308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2:20" s="32" customFormat="1" ht="38.25" customHeight="1">
      <c r="B4" s="176" t="s">
        <v>409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2:20" s="33" customFormat="1" ht="42.75" customHeight="1">
      <c r="B5" s="177" t="s">
        <v>384</v>
      </c>
      <c r="C5" s="173" t="s">
        <v>79</v>
      </c>
      <c r="D5" s="170" t="s">
        <v>114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8" t="s">
        <v>36</v>
      </c>
    </row>
    <row r="6" spans="2:20" s="35" customFormat="1" ht="24.75" customHeight="1">
      <c r="B6" s="177"/>
      <c r="C6" s="174"/>
      <c r="D6" s="41" t="s">
        <v>60</v>
      </c>
      <c r="E6" s="41" t="s">
        <v>59</v>
      </c>
      <c r="F6" s="41" t="s">
        <v>58</v>
      </c>
      <c r="G6" s="34" t="s">
        <v>57</v>
      </c>
      <c r="H6" s="34" t="s">
        <v>56</v>
      </c>
      <c r="I6" s="34" t="s">
        <v>55</v>
      </c>
      <c r="J6" s="34" t="s">
        <v>54</v>
      </c>
      <c r="K6" s="34" t="s">
        <v>53</v>
      </c>
      <c r="L6" s="34" t="s">
        <v>52</v>
      </c>
      <c r="M6" s="34" t="s">
        <v>51</v>
      </c>
      <c r="N6" s="34" t="s">
        <v>50</v>
      </c>
      <c r="O6" s="34" t="s">
        <v>49</v>
      </c>
      <c r="P6" s="179"/>
    </row>
    <row r="7" spans="2:20" s="35" customFormat="1" ht="44.25" customHeight="1">
      <c r="B7" s="177"/>
      <c r="C7" s="42" t="s">
        <v>9</v>
      </c>
      <c r="D7" s="42" t="s">
        <v>71</v>
      </c>
      <c r="E7" s="42" t="s">
        <v>72</v>
      </c>
      <c r="F7" s="42" t="s">
        <v>70</v>
      </c>
      <c r="G7" s="36" t="s">
        <v>69</v>
      </c>
      <c r="H7" s="36" t="s">
        <v>68</v>
      </c>
      <c r="I7" s="36" t="s">
        <v>67</v>
      </c>
      <c r="J7" s="36" t="s">
        <v>66</v>
      </c>
      <c r="K7" s="36" t="s">
        <v>65</v>
      </c>
      <c r="L7" s="36" t="s">
        <v>64</v>
      </c>
      <c r="M7" s="36" t="s">
        <v>63</v>
      </c>
      <c r="N7" s="36" t="s">
        <v>62</v>
      </c>
      <c r="O7" s="36" t="s">
        <v>61</v>
      </c>
      <c r="P7" s="179"/>
    </row>
    <row r="8" spans="2:20" s="38" customFormat="1" ht="39" customHeight="1">
      <c r="B8" s="37" t="s">
        <v>403</v>
      </c>
      <c r="C8" s="59">
        <f>SUM(D8:O8)</f>
        <v>474166</v>
      </c>
      <c r="D8" s="80">
        <v>20324</v>
      </c>
      <c r="E8" s="80">
        <v>36325</v>
      </c>
      <c r="F8" s="80">
        <v>47920</v>
      </c>
      <c r="G8" s="80">
        <v>150826</v>
      </c>
      <c r="H8" s="80">
        <v>51360</v>
      </c>
      <c r="I8" s="80">
        <v>47046</v>
      </c>
      <c r="J8" s="80">
        <v>52467</v>
      </c>
      <c r="K8" s="80">
        <v>34787</v>
      </c>
      <c r="L8" s="80">
        <v>21489</v>
      </c>
      <c r="M8" s="80">
        <v>8773</v>
      </c>
      <c r="N8" s="80">
        <v>2849</v>
      </c>
      <c r="O8" s="80">
        <v>0</v>
      </c>
      <c r="P8" s="37" t="s">
        <v>37</v>
      </c>
      <c r="T8" s="33"/>
    </row>
    <row r="9" spans="2:20" s="38" customFormat="1" ht="39" customHeight="1">
      <c r="B9" s="8" t="s">
        <v>404</v>
      </c>
      <c r="C9" s="57">
        <f>SUM(D9:O9)</f>
        <v>2691012</v>
      </c>
      <c r="D9" s="81">
        <v>163655</v>
      </c>
      <c r="E9" s="81">
        <v>200917</v>
      </c>
      <c r="F9" s="81">
        <v>238736</v>
      </c>
      <c r="G9" s="81">
        <v>572969</v>
      </c>
      <c r="H9" s="81">
        <v>246790</v>
      </c>
      <c r="I9" s="81">
        <v>178792</v>
      </c>
      <c r="J9" s="81">
        <v>192122</v>
      </c>
      <c r="K9" s="81">
        <v>242821</v>
      </c>
      <c r="L9" s="81">
        <v>300275</v>
      </c>
      <c r="M9" s="81">
        <v>303776</v>
      </c>
      <c r="N9" s="81">
        <v>50159</v>
      </c>
      <c r="O9" s="81">
        <v>0</v>
      </c>
      <c r="P9" s="8" t="s">
        <v>38</v>
      </c>
      <c r="T9" s="35"/>
    </row>
    <row r="10" spans="2:20" s="38" customFormat="1" ht="39" customHeight="1">
      <c r="B10" s="37" t="s">
        <v>405</v>
      </c>
      <c r="C10" s="59">
        <f t="shared" ref="C10:C20" si="0">SUM(D10:O10)</f>
        <v>228179</v>
      </c>
      <c r="D10" s="80">
        <v>11646</v>
      </c>
      <c r="E10" s="80">
        <v>20914</v>
      </c>
      <c r="F10" s="80">
        <v>23319</v>
      </c>
      <c r="G10" s="80">
        <v>58038</v>
      </c>
      <c r="H10" s="80">
        <v>28366</v>
      </c>
      <c r="I10" s="80">
        <v>25271</v>
      </c>
      <c r="J10" s="80">
        <v>23435</v>
      </c>
      <c r="K10" s="80">
        <v>16947</v>
      </c>
      <c r="L10" s="80">
        <v>12954</v>
      </c>
      <c r="M10" s="80">
        <v>5810</v>
      </c>
      <c r="N10" s="80">
        <v>1479</v>
      </c>
      <c r="O10" s="80">
        <v>0</v>
      </c>
      <c r="P10" s="37" t="s">
        <v>14</v>
      </c>
      <c r="T10" s="35"/>
    </row>
    <row r="11" spans="2:20" s="38" customFormat="1" ht="39" customHeight="1">
      <c r="B11" s="8" t="s">
        <v>406</v>
      </c>
      <c r="C11" s="57">
        <f t="shared" si="0"/>
        <v>107106</v>
      </c>
      <c r="D11" s="81">
        <v>7792</v>
      </c>
      <c r="E11" s="81">
        <v>13657</v>
      </c>
      <c r="F11" s="81">
        <v>13289</v>
      </c>
      <c r="G11" s="81">
        <v>22358</v>
      </c>
      <c r="H11" s="81">
        <v>16114</v>
      </c>
      <c r="I11" s="81">
        <v>11845</v>
      </c>
      <c r="J11" s="81">
        <v>11018</v>
      </c>
      <c r="K11" s="81">
        <v>5736</v>
      </c>
      <c r="L11" s="81">
        <v>3071</v>
      </c>
      <c r="M11" s="81">
        <v>1658</v>
      </c>
      <c r="N11" s="81">
        <v>568</v>
      </c>
      <c r="O11" s="81">
        <v>0</v>
      </c>
      <c r="P11" s="8" t="s">
        <v>39</v>
      </c>
      <c r="R11" s="39"/>
    </row>
    <row r="12" spans="2:20" s="38" customFormat="1" ht="39" customHeight="1">
      <c r="B12" s="37" t="s">
        <v>16</v>
      </c>
      <c r="C12" s="59">
        <f t="shared" si="0"/>
        <v>226262</v>
      </c>
      <c r="D12" s="80">
        <v>12339</v>
      </c>
      <c r="E12" s="80">
        <v>21999</v>
      </c>
      <c r="F12" s="80">
        <v>28576</v>
      </c>
      <c r="G12" s="80">
        <v>42017</v>
      </c>
      <c r="H12" s="80">
        <v>34584</v>
      </c>
      <c r="I12" s="80">
        <v>35168</v>
      </c>
      <c r="J12" s="80">
        <v>23355</v>
      </c>
      <c r="K12" s="80">
        <v>15433</v>
      </c>
      <c r="L12" s="80">
        <v>9578</v>
      </c>
      <c r="M12" s="80">
        <v>2560</v>
      </c>
      <c r="N12" s="80">
        <v>653</v>
      </c>
      <c r="O12" s="80">
        <v>0</v>
      </c>
      <c r="P12" s="37" t="s">
        <v>40</v>
      </c>
    </row>
    <row r="13" spans="2:20" s="38" customFormat="1" ht="39" customHeight="1">
      <c r="B13" s="8" t="s">
        <v>17</v>
      </c>
      <c r="C13" s="57">
        <f t="shared" si="0"/>
        <v>192878</v>
      </c>
      <c r="D13" s="81">
        <v>12030</v>
      </c>
      <c r="E13" s="81">
        <v>18495</v>
      </c>
      <c r="F13" s="81">
        <v>19549</v>
      </c>
      <c r="G13" s="81">
        <v>43186</v>
      </c>
      <c r="H13" s="81">
        <v>30142</v>
      </c>
      <c r="I13" s="81">
        <v>21631</v>
      </c>
      <c r="J13" s="81">
        <v>22516</v>
      </c>
      <c r="K13" s="81">
        <v>15603</v>
      </c>
      <c r="L13" s="81">
        <v>6535</v>
      </c>
      <c r="M13" s="81">
        <v>2457</v>
      </c>
      <c r="N13" s="81">
        <v>734</v>
      </c>
      <c r="O13" s="81">
        <v>0</v>
      </c>
      <c r="P13" s="8" t="s">
        <v>41</v>
      </c>
    </row>
    <row r="14" spans="2:20" s="38" customFormat="1" ht="39" customHeight="1">
      <c r="B14" s="37" t="s">
        <v>19</v>
      </c>
      <c r="C14" s="59">
        <f t="shared" si="0"/>
        <v>31879</v>
      </c>
      <c r="D14" s="80">
        <v>1663</v>
      </c>
      <c r="E14" s="80">
        <v>3213</v>
      </c>
      <c r="F14" s="80">
        <v>3221</v>
      </c>
      <c r="G14" s="80">
        <v>7596</v>
      </c>
      <c r="H14" s="80">
        <v>4545</v>
      </c>
      <c r="I14" s="80">
        <v>3733</v>
      </c>
      <c r="J14" s="80">
        <v>3921</v>
      </c>
      <c r="K14" s="80">
        <v>2386</v>
      </c>
      <c r="L14" s="80">
        <v>1009</v>
      </c>
      <c r="M14" s="80">
        <v>461</v>
      </c>
      <c r="N14" s="80">
        <v>131</v>
      </c>
      <c r="O14" s="80">
        <v>0</v>
      </c>
      <c r="P14" s="37" t="s">
        <v>42</v>
      </c>
    </row>
    <row r="15" spans="2:20" s="38" customFormat="1" ht="39" customHeight="1">
      <c r="B15" s="8" t="s">
        <v>21</v>
      </c>
      <c r="C15" s="57">
        <f t="shared" si="0"/>
        <v>13901</v>
      </c>
      <c r="D15" s="81">
        <v>784</v>
      </c>
      <c r="E15" s="81">
        <v>1271</v>
      </c>
      <c r="F15" s="81">
        <v>2068</v>
      </c>
      <c r="G15" s="81">
        <v>3927</v>
      </c>
      <c r="H15" s="81">
        <v>1141</v>
      </c>
      <c r="I15" s="81">
        <v>1017</v>
      </c>
      <c r="J15" s="81">
        <v>1230</v>
      </c>
      <c r="K15" s="81">
        <v>918</v>
      </c>
      <c r="L15" s="81">
        <v>1019</v>
      </c>
      <c r="M15" s="81">
        <v>442</v>
      </c>
      <c r="N15" s="81">
        <v>84</v>
      </c>
      <c r="O15" s="81">
        <v>0</v>
      </c>
      <c r="P15" s="8" t="s">
        <v>43</v>
      </c>
    </row>
    <row r="16" spans="2:20" s="38" customFormat="1" ht="39" customHeight="1">
      <c r="B16" s="37" t="s">
        <v>23</v>
      </c>
      <c r="C16" s="59">
        <f t="shared" si="0"/>
        <v>9368</v>
      </c>
      <c r="D16" s="80">
        <v>522</v>
      </c>
      <c r="E16" s="80">
        <v>844</v>
      </c>
      <c r="F16" s="80">
        <v>1198</v>
      </c>
      <c r="G16" s="80">
        <v>2376</v>
      </c>
      <c r="H16" s="80">
        <v>1088</v>
      </c>
      <c r="I16" s="80">
        <v>1051</v>
      </c>
      <c r="J16" s="80">
        <v>1039</v>
      </c>
      <c r="K16" s="80">
        <v>685</v>
      </c>
      <c r="L16" s="80">
        <v>388</v>
      </c>
      <c r="M16" s="80">
        <v>144</v>
      </c>
      <c r="N16" s="80">
        <v>33</v>
      </c>
      <c r="O16" s="80">
        <v>0</v>
      </c>
      <c r="P16" s="37" t="s">
        <v>24</v>
      </c>
    </row>
    <row r="17" spans="2:16" s="38" customFormat="1" ht="39" customHeight="1">
      <c r="B17" s="8" t="s">
        <v>25</v>
      </c>
      <c r="C17" s="57">
        <f t="shared" si="0"/>
        <v>64599</v>
      </c>
      <c r="D17" s="81">
        <v>2844</v>
      </c>
      <c r="E17" s="81">
        <v>5854</v>
      </c>
      <c r="F17" s="81">
        <v>7670</v>
      </c>
      <c r="G17" s="81">
        <v>18411</v>
      </c>
      <c r="H17" s="81">
        <v>8194</v>
      </c>
      <c r="I17" s="81">
        <v>6501</v>
      </c>
      <c r="J17" s="81">
        <v>7211</v>
      </c>
      <c r="K17" s="81">
        <v>4783</v>
      </c>
      <c r="L17" s="81">
        <v>2063</v>
      </c>
      <c r="M17" s="81">
        <v>875</v>
      </c>
      <c r="N17" s="81">
        <v>193</v>
      </c>
      <c r="O17" s="81">
        <v>0</v>
      </c>
      <c r="P17" s="8" t="s">
        <v>44</v>
      </c>
    </row>
    <row r="18" spans="2:16" s="38" customFormat="1" ht="39" customHeight="1">
      <c r="B18" s="37" t="s">
        <v>27</v>
      </c>
      <c r="C18" s="59">
        <f t="shared" si="0"/>
        <v>19782</v>
      </c>
      <c r="D18" s="80">
        <v>953</v>
      </c>
      <c r="E18" s="80">
        <v>1578</v>
      </c>
      <c r="F18" s="80">
        <v>2335</v>
      </c>
      <c r="G18" s="80">
        <v>3674</v>
      </c>
      <c r="H18" s="80">
        <v>2890</v>
      </c>
      <c r="I18" s="80">
        <v>3083</v>
      </c>
      <c r="J18" s="80">
        <v>2168</v>
      </c>
      <c r="K18" s="80">
        <v>1609</v>
      </c>
      <c r="L18" s="80">
        <v>997</v>
      </c>
      <c r="M18" s="80">
        <v>405</v>
      </c>
      <c r="N18" s="80">
        <v>90</v>
      </c>
      <c r="O18" s="80">
        <v>0</v>
      </c>
      <c r="P18" s="37" t="s">
        <v>45</v>
      </c>
    </row>
    <row r="19" spans="2:16" s="38" customFormat="1" ht="39" customHeight="1">
      <c r="B19" s="8" t="s">
        <v>29</v>
      </c>
      <c r="C19" s="81">
        <f t="shared" si="0"/>
        <v>48289</v>
      </c>
      <c r="D19" s="81">
        <v>2752</v>
      </c>
      <c r="E19" s="81">
        <v>4237</v>
      </c>
      <c r="F19" s="81">
        <v>4512</v>
      </c>
      <c r="G19" s="81">
        <v>11602</v>
      </c>
      <c r="H19" s="81">
        <v>8134</v>
      </c>
      <c r="I19" s="81">
        <v>5667</v>
      </c>
      <c r="J19" s="81">
        <v>5280</v>
      </c>
      <c r="K19" s="81">
        <v>3562</v>
      </c>
      <c r="L19" s="81">
        <v>1648</v>
      </c>
      <c r="M19" s="81">
        <v>688</v>
      </c>
      <c r="N19" s="81">
        <v>207</v>
      </c>
      <c r="O19" s="81">
        <v>0</v>
      </c>
      <c r="P19" s="8" t="s">
        <v>46</v>
      </c>
    </row>
    <row r="20" spans="2:16" s="38" customFormat="1" ht="39" customHeight="1">
      <c r="B20" s="37" t="s">
        <v>31</v>
      </c>
      <c r="C20" s="59">
        <f t="shared" si="0"/>
        <v>17735</v>
      </c>
      <c r="D20" s="80">
        <v>1385</v>
      </c>
      <c r="E20" s="80">
        <v>2231</v>
      </c>
      <c r="F20" s="80">
        <v>2807</v>
      </c>
      <c r="G20" s="80">
        <v>3902</v>
      </c>
      <c r="H20" s="80">
        <v>2630</v>
      </c>
      <c r="I20" s="80">
        <v>1668</v>
      </c>
      <c r="J20" s="80">
        <v>1372</v>
      </c>
      <c r="K20" s="80">
        <v>1023</v>
      </c>
      <c r="L20" s="80">
        <v>472</v>
      </c>
      <c r="M20" s="80">
        <v>190</v>
      </c>
      <c r="N20" s="80">
        <v>55</v>
      </c>
      <c r="O20" s="80">
        <v>0</v>
      </c>
      <c r="P20" s="37" t="s">
        <v>47</v>
      </c>
    </row>
    <row r="21" spans="2:16" s="38" customFormat="1" ht="39.9" customHeight="1">
      <c r="B21" s="40" t="s">
        <v>9</v>
      </c>
      <c r="C21" s="60">
        <f>SUM(C8:C20)</f>
        <v>4125156</v>
      </c>
      <c r="D21" s="60">
        <f t="shared" ref="D21:N21" si="1">SUM(D8:D20)</f>
        <v>238689</v>
      </c>
      <c r="E21" s="60">
        <f t="shared" si="1"/>
        <v>331535</v>
      </c>
      <c r="F21" s="60">
        <f t="shared" si="1"/>
        <v>395200</v>
      </c>
      <c r="G21" s="60">
        <f t="shared" si="1"/>
        <v>940882</v>
      </c>
      <c r="H21" s="60">
        <f t="shared" si="1"/>
        <v>435978</v>
      </c>
      <c r="I21" s="60">
        <f t="shared" si="1"/>
        <v>342473</v>
      </c>
      <c r="J21" s="60">
        <f t="shared" si="1"/>
        <v>347134</v>
      </c>
      <c r="K21" s="60">
        <f t="shared" si="1"/>
        <v>346293</v>
      </c>
      <c r="L21" s="60">
        <f t="shared" si="1"/>
        <v>361498</v>
      </c>
      <c r="M21" s="60">
        <f t="shared" si="1"/>
        <v>328239</v>
      </c>
      <c r="N21" s="60">
        <f t="shared" si="1"/>
        <v>57235</v>
      </c>
      <c r="O21" s="60">
        <f>SUM(O8:O20)</f>
        <v>0</v>
      </c>
      <c r="P21" s="40" t="s">
        <v>48</v>
      </c>
    </row>
    <row r="22" spans="2:16" s="12" customFormat="1" ht="30" customHeight="1">
      <c r="B22" s="168" t="s">
        <v>364</v>
      </c>
      <c r="C22" s="168"/>
      <c r="D22" s="168"/>
      <c r="E22" s="168"/>
      <c r="N22" s="164" t="s">
        <v>215</v>
      </c>
      <c r="O22" s="164"/>
      <c r="P22" s="164"/>
    </row>
    <row r="23" spans="2:16">
      <c r="C23" s="135"/>
    </row>
  </sheetData>
  <mergeCells count="8">
    <mergeCell ref="B22:E22"/>
    <mergeCell ref="N22:P22"/>
    <mergeCell ref="C5:C6"/>
    <mergeCell ref="B3:P3"/>
    <mergeCell ref="B4:P4"/>
    <mergeCell ref="B5:B7"/>
    <mergeCell ref="D5:O5"/>
    <mergeCell ref="P5:P7"/>
  </mergeCells>
  <hyperlinks>
    <hyperlink ref="Q2" location="' الفهرس'!A1" display="R" xr:uid="{899F8328-D328-43F9-8926-06582353F51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7">
    <tabColor rgb="FF3B3092"/>
  </sheetPr>
  <dimension ref="B1:R25"/>
  <sheetViews>
    <sheetView zoomScale="60" zoomScaleNormal="60" zoomScaleSheetLayoutView="55" zoomScalePageLayoutView="70" workbookViewId="0">
      <selection activeCell="U16" sqref="U16"/>
    </sheetView>
  </sheetViews>
  <sheetFormatPr defaultColWidth="9.08984375" defaultRowHeight="12.5"/>
  <cols>
    <col min="1" max="1" width="9.08984375" style="29"/>
    <col min="2" max="2" width="27.54296875" style="28" customWidth="1"/>
    <col min="3" max="3" width="17.6328125" style="28" customWidth="1"/>
    <col min="4" max="4" width="15.90625" style="28" customWidth="1"/>
    <col min="5" max="5" width="16.54296875" style="28" customWidth="1"/>
    <col min="6" max="6" width="13" style="28" customWidth="1"/>
    <col min="7" max="8" width="13" style="29" customWidth="1"/>
    <col min="9" max="9" width="10.90625" style="29" customWidth="1"/>
    <col min="10" max="15" width="13" style="29" customWidth="1"/>
    <col min="16" max="16" width="26.90625" style="29" customWidth="1"/>
    <col min="17" max="18" width="9.08984375" style="29"/>
    <col min="19" max="19" width="10.90625" style="29" bestFit="1" customWidth="1"/>
    <col min="20" max="16384" width="9.08984375" style="29"/>
  </cols>
  <sheetData>
    <row r="1" spans="2:18">
      <c r="P1" s="69"/>
    </row>
    <row r="2" spans="2:18" ht="38.25" customHeight="1">
      <c r="B2" s="30" t="s">
        <v>146</v>
      </c>
      <c r="C2" s="30"/>
      <c r="P2" s="31" t="s">
        <v>145</v>
      </c>
      <c r="Q2" s="155" t="s">
        <v>138</v>
      </c>
    </row>
    <row r="3" spans="2:18" s="44" customFormat="1" ht="38.25" customHeight="1">
      <c r="B3" s="175" t="s">
        <v>309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2:18" s="32" customFormat="1" ht="39.75" customHeight="1">
      <c r="B4" s="176" t="s">
        <v>410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2:18" s="33" customFormat="1" ht="42.75" customHeight="1">
      <c r="B5" s="177" t="s">
        <v>384</v>
      </c>
      <c r="C5" s="173" t="s">
        <v>79</v>
      </c>
      <c r="D5" s="170" t="s">
        <v>114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8" t="s">
        <v>36</v>
      </c>
    </row>
    <row r="6" spans="2:18" s="35" customFormat="1" ht="24.75" customHeight="1">
      <c r="B6" s="177"/>
      <c r="C6" s="174"/>
      <c r="D6" s="41" t="s">
        <v>60</v>
      </c>
      <c r="E6" s="41" t="s">
        <v>59</v>
      </c>
      <c r="F6" s="41" t="s">
        <v>58</v>
      </c>
      <c r="G6" s="34" t="s">
        <v>57</v>
      </c>
      <c r="H6" s="34" t="s">
        <v>56</v>
      </c>
      <c r="I6" s="34" t="s">
        <v>55</v>
      </c>
      <c r="J6" s="34" t="s">
        <v>54</v>
      </c>
      <c r="K6" s="34" t="s">
        <v>53</v>
      </c>
      <c r="L6" s="34" t="s">
        <v>52</v>
      </c>
      <c r="M6" s="34" t="s">
        <v>51</v>
      </c>
      <c r="N6" s="34" t="s">
        <v>50</v>
      </c>
      <c r="O6" s="34" t="s">
        <v>49</v>
      </c>
      <c r="P6" s="179"/>
    </row>
    <row r="7" spans="2:18" s="35" customFormat="1" ht="44.25" customHeight="1">
      <c r="B7" s="177"/>
      <c r="C7" s="42" t="s">
        <v>9</v>
      </c>
      <c r="D7" s="42" t="s">
        <v>71</v>
      </c>
      <c r="E7" s="42" t="s">
        <v>72</v>
      </c>
      <c r="F7" s="42" t="s">
        <v>70</v>
      </c>
      <c r="G7" s="36" t="s">
        <v>69</v>
      </c>
      <c r="H7" s="36" t="s">
        <v>68</v>
      </c>
      <c r="I7" s="36" t="s">
        <v>67</v>
      </c>
      <c r="J7" s="36" t="s">
        <v>66</v>
      </c>
      <c r="K7" s="36" t="s">
        <v>65</v>
      </c>
      <c r="L7" s="36" t="s">
        <v>64</v>
      </c>
      <c r="M7" s="36" t="s">
        <v>63</v>
      </c>
      <c r="N7" s="36" t="s">
        <v>62</v>
      </c>
      <c r="O7" s="36" t="s">
        <v>61</v>
      </c>
      <c r="P7" s="179"/>
    </row>
    <row r="8" spans="2:18" s="38" customFormat="1" ht="39" customHeight="1">
      <c r="B8" s="37" t="s">
        <v>403</v>
      </c>
      <c r="C8" s="59">
        <f t="shared" ref="C8:C20" si="0">SUM(D8:O8)</f>
        <v>265295</v>
      </c>
      <c r="D8" s="80">
        <v>13022</v>
      </c>
      <c r="E8" s="80">
        <v>21335</v>
      </c>
      <c r="F8" s="80">
        <v>25718</v>
      </c>
      <c r="G8" s="80">
        <v>94158</v>
      </c>
      <c r="H8" s="80">
        <v>26978</v>
      </c>
      <c r="I8" s="80">
        <v>26618</v>
      </c>
      <c r="J8" s="80">
        <v>28534</v>
      </c>
      <c r="K8" s="80">
        <v>17292</v>
      </c>
      <c r="L8" s="80">
        <v>7935</v>
      </c>
      <c r="M8" s="80">
        <v>2986</v>
      </c>
      <c r="N8" s="80">
        <v>719</v>
      </c>
      <c r="O8" s="80">
        <v>0</v>
      </c>
      <c r="P8" s="37" t="s">
        <v>37</v>
      </c>
    </row>
    <row r="9" spans="2:18" s="38" customFormat="1" ht="39" customHeight="1">
      <c r="B9" s="8" t="s">
        <v>404</v>
      </c>
      <c r="C9" s="57">
        <f t="shared" si="0"/>
        <v>1655733</v>
      </c>
      <c r="D9" s="81">
        <v>99288</v>
      </c>
      <c r="E9" s="81">
        <v>89941</v>
      </c>
      <c r="F9" s="81">
        <v>106022</v>
      </c>
      <c r="G9" s="81">
        <v>329627</v>
      </c>
      <c r="H9" s="81">
        <v>171237</v>
      </c>
      <c r="I9" s="81">
        <v>145977</v>
      </c>
      <c r="J9" s="81">
        <v>167201</v>
      </c>
      <c r="K9" s="81">
        <v>174541</v>
      </c>
      <c r="L9" s="81">
        <v>189165</v>
      </c>
      <c r="M9" s="81">
        <v>158125</v>
      </c>
      <c r="N9" s="81">
        <v>24609</v>
      </c>
      <c r="O9" s="81">
        <v>0</v>
      </c>
      <c r="P9" s="8" t="s">
        <v>38</v>
      </c>
    </row>
    <row r="10" spans="2:18" s="38" customFormat="1" ht="39" customHeight="1">
      <c r="B10" s="37" t="s">
        <v>405</v>
      </c>
      <c r="C10" s="59">
        <f t="shared" si="0"/>
        <v>127057</v>
      </c>
      <c r="D10" s="80">
        <v>7074</v>
      </c>
      <c r="E10" s="80">
        <v>9531</v>
      </c>
      <c r="F10" s="80">
        <v>10119</v>
      </c>
      <c r="G10" s="80">
        <v>32131</v>
      </c>
      <c r="H10" s="80">
        <v>15814</v>
      </c>
      <c r="I10" s="80">
        <v>15877</v>
      </c>
      <c r="J10" s="80">
        <v>16713</v>
      </c>
      <c r="K10" s="80">
        <v>10904</v>
      </c>
      <c r="L10" s="80">
        <v>6492</v>
      </c>
      <c r="M10" s="80">
        <v>2076</v>
      </c>
      <c r="N10" s="80">
        <v>326</v>
      </c>
      <c r="O10" s="80">
        <v>0</v>
      </c>
      <c r="P10" s="37" t="s">
        <v>14</v>
      </c>
    </row>
    <row r="11" spans="2:18" s="38" customFormat="1" ht="39" customHeight="1">
      <c r="B11" s="8" t="s">
        <v>406</v>
      </c>
      <c r="C11" s="57">
        <f t="shared" si="0"/>
        <v>46195</v>
      </c>
      <c r="D11" s="81">
        <v>3483</v>
      </c>
      <c r="E11" s="81">
        <v>6011</v>
      </c>
      <c r="F11" s="81">
        <v>4763</v>
      </c>
      <c r="G11" s="81">
        <v>8423</v>
      </c>
      <c r="H11" s="81">
        <v>6239</v>
      </c>
      <c r="I11" s="81">
        <v>6006</v>
      </c>
      <c r="J11" s="81">
        <v>6057</v>
      </c>
      <c r="K11" s="81">
        <v>3053</v>
      </c>
      <c r="L11" s="81">
        <v>1510</v>
      </c>
      <c r="M11" s="81">
        <v>528</v>
      </c>
      <c r="N11" s="81">
        <v>122</v>
      </c>
      <c r="O11" s="81">
        <v>0</v>
      </c>
      <c r="P11" s="8" t="s">
        <v>39</v>
      </c>
      <c r="R11" s="39"/>
    </row>
    <row r="12" spans="2:18" s="38" customFormat="1" ht="39" customHeight="1">
      <c r="B12" s="37" t="s">
        <v>16</v>
      </c>
      <c r="C12" s="59">
        <f t="shared" si="0"/>
        <v>82755</v>
      </c>
      <c r="D12" s="80">
        <v>4527</v>
      </c>
      <c r="E12" s="80">
        <v>6600</v>
      </c>
      <c r="F12" s="80">
        <v>8644</v>
      </c>
      <c r="G12" s="80">
        <v>19394</v>
      </c>
      <c r="H12" s="80">
        <v>10351</v>
      </c>
      <c r="I12" s="80">
        <v>18793</v>
      </c>
      <c r="J12" s="80">
        <v>6708</v>
      </c>
      <c r="K12" s="80">
        <v>4982</v>
      </c>
      <c r="L12" s="80">
        <v>2026</v>
      </c>
      <c r="M12" s="80">
        <v>589</v>
      </c>
      <c r="N12" s="80">
        <v>141</v>
      </c>
      <c r="O12" s="80">
        <v>0</v>
      </c>
      <c r="P12" s="37" t="s">
        <v>40</v>
      </c>
    </row>
    <row r="13" spans="2:18" s="38" customFormat="1" ht="39" customHeight="1">
      <c r="B13" s="8" t="s">
        <v>17</v>
      </c>
      <c r="C13" s="57">
        <f t="shared" si="0"/>
        <v>85119</v>
      </c>
      <c r="D13" s="81">
        <v>4389</v>
      </c>
      <c r="E13" s="81">
        <v>6293</v>
      </c>
      <c r="F13" s="81">
        <v>7884</v>
      </c>
      <c r="G13" s="81">
        <v>21496</v>
      </c>
      <c r="H13" s="81">
        <v>11345</v>
      </c>
      <c r="I13" s="81">
        <v>10497</v>
      </c>
      <c r="J13" s="81">
        <v>11178</v>
      </c>
      <c r="K13" s="81">
        <v>8771</v>
      </c>
      <c r="L13" s="81">
        <v>2374</v>
      </c>
      <c r="M13" s="81">
        <v>755</v>
      </c>
      <c r="N13" s="81">
        <v>137</v>
      </c>
      <c r="O13" s="81">
        <v>0</v>
      </c>
      <c r="P13" s="8" t="s">
        <v>41</v>
      </c>
    </row>
    <row r="14" spans="2:18" s="38" customFormat="1" ht="39" customHeight="1">
      <c r="B14" s="37" t="s">
        <v>19</v>
      </c>
      <c r="C14" s="59">
        <f t="shared" si="0"/>
        <v>12990</v>
      </c>
      <c r="D14" s="80">
        <v>850</v>
      </c>
      <c r="E14" s="80">
        <v>1242</v>
      </c>
      <c r="F14" s="80">
        <v>1203</v>
      </c>
      <c r="G14" s="80">
        <v>3182</v>
      </c>
      <c r="H14" s="80">
        <v>1757</v>
      </c>
      <c r="I14" s="80">
        <v>1657</v>
      </c>
      <c r="J14" s="80">
        <v>1497</v>
      </c>
      <c r="K14" s="80">
        <v>1064</v>
      </c>
      <c r="L14" s="80">
        <v>330</v>
      </c>
      <c r="M14" s="80">
        <v>177</v>
      </c>
      <c r="N14" s="80">
        <v>31</v>
      </c>
      <c r="O14" s="80">
        <v>0</v>
      </c>
      <c r="P14" s="37" t="s">
        <v>42</v>
      </c>
    </row>
    <row r="15" spans="2:18" s="38" customFormat="1" ht="39" customHeight="1">
      <c r="B15" s="8" t="s">
        <v>21</v>
      </c>
      <c r="C15" s="57">
        <f t="shared" si="0"/>
        <v>9262</v>
      </c>
      <c r="D15" s="81">
        <v>649</v>
      </c>
      <c r="E15" s="81">
        <v>998</v>
      </c>
      <c r="F15" s="81">
        <v>1325</v>
      </c>
      <c r="G15" s="81">
        <v>2295</v>
      </c>
      <c r="H15" s="81">
        <v>933</v>
      </c>
      <c r="I15" s="81">
        <v>946</v>
      </c>
      <c r="J15" s="81">
        <v>1046</v>
      </c>
      <c r="K15" s="81">
        <v>605</v>
      </c>
      <c r="L15" s="81">
        <v>321</v>
      </c>
      <c r="M15" s="81">
        <v>124</v>
      </c>
      <c r="N15" s="81">
        <v>20</v>
      </c>
      <c r="O15" s="81">
        <v>0</v>
      </c>
      <c r="P15" s="8" t="s">
        <v>43</v>
      </c>
    </row>
    <row r="16" spans="2:18" s="38" customFormat="1" ht="39" customHeight="1">
      <c r="B16" s="37" t="s">
        <v>23</v>
      </c>
      <c r="C16" s="59">
        <f t="shared" si="0"/>
        <v>3363</v>
      </c>
      <c r="D16" s="80">
        <v>226</v>
      </c>
      <c r="E16" s="80">
        <v>371</v>
      </c>
      <c r="F16" s="80">
        <v>416</v>
      </c>
      <c r="G16" s="80">
        <v>735</v>
      </c>
      <c r="H16" s="80">
        <v>436</v>
      </c>
      <c r="I16" s="80">
        <v>385</v>
      </c>
      <c r="J16" s="80">
        <v>369</v>
      </c>
      <c r="K16" s="80">
        <v>292</v>
      </c>
      <c r="L16" s="80">
        <v>84</v>
      </c>
      <c r="M16" s="80">
        <v>42</v>
      </c>
      <c r="N16" s="80">
        <v>7</v>
      </c>
      <c r="O16" s="80">
        <v>0</v>
      </c>
      <c r="P16" s="37" t="s">
        <v>24</v>
      </c>
    </row>
    <row r="17" spans="2:16" s="38" customFormat="1" ht="39" customHeight="1">
      <c r="B17" s="8" t="s">
        <v>25</v>
      </c>
      <c r="C17" s="57">
        <f t="shared" si="0"/>
        <v>33589</v>
      </c>
      <c r="D17" s="81">
        <v>1449</v>
      </c>
      <c r="E17" s="81">
        <v>3076</v>
      </c>
      <c r="F17" s="81">
        <v>4049</v>
      </c>
      <c r="G17" s="81">
        <v>9175</v>
      </c>
      <c r="H17" s="81">
        <v>3523</v>
      </c>
      <c r="I17" s="81">
        <v>3646</v>
      </c>
      <c r="J17" s="81">
        <v>4380</v>
      </c>
      <c r="K17" s="81">
        <v>3180</v>
      </c>
      <c r="L17" s="81">
        <v>818</v>
      </c>
      <c r="M17" s="81">
        <v>261</v>
      </c>
      <c r="N17" s="81">
        <v>32</v>
      </c>
      <c r="O17" s="81">
        <v>0</v>
      </c>
      <c r="P17" s="8" t="s">
        <v>44</v>
      </c>
    </row>
    <row r="18" spans="2:16" s="38" customFormat="1" ht="39" customHeight="1">
      <c r="B18" s="37" t="s">
        <v>27</v>
      </c>
      <c r="C18" s="59">
        <f t="shared" si="0"/>
        <v>8881</v>
      </c>
      <c r="D18" s="80">
        <v>461</v>
      </c>
      <c r="E18" s="80">
        <v>661</v>
      </c>
      <c r="F18" s="80">
        <v>839</v>
      </c>
      <c r="G18" s="80">
        <v>1304</v>
      </c>
      <c r="H18" s="80">
        <v>1543</v>
      </c>
      <c r="I18" s="80">
        <v>1483</v>
      </c>
      <c r="J18" s="80">
        <v>1211</v>
      </c>
      <c r="K18" s="80">
        <v>971</v>
      </c>
      <c r="L18" s="80">
        <v>322</v>
      </c>
      <c r="M18" s="80">
        <v>71</v>
      </c>
      <c r="N18" s="80">
        <v>15</v>
      </c>
      <c r="O18" s="80">
        <v>0</v>
      </c>
      <c r="P18" s="37" t="s">
        <v>45</v>
      </c>
    </row>
    <row r="19" spans="2:16" s="38" customFormat="1" ht="39" customHeight="1">
      <c r="B19" s="8" t="s">
        <v>29</v>
      </c>
      <c r="C19" s="57">
        <f t="shared" si="0"/>
        <v>25122</v>
      </c>
      <c r="D19" s="81">
        <v>1431</v>
      </c>
      <c r="E19" s="81">
        <v>1693</v>
      </c>
      <c r="F19" s="81">
        <v>1768</v>
      </c>
      <c r="G19" s="81">
        <v>6510</v>
      </c>
      <c r="H19" s="81">
        <v>4068</v>
      </c>
      <c r="I19" s="81">
        <v>3128</v>
      </c>
      <c r="J19" s="81">
        <v>3207</v>
      </c>
      <c r="K19" s="81">
        <v>2326</v>
      </c>
      <c r="L19" s="81">
        <v>732</v>
      </c>
      <c r="M19" s="81">
        <v>226</v>
      </c>
      <c r="N19" s="81">
        <v>33</v>
      </c>
      <c r="O19" s="81">
        <v>0</v>
      </c>
      <c r="P19" s="8" t="s">
        <v>46</v>
      </c>
    </row>
    <row r="20" spans="2:16" s="38" customFormat="1" ht="39" customHeight="1">
      <c r="B20" s="37" t="s">
        <v>31</v>
      </c>
      <c r="C20" s="59">
        <f t="shared" si="0"/>
        <v>6293</v>
      </c>
      <c r="D20" s="80">
        <v>413</v>
      </c>
      <c r="E20" s="80">
        <v>624</v>
      </c>
      <c r="F20" s="80">
        <v>731</v>
      </c>
      <c r="G20" s="80">
        <v>1385</v>
      </c>
      <c r="H20" s="80">
        <v>887</v>
      </c>
      <c r="I20" s="80">
        <v>740</v>
      </c>
      <c r="J20" s="80">
        <v>733</v>
      </c>
      <c r="K20" s="80">
        <v>559</v>
      </c>
      <c r="L20" s="80">
        <v>151</v>
      </c>
      <c r="M20" s="80">
        <v>54</v>
      </c>
      <c r="N20" s="80">
        <v>16</v>
      </c>
      <c r="O20" s="80">
        <v>0</v>
      </c>
      <c r="P20" s="37" t="s">
        <v>47</v>
      </c>
    </row>
    <row r="21" spans="2:16" s="38" customFormat="1" ht="39.9" customHeight="1">
      <c r="B21" s="40" t="s">
        <v>9</v>
      </c>
      <c r="C21" s="60">
        <f>SUM(C8:C20)</f>
        <v>2361654</v>
      </c>
      <c r="D21" s="60">
        <f t="shared" ref="D21:O21" si="1">SUM(D8:D20)</f>
        <v>137262</v>
      </c>
      <c r="E21" s="60">
        <f t="shared" si="1"/>
        <v>148376</v>
      </c>
      <c r="F21" s="60">
        <f t="shared" si="1"/>
        <v>173481</v>
      </c>
      <c r="G21" s="60">
        <f t="shared" si="1"/>
        <v>529815</v>
      </c>
      <c r="H21" s="60">
        <f t="shared" si="1"/>
        <v>255111</v>
      </c>
      <c r="I21" s="60">
        <f t="shared" si="1"/>
        <v>235753</v>
      </c>
      <c r="J21" s="60">
        <f t="shared" si="1"/>
        <v>248834</v>
      </c>
      <c r="K21" s="60">
        <f t="shared" si="1"/>
        <v>228540</v>
      </c>
      <c r="L21" s="60">
        <f t="shared" si="1"/>
        <v>212260</v>
      </c>
      <c r="M21" s="60">
        <f t="shared" si="1"/>
        <v>166014</v>
      </c>
      <c r="N21" s="60">
        <f t="shared" si="1"/>
        <v>26208</v>
      </c>
      <c r="O21" s="60">
        <f t="shared" si="1"/>
        <v>0</v>
      </c>
      <c r="P21" s="40" t="s">
        <v>48</v>
      </c>
    </row>
    <row r="22" spans="2:16" s="12" customFormat="1" ht="30" customHeight="1">
      <c r="B22" s="168" t="s">
        <v>364</v>
      </c>
      <c r="C22" s="168"/>
      <c r="D22" s="168"/>
      <c r="E22" s="168"/>
      <c r="N22" s="164" t="s">
        <v>215</v>
      </c>
      <c r="O22" s="164"/>
      <c r="P22" s="164"/>
    </row>
    <row r="25" spans="2:16">
      <c r="B25" s="135"/>
    </row>
  </sheetData>
  <mergeCells count="8">
    <mergeCell ref="B22:E22"/>
    <mergeCell ref="N22:P22"/>
    <mergeCell ref="C5:C6"/>
    <mergeCell ref="B3:P3"/>
    <mergeCell ref="B4:P4"/>
    <mergeCell ref="B5:B7"/>
    <mergeCell ref="D5:O5"/>
    <mergeCell ref="P5:P7"/>
  </mergeCells>
  <hyperlinks>
    <hyperlink ref="Q2" location="' الفهرس'!A1" display="R" xr:uid="{20970031-C24D-484B-9651-CB5E85058967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ورقة8">
    <tabColor rgb="FF3B3092"/>
  </sheetPr>
  <dimension ref="B2:R22"/>
  <sheetViews>
    <sheetView zoomScale="60" zoomScaleNormal="60" zoomScaleSheetLayoutView="55" zoomScalePageLayoutView="70" workbookViewId="0">
      <selection activeCell="T17" sqref="T17"/>
    </sheetView>
  </sheetViews>
  <sheetFormatPr defaultColWidth="9.08984375" defaultRowHeight="12.5"/>
  <cols>
    <col min="1" max="1" width="9.08984375" style="29"/>
    <col min="2" max="2" width="29" style="28" customWidth="1"/>
    <col min="3" max="3" width="17.6328125" style="28" customWidth="1"/>
    <col min="4" max="4" width="15.54296875" style="28" customWidth="1"/>
    <col min="5" max="5" width="16" style="28" customWidth="1"/>
    <col min="6" max="6" width="13" style="28" customWidth="1"/>
    <col min="7" max="7" width="13" style="29" customWidth="1"/>
    <col min="8" max="8" width="12" style="29" customWidth="1"/>
    <col min="9" max="9" width="12" style="29" bestFit="1" customWidth="1"/>
    <col min="10" max="15" width="13" style="29" customWidth="1"/>
    <col min="16" max="16" width="26.90625" style="29" customWidth="1"/>
    <col min="17" max="16384" width="9.08984375" style="29"/>
  </cols>
  <sheetData>
    <row r="2" spans="2:18" ht="38.25" customHeight="1">
      <c r="B2" s="30" t="s">
        <v>83</v>
      </c>
      <c r="C2" s="30"/>
      <c r="P2" s="31" t="s">
        <v>82</v>
      </c>
      <c r="Q2" s="155" t="s">
        <v>138</v>
      </c>
    </row>
    <row r="3" spans="2:18" s="44" customFormat="1" ht="38.25" customHeight="1">
      <c r="B3" s="175" t="s">
        <v>310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2:18" s="32" customFormat="1" ht="35.25" customHeight="1">
      <c r="B4" s="176" t="s">
        <v>411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2:18" s="33" customFormat="1" ht="42.75" customHeight="1">
      <c r="B5" s="177" t="s">
        <v>384</v>
      </c>
      <c r="C5" s="173" t="s">
        <v>79</v>
      </c>
      <c r="D5" s="170" t="s">
        <v>114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8" t="s">
        <v>36</v>
      </c>
    </row>
    <row r="6" spans="2:18" s="35" customFormat="1" ht="24.75" customHeight="1">
      <c r="B6" s="177"/>
      <c r="C6" s="174"/>
      <c r="D6" s="41" t="s">
        <v>60</v>
      </c>
      <c r="E6" s="41" t="s">
        <v>59</v>
      </c>
      <c r="F6" s="41" t="s">
        <v>58</v>
      </c>
      <c r="G6" s="34" t="s">
        <v>57</v>
      </c>
      <c r="H6" s="34" t="s">
        <v>56</v>
      </c>
      <c r="I6" s="34" t="s">
        <v>55</v>
      </c>
      <c r="J6" s="34" t="s">
        <v>54</v>
      </c>
      <c r="K6" s="34" t="s">
        <v>53</v>
      </c>
      <c r="L6" s="34" t="s">
        <v>52</v>
      </c>
      <c r="M6" s="34" t="s">
        <v>51</v>
      </c>
      <c r="N6" s="34" t="s">
        <v>50</v>
      </c>
      <c r="O6" s="34" t="s">
        <v>49</v>
      </c>
      <c r="P6" s="179"/>
    </row>
    <row r="7" spans="2:18" s="35" customFormat="1" ht="44.25" customHeight="1">
      <c r="B7" s="177"/>
      <c r="C7" s="42" t="s">
        <v>9</v>
      </c>
      <c r="D7" s="42" t="s">
        <v>71</v>
      </c>
      <c r="E7" s="42" t="s">
        <v>72</v>
      </c>
      <c r="F7" s="42" t="s">
        <v>70</v>
      </c>
      <c r="G7" s="36" t="s">
        <v>69</v>
      </c>
      <c r="H7" s="36" t="s">
        <v>68</v>
      </c>
      <c r="I7" s="36" t="s">
        <v>67</v>
      </c>
      <c r="J7" s="36" t="s">
        <v>66</v>
      </c>
      <c r="K7" s="36" t="s">
        <v>65</v>
      </c>
      <c r="L7" s="36" t="s">
        <v>64</v>
      </c>
      <c r="M7" s="36" t="s">
        <v>63</v>
      </c>
      <c r="N7" s="36" t="s">
        <v>62</v>
      </c>
      <c r="O7" s="36" t="s">
        <v>61</v>
      </c>
      <c r="P7" s="179"/>
    </row>
    <row r="8" spans="2:18" s="38" customFormat="1" ht="39" customHeight="1">
      <c r="B8" s="37" t="s">
        <v>403</v>
      </c>
      <c r="C8" s="59">
        <f t="shared" ref="C8:C20" si="0">SUM(D8:O8)</f>
        <v>419651</v>
      </c>
      <c r="D8" s="80">
        <v>19522</v>
      </c>
      <c r="E8" s="80">
        <v>29669</v>
      </c>
      <c r="F8" s="80">
        <v>35819</v>
      </c>
      <c r="G8" s="80">
        <v>170420</v>
      </c>
      <c r="H8" s="80">
        <v>35580</v>
      </c>
      <c r="I8" s="80">
        <v>37970</v>
      </c>
      <c r="J8" s="80">
        <v>42957</v>
      </c>
      <c r="K8" s="80">
        <v>24943</v>
      </c>
      <c r="L8" s="80">
        <v>13176</v>
      </c>
      <c r="M8" s="80">
        <v>7152</v>
      </c>
      <c r="N8" s="80">
        <v>2443</v>
      </c>
      <c r="O8" s="80">
        <v>0</v>
      </c>
      <c r="P8" s="37" t="s">
        <v>37</v>
      </c>
    </row>
    <row r="9" spans="2:18" s="38" customFormat="1" ht="39" customHeight="1">
      <c r="B9" s="8" t="s">
        <v>404</v>
      </c>
      <c r="C9" s="57">
        <f t="shared" si="0"/>
        <v>1866892</v>
      </c>
      <c r="D9" s="81">
        <v>91535</v>
      </c>
      <c r="E9" s="81">
        <v>78453</v>
      </c>
      <c r="F9" s="81">
        <v>112392</v>
      </c>
      <c r="G9" s="81">
        <v>545843</v>
      </c>
      <c r="H9" s="81">
        <v>138445</v>
      </c>
      <c r="I9" s="81">
        <v>147157</v>
      </c>
      <c r="J9" s="81">
        <v>198296</v>
      </c>
      <c r="K9" s="81">
        <v>180540</v>
      </c>
      <c r="L9" s="81">
        <v>173024</v>
      </c>
      <c r="M9" s="81">
        <v>162607</v>
      </c>
      <c r="N9" s="81">
        <v>38600</v>
      </c>
      <c r="O9" s="81">
        <v>0</v>
      </c>
      <c r="P9" s="8" t="s">
        <v>38</v>
      </c>
    </row>
    <row r="10" spans="2:18" s="38" customFormat="1" ht="39" customHeight="1">
      <c r="B10" s="37" t="s">
        <v>405</v>
      </c>
      <c r="C10" s="59">
        <f t="shared" si="0"/>
        <v>190246</v>
      </c>
      <c r="D10" s="80">
        <v>8962</v>
      </c>
      <c r="E10" s="80">
        <v>11275</v>
      </c>
      <c r="F10" s="80">
        <v>13187</v>
      </c>
      <c r="G10" s="80">
        <v>62004</v>
      </c>
      <c r="H10" s="80">
        <v>19893</v>
      </c>
      <c r="I10" s="80">
        <v>22360</v>
      </c>
      <c r="J10" s="80">
        <v>24417</v>
      </c>
      <c r="K10" s="80">
        <v>14966</v>
      </c>
      <c r="L10" s="80">
        <v>8240</v>
      </c>
      <c r="M10" s="80">
        <v>3906</v>
      </c>
      <c r="N10" s="80">
        <v>1036</v>
      </c>
      <c r="O10" s="80">
        <v>0</v>
      </c>
      <c r="P10" s="37" t="s">
        <v>14</v>
      </c>
    </row>
    <row r="11" spans="2:18" s="38" customFormat="1" ht="39" customHeight="1">
      <c r="B11" s="8" t="s">
        <v>406</v>
      </c>
      <c r="C11" s="57">
        <f t="shared" si="0"/>
        <v>84006</v>
      </c>
      <c r="D11" s="81">
        <v>6081</v>
      </c>
      <c r="E11" s="81">
        <v>9890</v>
      </c>
      <c r="F11" s="81">
        <v>8113</v>
      </c>
      <c r="G11" s="81">
        <v>18599</v>
      </c>
      <c r="H11" s="81">
        <v>9680</v>
      </c>
      <c r="I11" s="81">
        <v>9954</v>
      </c>
      <c r="J11" s="81">
        <v>10704</v>
      </c>
      <c r="K11" s="81">
        <v>5417</v>
      </c>
      <c r="L11" s="81">
        <v>3158</v>
      </c>
      <c r="M11" s="81">
        <v>1808</v>
      </c>
      <c r="N11" s="81">
        <v>602</v>
      </c>
      <c r="O11" s="81">
        <v>0</v>
      </c>
      <c r="P11" s="8" t="s">
        <v>39</v>
      </c>
      <c r="R11" s="39"/>
    </row>
    <row r="12" spans="2:18" s="38" customFormat="1" ht="39" customHeight="1">
      <c r="B12" s="37" t="s">
        <v>16</v>
      </c>
      <c r="C12" s="59">
        <f t="shared" si="0"/>
        <v>133316</v>
      </c>
      <c r="D12" s="80">
        <v>7005</v>
      </c>
      <c r="E12" s="80">
        <v>9515</v>
      </c>
      <c r="F12" s="80">
        <v>12896</v>
      </c>
      <c r="G12" s="80">
        <v>35868</v>
      </c>
      <c r="H12" s="80">
        <v>13496</v>
      </c>
      <c r="I12" s="80">
        <v>33038</v>
      </c>
      <c r="J12" s="80">
        <v>9758</v>
      </c>
      <c r="K12" s="80">
        <v>6621</v>
      </c>
      <c r="L12" s="80">
        <v>3092</v>
      </c>
      <c r="M12" s="80">
        <v>1528</v>
      </c>
      <c r="N12" s="80">
        <v>499</v>
      </c>
      <c r="O12" s="80">
        <v>0</v>
      </c>
      <c r="P12" s="37" t="s">
        <v>40</v>
      </c>
    </row>
    <row r="13" spans="2:18" s="38" customFormat="1" ht="39" customHeight="1">
      <c r="B13" s="8" t="s">
        <v>17</v>
      </c>
      <c r="C13" s="57">
        <f t="shared" si="0"/>
        <v>158323</v>
      </c>
      <c r="D13" s="81">
        <v>7458</v>
      </c>
      <c r="E13" s="81">
        <v>9865</v>
      </c>
      <c r="F13" s="81">
        <v>13052</v>
      </c>
      <c r="G13" s="81">
        <v>47902</v>
      </c>
      <c r="H13" s="81">
        <v>17225</v>
      </c>
      <c r="I13" s="81">
        <v>17908</v>
      </c>
      <c r="J13" s="81">
        <v>20584</v>
      </c>
      <c r="K13" s="81">
        <v>15989</v>
      </c>
      <c r="L13" s="81">
        <v>5200</v>
      </c>
      <c r="M13" s="81">
        <v>2417</v>
      </c>
      <c r="N13" s="81">
        <v>723</v>
      </c>
      <c r="O13" s="81">
        <v>0</v>
      </c>
      <c r="P13" s="8" t="s">
        <v>41</v>
      </c>
    </row>
    <row r="14" spans="2:18" s="38" customFormat="1" ht="39" customHeight="1">
      <c r="B14" s="37" t="s">
        <v>19</v>
      </c>
      <c r="C14" s="59">
        <f t="shared" si="0"/>
        <v>21173</v>
      </c>
      <c r="D14" s="80">
        <v>1408</v>
      </c>
      <c r="E14" s="80">
        <v>1846</v>
      </c>
      <c r="F14" s="80">
        <v>1863</v>
      </c>
      <c r="G14" s="80">
        <v>6172</v>
      </c>
      <c r="H14" s="80">
        <v>2414</v>
      </c>
      <c r="I14" s="80">
        <v>2458</v>
      </c>
      <c r="J14" s="80">
        <v>2375</v>
      </c>
      <c r="K14" s="80">
        <v>1626</v>
      </c>
      <c r="L14" s="80">
        <v>535</v>
      </c>
      <c r="M14" s="80">
        <v>364</v>
      </c>
      <c r="N14" s="80">
        <v>112</v>
      </c>
      <c r="O14" s="80">
        <v>0</v>
      </c>
      <c r="P14" s="37" t="s">
        <v>42</v>
      </c>
    </row>
    <row r="15" spans="2:18" s="38" customFormat="1" ht="39" customHeight="1">
      <c r="B15" s="8" t="s">
        <v>21</v>
      </c>
      <c r="C15" s="57">
        <f t="shared" si="0"/>
        <v>15786</v>
      </c>
      <c r="D15" s="81">
        <v>1180</v>
      </c>
      <c r="E15" s="81">
        <v>1655</v>
      </c>
      <c r="F15" s="81">
        <v>2230</v>
      </c>
      <c r="G15" s="81">
        <v>4379</v>
      </c>
      <c r="H15" s="81">
        <v>1461</v>
      </c>
      <c r="I15" s="81">
        <v>1493</v>
      </c>
      <c r="J15" s="81">
        <v>1712</v>
      </c>
      <c r="K15" s="81">
        <v>918</v>
      </c>
      <c r="L15" s="81">
        <v>418</v>
      </c>
      <c r="M15" s="81">
        <v>262</v>
      </c>
      <c r="N15" s="81">
        <v>78</v>
      </c>
      <c r="O15" s="81">
        <v>0</v>
      </c>
      <c r="P15" s="8" t="s">
        <v>43</v>
      </c>
    </row>
    <row r="16" spans="2:18" s="38" customFormat="1" ht="39" customHeight="1">
      <c r="B16" s="37" t="s">
        <v>23</v>
      </c>
      <c r="C16" s="59">
        <f t="shared" si="0"/>
        <v>5623</v>
      </c>
      <c r="D16" s="80">
        <v>380</v>
      </c>
      <c r="E16" s="80">
        <v>554</v>
      </c>
      <c r="F16" s="80">
        <v>658</v>
      </c>
      <c r="G16" s="80">
        <v>1505</v>
      </c>
      <c r="H16" s="80">
        <v>714</v>
      </c>
      <c r="I16" s="80">
        <v>675</v>
      </c>
      <c r="J16" s="80">
        <v>542</v>
      </c>
      <c r="K16" s="80">
        <v>346</v>
      </c>
      <c r="L16" s="80">
        <v>144</v>
      </c>
      <c r="M16" s="80">
        <v>83</v>
      </c>
      <c r="N16" s="80">
        <v>22</v>
      </c>
      <c r="O16" s="80">
        <v>0</v>
      </c>
      <c r="P16" s="37" t="s">
        <v>24</v>
      </c>
    </row>
    <row r="17" spans="2:16" s="38" customFormat="1" ht="39" customHeight="1">
      <c r="B17" s="8" t="s">
        <v>25</v>
      </c>
      <c r="C17" s="57">
        <f t="shared" si="0"/>
        <v>62844</v>
      </c>
      <c r="D17" s="81">
        <v>2550</v>
      </c>
      <c r="E17" s="81">
        <v>4908</v>
      </c>
      <c r="F17" s="81">
        <v>6510</v>
      </c>
      <c r="G17" s="81">
        <v>21013</v>
      </c>
      <c r="H17" s="81">
        <v>5315</v>
      </c>
      <c r="I17" s="81">
        <v>6126</v>
      </c>
      <c r="J17" s="81">
        <v>8072</v>
      </c>
      <c r="K17" s="81">
        <v>5712</v>
      </c>
      <c r="L17" s="81">
        <v>1637</v>
      </c>
      <c r="M17" s="81">
        <v>818</v>
      </c>
      <c r="N17" s="81">
        <v>183</v>
      </c>
      <c r="O17" s="81">
        <v>0</v>
      </c>
      <c r="P17" s="8" t="s">
        <v>44</v>
      </c>
    </row>
    <row r="18" spans="2:16" s="38" customFormat="1" ht="39" customHeight="1">
      <c r="B18" s="37" t="s">
        <v>27</v>
      </c>
      <c r="C18" s="59">
        <f t="shared" si="0"/>
        <v>19257</v>
      </c>
      <c r="D18" s="80">
        <v>943</v>
      </c>
      <c r="E18" s="80">
        <v>1402</v>
      </c>
      <c r="F18" s="80">
        <v>1710</v>
      </c>
      <c r="G18" s="80">
        <v>2718</v>
      </c>
      <c r="H18" s="80">
        <v>3198</v>
      </c>
      <c r="I18" s="80">
        <v>3479</v>
      </c>
      <c r="J18" s="80">
        <v>2576</v>
      </c>
      <c r="K18" s="80">
        <v>1911</v>
      </c>
      <c r="L18" s="80">
        <v>906</v>
      </c>
      <c r="M18" s="80">
        <v>342</v>
      </c>
      <c r="N18" s="80">
        <v>72</v>
      </c>
      <c r="O18" s="80">
        <v>0</v>
      </c>
      <c r="P18" s="37" t="s">
        <v>45</v>
      </c>
    </row>
    <row r="19" spans="2:16" s="38" customFormat="1" ht="39" customHeight="1">
      <c r="B19" s="8" t="s">
        <v>29</v>
      </c>
      <c r="C19" s="57">
        <f t="shared" si="0"/>
        <v>41481</v>
      </c>
      <c r="D19" s="81">
        <v>2156</v>
      </c>
      <c r="E19" s="81">
        <v>2250</v>
      </c>
      <c r="F19" s="81">
        <v>2746</v>
      </c>
      <c r="G19" s="81">
        <v>12424</v>
      </c>
      <c r="H19" s="81">
        <v>5872</v>
      </c>
      <c r="I19" s="81">
        <v>4808</v>
      </c>
      <c r="J19" s="81">
        <v>5187</v>
      </c>
      <c r="K19" s="81">
        <v>3844</v>
      </c>
      <c r="L19" s="81">
        <v>1401</v>
      </c>
      <c r="M19" s="81">
        <v>606</v>
      </c>
      <c r="N19" s="81">
        <v>187</v>
      </c>
      <c r="O19" s="81">
        <v>0</v>
      </c>
      <c r="P19" s="8" t="s">
        <v>46</v>
      </c>
    </row>
    <row r="20" spans="2:16" s="38" customFormat="1" ht="39" customHeight="1">
      <c r="B20" s="37" t="s">
        <v>31</v>
      </c>
      <c r="C20" s="59">
        <f t="shared" si="0"/>
        <v>9551</v>
      </c>
      <c r="D20" s="80">
        <v>689</v>
      </c>
      <c r="E20" s="80">
        <v>926</v>
      </c>
      <c r="F20" s="80">
        <v>1086</v>
      </c>
      <c r="G20" s="80">
        <v>2631</v>
      </c>
      <c r="H20" s="80">
        <v>1013</v>
      </c>
      <c r="I20" s="80">
        <v>1015</v>
      </c>
      <c r="J20" s="80">
        <v>1199</v>
      </c>
      <c r="K20" s="80">
        <v>558</v>
      </c>
      <c r="L20" s="80">
        <v>232</v>
      </c>
      <c r="M20" s="80">
        <v>154</v>
      </c>
      <c r="N20" s="80">
        <v>48</v>
      </c>
      <c r="O20" s="80">
        <v>0</v>
      </c>
      <c r="P20" s="37" t="s">
        <v>47</v>
      </c>
    </row>
    <row r="21" spans="2:16" s="38" customFormat="1" ht="39.9" customHeight="1">
      <c r="B21" s="40" t="s">
        <v>9</v>
      </c>
      <c r="C21" s="60">
        <f t="shared" ref="C21:N21" si="1">SUM(C8:C20)</f>
        <v>3028149</v>
      </c>
      <c r="D21" s="82">
        <f t="shared" si="1"/>
        <v>149869</v>
      </c>
      <c r="E21" s="82">
        <f t="shared" si="1"/>
        <v>162208</v>
      </c>
      <c r="F21" s="82">
        <f t="shared" si="1"/>
        <v>212262</v>
      </c>
      <c r="G21" s="82">
        <f t="shared" si="1"/>
        <v>931478</v>
      </c>
      <c r="H21" s="82">
        <f t="shared" si="1"/>
        <v>254306</v>
      </c>
      <c r="I21" s="82">
        <f t="shared" si="1"/>
        <v>288441</v>
      </c>
      <c r="J21" s="82">
        <f t="shared" si="1"/>
        <v>328379</v>
      </c>
      <c r="K21" s="82">
        <f t="shared" si="1"/>
        <v>263391</v>
      </c>
      <c r="L21" s="82">
        <f t="shared" si="1"/>
        <v>211163</v>
      </c>
      <c r="M21" s="82">
        <f t="shared" si="1"/>
        <v>182047</v>
      </c>
      <c r="N21" s="82">
        <f t="shared" si="1"/>
        <v>44605</v>
      </c>
      <c r="O21" s="82">
        <f>SUM(O8:O20)</f>
        <v>0</v>
      </c>
      <c r="P21" s="40" t="s">
        <v>48</v>
      </c>
    </row>
    <row r="22" spans="2:16" s="12" customFormat="1" ht="30" customHeight="1">
      <c r="B22" s="168" t="s">
        <v>364</v>
      </c>
      <c r="C22" s="168"/>
      <c r="D22" s="168"/>
      <c r="E22" s="168"/>
      <c r="N22" s="164" t="s">
        <v>215</v>
      </c>
      <c r="O22" s="164"/>
      <c r="P22" s="164"/>
    </row>
  </sheetData>
  <mergeCells count="8">
    <mergeCell ref="B22:E22"/>
    <mergeCell ref="N22:P22"/>
    <mergeCell ref="C5:C6"/>
    <mergeCell ref="B3:P3"/>
    <mergeCell ref="B4:P4"/>
    <mergeCell ref="B5:B7"/>
    <mergeCell ref="D5:O5"/>
    <mergeCell ref="P5:P7"/>
  </mergeCells>
  <hyperlinks>
    <hyperlink ref="Q2" location="' الفهرس'!A1" display="R" xr:uid="{68C84C5F-94C2-4A6F-B2FB-6D6AC44C98A8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ورقة9">
    <tabColor rgb="FF3B3092"/>
  </sheetPr>
  <dimension ref="B2:R25"/>
  <sheetViews>
    <sheetView zoomScale="60" zoomScaleNormal="60" zoomScaleSheetLayoutView="55" zoomScalePageLayoutView="70" workbookViewId="0">
      <selection activeCell="S17" sqref="S17"/>
    </sheetView>
  </sheetViews>
  <sheetFormatPr defaultColWidth="9.08984375" defaultRowHeight="12.5"/>
  <cols>
    <col min="1" max="1" width="9.08984375" style="29"/>
    <col min="2" max="2" width="27.90625" style="28" customWidth="1"/>
    <col min="3" max="3" width="17.6328125" style="28" customWidth="1"/>
    <col min="4" max="4" width="15.36328125" style="28" customWidth="1"/>
    <col min="5" max="5" width="16.36328125" style="28" customWidth="1"/>
    <col min="6" max="6" width="13" style="28" customWidth="1"/>
    <col min="7" max="8" width="13" style="29" customWidth="1"/>
    <col min="9" max="9" width="10.36328125" style="29" bestFit="1" customWidth="1"/>
    <col min="10" max="15" width="13" style="29" customWidth="1"/>
    <col min="16" max="16" width="26.90625" style="29" customWidth="1"/>
    <col min="17" max="16384" width="9.08984375" style="29"/>
  </cols>
  <sheetData>
    <row r="2" spans="2:18" ht="38.25" customHeight="1">
      <c r="B2" s="30" t="s">
        <v>140</v>
      </c>
      <c r="C2" s="30"/>
      <c r="P2" s="31" t="s">
        <v>139</v>
      </c>
      <c r="Q2" s="155" t="s">
        <v>138</v>
      </c>
    </row>
    <row r="3" spans="2:18" s="44" customFormat="1" ht="38.25" customHeight="1">
      <c r="B3" s="175" t="s">
        <v>311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2:18" s="32" customFormat="1" ht="46.5" customHeight="1">
      <c r="B4" s="176" t="s">
        <v>412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2:18" s="33" customFormat="1" ht="42.75" customHeight="1">
      <c r="B5" s="177" t="s">
        <v>384</v>
      </c>
      <c r="C5" s="173" t="s">
        <v>79</v>
      </c>
      <c r="D5" s="170" t="s">
        <v>114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8" t="s">
        <v>36</v>
      </c>
    </row>
    <row r="6" spans="2:18" s="35" customFormat="1" ht="24.75" customHeight="1">
      <c r="B6" s="177"/>
      <c r="C6" s="174"/>
      <c r="D6" s="41" t="s">
        <v>60</v>
      </c>
      <c r="E6" s="41" t="s">
        <v>59</v>
      </c>
      <c r="F6" s="41" t="s">
        <v>58</v>
      </c>
      <c r="G6" s="34" t="s">
        <v>57</v>
      </c>
      <c r="H6" s="34" t="s">
        <v>56</v>
      </c>
      <c r="I6" s="34" t="s">
        <v>55</v>
      </c>
      <c r="J6" s="34" t="s">
        <v>54</v>
      </c>
      <c r="K6" s="34" t="s">
        <v>53</v>
      </c>
      <c r="L6" s="34" t="s">
        <v>52</v>
      </c>
      <c r="M6" s="34" t="s">
        <v>51</v>
      </c>
      <c r="N6" s="34" t="s">
        <v>50</v>
      </c>
      <c r="O6" s="34" t="s">
        <v>49</v>
      </c>
      <c r="P6" s="179"/>
    </row>
    <row r="7" spans="2:18" s="35" customFormat="1" ht="44.25" customHeight="1">
      <c r="B7" s="177"/>
      <c r="C7" s="42" t="s">
        <v>9</v>
      </c>
      <c r="D7" s="42" t="s">
        <v>71</v>
      </c>
      <c r="E7" s="42" t="s">
        <v>72</v>
      </c>
      <c r="F7" s="42" t="s">
        <v>70</v>
      </c>
      <c r="G7" s="36" t="s">
        <v>69</v>
      </c>
      <c r="H7" s="36" t="s">
        <v>68</v>
      </c>
      <c r="I7" s="36" t="s">
        <v>67</v>
      </c>
      <c r="J7" s="36" t="s">
        <v>66</v>
      </c>
      <c r="K7" s="36" t="s">
        <v>65</v>
      </c>
      <c r="L7" s="36" t="s">
        <v>64</v>
      </c>
      <c r="M7" s="36" t="s">
        <v>63</v>
      </c>
      <c r="N7" s="36" t="s">
        <v>62</v>
      </c>
      <c r="O7" s="36" t="s">
        <v>61</v>
      </c>
      <c r="P7" s="179"/>
    </row>
    <row r="8" spans="2:18" s="38" customFormat="1" ht="39" customHeight="1">
      <c r="B8" s="37" t="s">
        <v>403</v>
      </c>
      <c r="C8" s="59">
        <f t="shared" ref="C8:C20" si="0">SUM(D8:O8)</f>
        <v>216780</v>
      </c>
      <c r="D8" s="83">
        <v>9213</v>
      </c>
      <c r="E8" s="83">
        <v>13812</v>
      </c>
      <c r="F8" s="83">
        <v>17260</v>
      </c>
      <c r="G8" s="83">
        <v>92399</v>
      </c>
      <c r="H8" s="83">
        <v>16837</v>
      </c>
      <c r="I8" s="83">
        <v>18329</v>
      </c>
      <c r="J8" s="83">
        <v>21599</v>
      </c>
      <c r="K8" s="83">
        <v>13073</v>
      </c>
      <c r="L8" s="83">
        <v>7532</v>
      </c>
      <c r="M8" s="83">
        <v>4880</v>
      </c>
      <c r="N8" s="83">
        <v>1846</v>
      </c>
      <c r="O8" s="83">
        <v>0</v>
      </c>
      <c r="P8" s="37" t="s">
        <v>37</v>
      </c>
    </row>
    <row r="9" spans="2:18" s="38" customFormat="1" ht="39" customHeight="1">
      <c r="B9" s="8" t="s">
        <v>404</v>
      </c>
      <c r="C9" s="57">
        <f t="shared" si="0"/>
        <v>914415</v>
      </c>
      <c r="D9" s="79">
        <v>40904</v>
      </c>
      <c r="E9" s="79">
        <v>35913</v>
      </c>
      <c r="F9" s="79">
        <v>54168</v>
      </c>
      <c r="G9" s="79">
        <v>295336</v>
      </c>
      <c r="H9" s="79">
        <v>63273</v>
      </c>
      <c r="I9" s="79">
        <v>65118</v>
      </c>
      <c r="J9" s="79">
        <v>89679</v>
      </c>
      <c r="K9" s="79">
        <v>83366</v>
      </c>
      <c r="L9" s="79">
        <v>82788</v>
      </c>
      <c r="M9" s="79">
        <v>82205</v>
      </c>
      <c r="N9" s="79">
        <v>21665</v>
      </c>
      <c r="O9" s="79">
        <v>0</v>
      </c>
      <c r="P9" s="8" t="s">
        <v>38</v>
      </c>
    </row>
    <row r="10" spans="2:18" s="38" customFormat="1" ht="39" customHeight="1">
      <c r="B10" s="37" t="s">
        <v>405</v>
      </c>
      <c r="C10" s="59">
        <f t="shared" si="0"/>
        <v>101089</v>
      </c>
      <c r="D10" s="83">
        <v>4274</v>
      </c>
      <c r="E10" s="83">
        <v>5525</v>
      </c>
      <c r="F10" s="83">
        <v>6926</v>
      </c>
      <c r="G10" s="83">
        <v>36115</v>
      </c>
      <c r="H10" s="83">
        <v>9467</v>
      </c>
      <c r="I10" s="83">
        <v>10741</v>
      </c>
      <c r="J10" s="83">
        <v>12141</v>
      </c>
      <c r="K10" s="83">
        <v>7711</v>
      </c>
      <c r="L10" s="83">
        <v>4680</v>
      </c>
      <c r="M10" s="83">
        <v>2683</v>
      </c>
      <c r="N10" s="83">
        <v>826</v>
      </c>
      <c r="O10" s="83">
        <v>0</v>
      </c>
      <c r="P10" s="37" t="s">
        <v>14</v>
      </c>
    </row>
    <row r="11" spans="2:18" s="38" customFormat="1" ht="39" customHeight="1">
      <c r="B11" s="8" t="s">
        <v>406</v>
      </c>
      <c r="C11" s="57">
        <f t="shared" si="0"/>
        <v>46156</v>
      </c>
      <c r="D11" s="79">
        <v>3015</v>
      </c>
      <c r="E11" s="79">
        <v>4787</v>
      </c>
      <c r="F11" s="79">
        <v>4261</v>
      </c>
      <c r="G11" s="79">
        <v>11950</v>
      </c>
      <c r="H11" s="79">
        <v>4844</v>
      </c>
      <c r="I11" s="79">
        <v>4942</v>
      </c>
      <c r="J11" s="79">
        <v>5554</v>
      </c>
      <c r="K11" s="79">
        <v>3031</v>
      </c>
      <c r="L11" s="79">
        <v>1936</v>
      </c>
      <c r="M11" s="79">
        <v>1341</v>
      </c>
      <c r="N11" s="79">
        <v>495</v>
      </c>
      <c r="O11" s="79">
        <v>0</v>
      </c>
      <c r="P11" s="8" t="s">
        <v>39</v>
      </c>
      <c r="R11" s="39"/>
    </row>
    <row r="12" spans="2:18" s="38" customFormat="1" ht="39" customHeight="1">
      <c r="B12" s="37" t="s">
        <v>16</v>
      </c>
      <c r="C12" s="59">
        <f t="shared" si="0"/>
        <v>71614</v>
      </c>
      <c r="D12" s="83">
        <v>3504</v>
      </c>
      <c r="E12" s="83">
        <v>4730</v>
      </c>
      <c r="F12" s="83">
        <v>6841</v>
      </c>
      <c r="G12" s="83">
        <v>20917</v>
      </c>
      <c r="H12" s="83">
        <v>6576</v>
      </c>
      <c r="I12" s="83">
        <v>16610</v>
      </c>
      <c r="J12" s="83">
        <v>5356</v>
      </c>
      <c r="K12" s="83">
        <v>3647</v>
      </c>
      <c r="L12" s="83">
        <v>1907</v>
      </c>
      <c r="M12" s="83">
        <v>1135</v>
      </c>
      <c r="N12" s="83">
        <v>391</v>
      </c>
      <c r="O12" s="83">
        <v>0</v>
      </c>
      <c r="P12" s="37" t="s">
        <v>40</v>
      </c>
    </row>
    <row r="13" spans="2:18" s="38" customFormat="1" ht="39" customHeight="1">
      <c r="B13" s="8" t="s">
        <v>17</v>
      </c>
      <c r="C13" s="57">
        <f t="shared" si="0"/>
        <v>88720</v>
      </c>
      <c r="D13" s="79">
        <v>3921</v>
      </c>
      <c r="E13" s="79">
        <v>5143</v>
      </c>
      <c r="F13" s="79">
        <v>6698</v>
      </c>
      <c r="G13" s="79">
        <v>29108</v>
      </c>
      <c r="H13" s="79">
        <v>8993</v>
      </c>
      <c r="I13" s="79">
        <v>9366</v>
      </c>
      <c r="J13" s="79">
        <v>11136</v>
      </c>
      <c r="K13" s="79">
        <v>8594</v>
      </c>
      <c r="L13" s="79">
        <v>3341</v>
      </c>
      <c r="M13" s="79">
        <v>1818</v>
      </c>
      <c r="N13" s="79">
        <v>602</v>
      </c>
      <c r="O13" s="79">
        <v>0</v>
      </c>
      <c r="P13" s="8" t="s">
        <v>41</v>
      </c>
    </row>
    <row r="14" spans="2:18" s="38" customFormat="1" ht="39" customHeight="1">
      <c r="B14" s="37" t="s">
        <v>19</v>
      </c>
      <c r="C14" s="59">
        <f t="shared" si="0"/>
        <v>11292</v>
      </c>
      <c r="D14" s="83">
        <v>679</v>
      </c>
      <c r="E14" s="83">
        <v>896</v>
      </c>
      <c r="F14" s="83">
        <v>965</v>
      </c>
      <c r="G14" s="83">
        <v>3667</v>
      </c>
      <c r="H14" s="83">
        <v>1115</v>
      </c>
      <c r="I14" s="83">
        <v>1205</v>
      </c>
      <c r="J14" s="83">
        <v>1241</v>
      </c>
      <c r="K14" s="83">
        <v>852</v>
      </c>
      <c r="L14" s="83">
        <v>342</v>
      </c>
      <c r="M14" s="83">
        <v>243</v>
      </c>
      <c r="N14" s="83">
        <v>87</v>
      </c>
      <c r="O14" s="83">
        <v>0</v>
      </c>
      <c r="P14" s="37" t="s">
        <v>42</v>
      </c>
    </row>
    <row r="15" spans="2:18" s="38" customFormat="1" ht="39" customHeight="1">
      <c r="B15" s="8" t="s">
        <v>21</v>
      </c>
      <c r="C15" s="57">
        <f t="shared" si="0"/>
        <v>8236</v>
      </c>
      <c r="D15" s="79">
        <v>583</v>
      </c>
      <c r="E15" s="79">
        <v>782</v>
      </c>
      <c r="F15" s="79">
        <v>1142</v>
      </c>
      <c r="G15" s="79">
        <v>2566</v>
      </c>
      <c r="H15" s="79">
        <v>683</v>
      </c>
      <c r="I15" s="79">
        <v>686</v>
      </c>
      <c r="J15" s="79">
        <v>833</v>
      </c>
      <c r="K15" s="79">
        <v>472</v>
      </c>
      <c r="L15" s="79">
        <v>247</v>
      </c>
      <c r="M15" s="79">
        <v>182</v>
      </c>
      <c r="N15" s="79">
        <v>60</v>
      </c>
      <c r="O15" s="79">
        <v>0</v>
      </c>
      <c r="P15" s="8" t="s">
        <v>43</v>
      </c>
    </row>
    <row r="16" spans="2:18" s="38" customFormat="1" ht="39" customHeight="1">
      <c r="B16" s="37" t="s">
        <v>23</v>
      </c>
      <c r="C16" s="59">
        <f t="shared" si="0"/>
        <v>3165</v>
      </c>
      <c r="D16" s="83">
        <v>197</v>
      </c>
      <c r="E16" s="83">
        <v>276</v>
      </c>
      <c r="F16" s="83">
        <v>355</v>
      </c>
      <c r="G16" s="83">
        <v>952</v>
      </c>
      <c r="H16" s="83">
        <v>379</v>
      </c>
      <c r="I16" s="83">
        <v>373</v>
      </c>
      <c r="J16" s="83">
        <v>283</v>
      </c>
      <c r="K16" s="83">
        <v>187</v>
      </c>
      <c r="L16" s="83">
        <v>89</v>
      </c>
      <c r="M16" s="83">
        <v>56</v>
      </c>
      <c r="N16" s="83">
        <v>18</v>
      </c>
      <c r="O16" s="83">
        <v>0</v>
      </c>
      <c r="P16" s="37" t="s">
        <v>24</v>
      </c>
    </row>
    <row r="17" spans="2:16" s="38" customFormat="1" ht="39" customHeight="1">
      <c r="B17" s="8" t="s">
        <v>25</v>
      </c>
      <c r="C17" s="57">
        <f t="shared" si="0"/>
        <v>34659</v>
      </c>
      <c r="D17" s="79">
        <v>1327</v>
      </c>
      <c r="E17" s="79">
        <v>2313</v>
      </c>
      <c r="F17" s="79">
        <v>3210</v>
      </c>
      <c r="G17" s="79">
        <v>12935</v>
      </c>
      <c r="H17" s="79">
        <v>2706</v>
      </c>
      <c r="I17" s="79">
        <v>3081</v>
      </c>
      <c r="J17" s="79">
        <v>4271</v>
      </c>
      <c r="K17" s="79">
        <v>3003</v>
      </c>
      <c r="L17" s="79">
        <v>1055</v>
      </c>
      <c r="M17" s="79">
        <v>601</v>
      </c>
      <c r="N17" s="79">
        <v>157</v>
      </c>
      <c r="O17" s="79">
        <v>0</v>
      </c>
      <c r="P17" s="8" t="s">
        <v>44</v>
      </c>
    </row>
    <row r="18" spans="2:16" s="38" customFormat="1" ht="39" customHeight="1">
      <c r="B18" s="37" t="s">
        <v>27</v>
      </c>
      <c r="C18" s="59">
        <f t="shared" si="0"/>
        <v>12284</v>
      </c>
      <c r="D18" s="83">
        <v>571</v>
      </c>
      <c r="E18" s="83">
        <v>906</v>
      </c>
      <c r="F18" s="83">
        <v>1116</v>
      </c>
      <c r="G18" s="83">
        <v>1860</v>
      </c>
      <c r="H18" s="83">
        <v>1925</v>
      </c>
      <c r="I18" s="83">
        <v>2215</v>
      </c>
      <c r="J18" s="83">
        <v>1547</v>
      </c>
      <c r="K18" s="83">
        <v>1131</v>
      </c>
      <c r="L18" s="83">
        <v>665</v>
      </c>
      <c r="M18" s="83">
        <v>288</v>
      </c>
      <c r="N18" s="83">
        <v>60</v>
      </c>
      <c r="O18" s="83">
        <v>0</v>
      </c>
      <c r="P18" s="37" t="s">
        <v>45</v>
      </c>
    </row>
    <row r="19" spans="2:16" s="38" customFormat="1" ht="39" customHeight="1">
      <c r="B19" s="8" t="s">
        <v>29</v>
      </c>
      <c r="C19" s="57">
        <f t="shared" si="0"/>
        <v>22143</v>
      </c>
      <c r="D19" s="79">
        <v>1022</v>
      </c>
      <c r="E19" s="79">
        <v>1119</v>
      </c>
      <c r="F19" s="79">
        <v>1459</v>
      </c>
      <c r="G19" s="79">
        <v>7067</v>
      </c>
      <c r="H19" s="79">
        <v>2890</v>
      </c>
      <c r="I19" s="79">
        <v>2425</v>
      </c>
      <c r="J19" s="79">
        <v>2671</v>
      </c>
      <c r="K19" s="79">
        <v>2022</v>
      </c>
      <c r="L19" s="79">
        <v>868</v>
      </c>
      <c r="M19" s="79">
        <v>440</v>
      </c>
      <c r="N19" s="79">
        <v>160</v>
      </c>
      <c r="O19" s="79">
        <v>0</v>
      </c>
      <c r="P19" s="8" t="s">
        <v>46</v>
      </c>
    </row>
    <row r="20" spans="2:16" s="38" customFormat="1" ht="39" customHeight="1">
      <c r="B20" s="37" t="s">
        <v>31</v>
      </c>
      <c r="C20" s="59">
        <f t="shared" si="0"/>
        <v>5370</v>
      </c>
      <c r="D20" s="83">
        <v>379</v>
      </c>
      <c r="E20" s="83">
        <v>490</v>
      </c>
      <c r="F20" s="83">
        <v>599</v>
      </c>
      <c r="G20" s="83">
        <v>1682</v>
      </c>
      <c r="H20" s="83">
        <v>475</v>
      </c>
      <c r="I20" s="83">
        <v>511</v>
      </c>
      <c r="J20" s="83">
        <v>644</v>
      </c>
      <c r="K20" s="83">
        <v>301</v>
      </c>
      <c r="L20" s="83">
        <v>149</v>
      </c>
      <c r="M20" s="83">
        <v>105</v>
      </c>
      <c r="N20" s="83">
        <v>35</v>
      </c>
      <c r="O20" s="83">
        <v>0</v>
      </c>
      <c r="P20" s="37" t="s">
        <v>47</v>
      </c>
    </row>
    <row r="21" spans="2:16" s="38" customFormat="1" ht="39.9" customHeight="1">
      <c r="B21" s="40" t="s">
        <v>9</v>
      </c>
      <c r="C21" s="60">
        <f t="shared" ref="C21:N21" si="1">SUM(C8:C20)</f>
        <v>1535923</v>
      </c>
      <c r="D21" s="82">
        <f t="shared" si="1"/>
        <v>69589</v>
      </c>
      <c r="E21" s="82">
        <f t="shared" si="1"/>
        <v>76692</v>
      </c>
      <c r="F21" s="82">
        <f t="shared" si="1"/>
        <v>105000</v>
      </c>
      <c r="G21" s="82">
        <f t="shared" si="1"/>
        <v>516554</v>
      </c>
      <c r="H21" s="82">
        <f t="shared" si="1"/>
        <v>120163</v>
      </c>
      <c r="I21" s="82">
        <f t="shared" si="1"/>
        <v>135602</v>
      </c>
      <c r="J21" s="82">
        <f t="shared" si="1"/>
        <v>156955</v>
      </c>
      <c r="K21" s="82">
        <f t="shared" si="1"/>
        <v>127390</v>
      </c>
      <c r="L21" s="82">
        <f t="shared" si="1"/>
        <v>105599</v>
      </c>
      <c r="M21" s="82">
        <f t="shared" si="1"/>
        <v>95977</v>
      </c>
      <c r="N21" s="82">
        <f t="shared" si="1"/>
        <v>26402</v>
      </c>
      <c r="O21" s="82">
        <f>SUM(O8:O20)</f>
        <v>0</v>
      </c>
      <c r="P21" s="40" t="s">
        <v>48</v>
      </c>
    </row>
    <row r="22" spans="2:16" s="12" customFormat="1" ht="30" customHeight="1">
      <c r="B22" s="168" t="s">
        <v>364</v>
      </c>
      <c r="C22" s="168"/>
      <c r="D22" s="168"/>
      <c r="E22" s="168"/>
      <c r="N22" s="164" t="s">
        <v>215</v>
      </c>
      <c r="O22" s="164"/>
      <c r="P22" s="164"/>
    </row>
    <row r="25" spans="2:16">
      <c r="C25" s="135"/>
    </row>
  </sheetData>
  <mergeCells count="8">
    <mergeCell ref="B22:E22"/>
    <mergeCell ref="N22:P22"/>
    <mergeCell ref="B3:P3"/>
    <mergeCell ref="B4:P4"/>
    <mergeCell ref="B5:B7"/>
    <mergeCell ref="C5:C6"/>
    <mergeCell ref="D5:O5"/>
    <mergeCell ref="P5:P7"/>
  </mergeCells>
  <hyperlinks>
    <hyperlink ref="Q2" location="' الفهرس'!A1" display="R" xr:uid="{8AC2E5B8-D484-4D47-9D9D-4B5037DFA57C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46</vt:i4>
      </vt:variant>
    </vt:vector>
  </HeadingPairs>
  <TitlesOfParts>
    <vt:vector size="93" baseType="lpstr">
      <vt:lpstr> الفهرس</vt:lpstr>
      <vt:lpstr>1</vt:lpstr>
      <vt:lpstr>2</vt:lpstr>
      <vt:lpstr>3</vt:lpstr>
      <vt:lpstr>4</vt:lpstr>
      <vt:lpstr>4-1</vt:lpstr>
      <vt:lpstr>4-2</vt:lpstr>
      <vt:lpstr>5</vt:lpstr>
      <vt:lpstr>5-1</vt:lpstr>
      <vt:lpstr>5-2</vt:lpstr>
      <vt:lpstr>6</vt:lpstr>
      <vt:lpstr>6-1</vt:lpstr>
      <vt:lpstr>6-2</vt:lpstr>
      <vt:lpstr>7</vt:lpstr>
      <vt:lpstr>7-1</vt:lpstr>
      <vt:lpstr>7-2</vt:lpstr>
      <vt:lpstr>8</vt:lpstr>
      <vt:lpstr>8-1</vt:lpstr>
      <vt:lpstr>8-2</vt:lpstr>
      <vt:lpstr>9</vt:lpstr>
      <vt:lpstr>9-1</vt:lpstr>
      <vt:lpstr>9-2</vt:lpstr>
      <vt:lpstr>10</vt:lpstr>
      <vt:lpstr>10-1</vt:lpstr>
      <vt:lpstr>10-2</vt:lpstr>
      <vt:lpstr>11</vt:lpstr>
      <vt:lpstr>11-1</vt:lpstr>
      <vt:lpstr>11-2</vt:lpstr>
      <vt:lpstr>12</vt:lpstr>
      <vt:lpstr>12-1</vt:lpstr>
      <vt:lpstr>12-2</vt:lpstr>
      <vt:lpstr>13</vt:lpstr>
      <vt:lpstr>13-1</vt:lpstr>
      <vt:lpstr>13-2</vt:lpstr>
      <vt:lpstr>14</vt:lpstr>
      <vt:lpstr>14-1</vt:lpstr>
      <vt:lpstr>14-2</vt:lpstr>
      <vt:lpstr>15</vt:lpstr>
      <vt:lpstr>15-1</vt:lpstr>
      <vt:lpstr>15-2</vt:lpstr>
      <vt:lpstr>1.</vt:lpstr>
      <vt:lpstr>1.-1</vt:lpstr>
      <vt:lpstr>1.-2</vt:lpstr>
      <vt:lpstr>2.</vt:lpstr>
      <vt:lpstr>2.-1</vt:lpstr>
      <vt:lpstr>2.-2</vt:lpstr>
      <vt:lpstr>3.</vt:lpstr>
      <vt:lpstr>'1'!Print_Area</vt:lpstr>
      <vt:lpstr>'1.'!Print_Area</vt:lpstr>
      <vt:lpstr>'1.-1'!Print_Area</vt:lpstr>
      <vt:lpstr>'1.-2'!Print_Area</vt:lpstr>
      <vt:lpstr>'10'!Print_Area</vt:lpstr>
      <vt:lpstr>'10-1'!Print_Area</vt:lpstr>
      <vt:lpstr>'10-2'!Print_Area</vt:lpstr>
      <vt:lpstr>'11'!Print_Area</vt:lpstr>
      <vt:lpstr>'11-1'!Print_Area</vt:lpstr>
      <vt:lpstr>'11-2'!Print_Area</vt:lpstr>
      <vt:lpstr>'12'!Print_Area</vt:lpstr>
      <vt:lpstr>'12-1'!Print_Area</vt:lpstr>
      <vt:lpstr>'12-2'!Print_Area</vt:lpstr>
      <vt:lpstr>'13'!Print_Area</vt:lpstr>
      <vt:lpstr>'13-1'!Print_Area</vt:lpstr>
      <vt:lpstr>'13-2'!Print_Area</vt:lpstr>
      <vt:lpstr>'14'!Print_Area</vt:lpstr>
      <vt:lpstr>'14-1'!Print_Area</vt:lpstr>
      <vt:lpstr>'14-2'!Print_Area</vt:lpstr>
      <vt:lpstr>'15'!Print_Area</vt:lpstr>
      <vt:lpstr>'15-1'!Print_Area</vt:lpstr>
      <vt:lpstr>'15-2'!Print_Area</vt:lpstr>
      <vt:lpstr>'2'!Print_Area</vt:lpstr>
      <vt:lpstr>'2.'!Print_Area</vt:lpstr>
      <vt:lpstr>'2.-1'!Print_Area</vt:lpstr>
      <vt:lpstr>'2.-2'!Print_Area</vt:lpstr>
      <vt:lpstr>'3'!Print_Area</vt:lpstr>
      <vt:lpstr>'3.'!Print_Area</vt:lpstr>
      <vt:lpstr>'4'!Print_Area</vt:lpstr>
      <vt:lpstr>'4-1'!Print_Area</vt:lpstr>
      <vt:lpstr>'4-2'!Print_Area</vt:lpstr>
      <vt:lpstr>'5'!Print_Area</vt:lpstr>
      <vt:lpstr>'5-1'!Print_Area</vt:lpstr>
      <vt:lpstr>'5-2'!Print_Area</vt:lpstr>
      <vt:lpstr>'6'!Print_Area</vt:lpstr>
      <vt:lpstr>'6-1'!Print_Area</vt:lpstr>
      <vt:lpstr>'6-2'!Print_Area</vt:lpstr>
      <vt:lpstr>'7'!Print_Area</vt:lpstr>
      <vt:lpstr>'7-1'!Print_Area</vt:lpstr>
      <vt:lpstr>'7-2'!Print_Area</vt:lpstr>
      <vt:lpstr>'8'!Print_Area</vt:lpstr>
      <vt:lpstr>'8-1'!Print_Area</vt:lpstr>
      <vt:lpstr>'8-2'!Print_Area</vt:lpstr>
      <vt:lpstr>'9'!Print_Area</vt:lpstr>
      <vt:lpstr>'9-1'!Print_Area</vt:lpstr>
      <vt:lpstr>'9-2'!Print_Area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Sherifa Al-Thwaqeb</cp:lastModifiedBy>
  <cp:lastPrinted>2021-10-17T09:50:41Z</cp:lastPrinted>
  <dcterms:created xsi:type="dcterms:W3CDTF">2016-11-30T06:52:29Z</dcterms:created>
  <dcterms:modified xsi:type="dcterms:W3CDTF">2022-02-16T04:27:12Z</dcterms:modified>
</cp:coreProperties>
</file>