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Desktop\الصيد البحري\"/>
    </mc:Choice>
  </mc:AlternateContent>
  <xr:revisionPtr revIDLastSave="0" documentId="8_{9518A028-7CB3-48BB-A8DF-9B2383612F80}" xr6:coauthVersionLast="47" xr6:coauthVersionMax="47" xr10:uidLastSave="{00000000-0000-0000-0000-000000000000}"/>
  <bookViews>
    <workbookView xWindow="-108" yWindow="-108" windowWidth="23256" windowHeight="12576" tabRatio="1000" activeTab="19" xr2:uid="{A82C10E4-1BDF-4302-A286-5FF1F93AA568}"/>
  </bookViews>
  <sheets>
    <sheet name="INDEX" sheetId="1" r:id="rId1"/>
    <sheet name="1" sheetId="2" r:id="rId2"/>
    <sheet name="2 " sheetId="21" r:id="rId3"/>
    <sheet name="3" sheetId="4" r:id="rId4"/>
    <sheet name="4" sheetId="5" r:id="rId5"/>
    <sheet name="5" sheetId="22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6" r:id="rId12"/>
    <sheet name="12" sheetId="8" r:id="rId13"/>
    <sheet name="13" sheetId="7" r:id="rId14"/>
    <sheet name="14" sheetId="18" r:id="rId15"/>
    <sheet name="15" sheetId="19" r:id="rId16"/>
    <sheet name="16" sheetId="20" r:id="rId17"/>
    <sheet name="17" sheetId="23" r:id="rId18"/>
    <sheet name="18" sheetId="24" r:id="rId19"/>
    <sheet name="19" sheetId="25" r:id="rId20"/>
  </sheets>
  <definedNames>
    <definedName name="_xlnm.Print_Area" localSheetId="1">'1'!$A$1:$F$14</definedName>
    <definedName name="_xlnm.Print_Area" localSheetId="10">'10'!$A$1:$F$35</definedName>
    <definedName name="_xlnm.Print_Area" localSheetId="11">'11'!$A$1:$C$12</definedName>
    <definedName name="_xlnm.Print_Area" localSheetId="12">'12'!$A$1:$E$12</definedName>
    <definedName name="_xlnm.Print_Area" localSheetId="13">'13'!$A$1:$E$12</definedName>
    <definedName name="_xlnm.Print_Area" localSheetId="14">'14'!$A$1:$G$29</definedName>
    <definedName name="_xlnm.Print_Area" localSheetId="15">'15'!$A$1:$G$29</definedName>
    <definedName name="_xlnm.Print_Area" localSheetId="16">'16'!$A$1:$G$29</definedName>
    <definedName name="_xlnm.Print_Area" localSheetId="19">'19'!$A$1:$E$16</definedName>
    <definedName name="_xlnm.Print_Area" localSheetId="2">'2 '!$A$1:$F$44</definedName>
    <definedName name="_xlnm.Print_Area" localSheetId="3">'3'!$A$1:$F$39</definedName>
    <definedName name="_xlnm.Print_Area" localSheetId="4">'4'!$A$1:$F$43</definedName>
    <definedName name="_xlnm.Print_Area" localSheetId="6">'6'!$A$1:$F$39</definedName>
    <definedName name="_xlnm.Print_Area" localSheetId="8">'8'!$A$1:$F$33</definedName>
    <definedName name="_xlnm.Print_Area" localSheetId="9">'9'!$A$1:$F$36</definedName>
    <definedName name="_xlnm.Print_Area" localSheetId="0">INDEX!$A$1:$D$22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5" l="1"/>
  <c r="D15" i="25"/>
  <c r="F16" i="24"/>
  <c r="E16" i="24"/>
  <c r="F16" i="23"/>
  <c r="E16" i="23"/>
  <c r="D16" i="23"/>
  <c r="C16" i="23"/>
  <c r="B16" i="23"/>
  <c r="C42" i="21"/>
  <c r="D42" i="21"/>
  <c r="E42" i="21"/>
  <c r="F42" i="21"/>
  <c r="B42" i="21"/>
  <c r="C10" i="22"/>
  <c r="D10" i="22"/>
  <c r="E10" i="22"/>
  <c r="F10" i="22"/>
  <c r="B10" i="22"/>
  <c r="C31" i="12"/>
  <c r="D31" i="12"/>
  <c r="E31" i="12"/>
  <c r="F31" i="12"/>
  <c r="B31" i="12"/>
</calcChain>
</file>

<file path=xl/sharedStrings.xml><?xml version="1.0" encoding="utf-8"?>
<sst xmlns="http://schemas.openxmlformats.org/spreadsheetml/2006/main" count="682" uniqueCount="226">
  <si>
    <t>Measurement Unit (metric ton)</t>
  </si>
  <si>
    <t xml:space="preserve"> Table (1)</t>
  </si>
  <si>
    <t>*2020</t>
  </si>
  <si>
    <t>*2019</t>
  </si>
  <si>
    <t>*2018</t>
  </si>
  <si>
    <t>*2017</t>
  </si>
  <si>
    <t>Red Sea</t>
  </si>
  <si>
    <t>Traditional Fisheries</t>
  </si>
  <si>
    <t>Industrial Fisheries</t>
  </si>
  <si>
    <t>Source: Ministry of Environment, Water and Agriculture</t>
  </si>
  <si>
    <t>Catch by species in the Red Sea for traditional fisheries.</t>
  </si>
  <si>
    <t xml:space="preserve"> Table (2)</t>
  </si>
  <si>
    <t>Wolf-herring</t>
  </si>
  <si>
    <t>Milkfish</t>
  </si>
  <si>
    <t>Lefteye flounder</t>
  </si>
  <si>
    <t>Giant seacatfish</t>
  </si>
  <si>
    <t>Lizardfishes</t>
  </si>
  <si>
    <t>Groupers</t>
  </si>
  <si>
    <t>Snappers</t>
  </si>
  <si>
    <t>Threadfin breams</t>
  </si>
  <si>
    <t>Grunts</t>
  </si>
  <si>
    <t>Emperors</t>
  </si>
  <si>
    <t>Seabreams</t>
  </si>
  <si>
    <t>Freckled goatfish, Por's goatfish</t>
  </si>
  <si>
    <t>Surgionfish, Unicornfish</t>
  </si>
  <si>
    <t>Wrasses</t>
  </si>
  <si>
    <t>Sabre sqiurrelfish</t>
  </si>
  <si>
    <t>Slender silverbeddy</t>
  </si>
  <si>
    <t>Whipfin mojarra</t>
  </si>
  <si>
    <t>Parrotfishes</t>
  </si>
  <si>
    <t>Rabbitfish</t>
  </si>
  <si>
    <t>Triggerfishes</t>
  </si>
  <si>
    <t xml:space="preserve"> Batfish</t>
  </si>
  <si>
    <t>Terapoonfishes / Jarbua terapoon</t>
  </si>
  <si>
    <t xml:space="preserve"> Moontail bullseye</t>
  </si>
  <si>
    <t xml:space="preserve"> Angelfishes / Yellowbar angelfish</t>
  </si>
  <si>
    <t>Needlefishes</t>
  </si>
  <si>
    <t>Great barracuda and Bigeye barracuda</t>
  </si>
  <si>
    <t>Mullets</t>
  </si>
  <si>
    <t>Cobias</t>
  </si>
  <si>
    <t>Fusiliers</t>
  </si>
  <si>
    <t>Trevallies, Scads</t>
  </si>
  <si>
    <t>Needlescaled queenfish &amp; Talang queenfish</t>
  </si>
  <si>
    <t>Rainbow runner</t>
  </si>
  <si>
    <t>Pomfrets</t>
  </si>
  <si>
    <t xml:space="preserve">Sardine </t>
  </si>
  <si>
    <t>Mackerels</t>
  </si>
  <si>
    <t>Tunas</t>
  </si>
  <si>
    <t>Indian mackerel</t>
  </si>
  <si>
    <t>Sailfish, Marlin</t>
  </si>
  <si>
    <t>Beltfish</t>
  </si>
  <si>
    <t>Blue sea chub</t>
  </si>
  <si>
    <t>Flatheads</t>
  </si>
  <si>
    <t>Requiem sharks</t>
  </si>
  <si>
    <t>Stingrays</t>
  </si>
  <si>
    <t>Crabs</t>
  </si>
  <si>
    <t>Spiny lobster</t>
  </si>
  <si>
    <t>Prawns and Shrimps</t>
  </si>
  <si>
    <t>Squids and cuttlefishes</t>
  </si>
  <si>
    <t>Catch by species in the Red Sea for industrial fisheries</t>
  </si>
  <si>
    <t xml:space="preserve"> Table (3)</t>
  </si>
  <si>
    <t>Catch by species in the Arabian Gulf for traditional fisheries</t>
  </si>
  <si>
    <t xml:space="preserve"> Table (4)</t>
  </si>
  <si>
    <t xml:space="preserve"> Table (6)</t>
  </si>
  <si>
    <t xml:space="preserve">Years </t>
  </si>
  <si>
    <t>2017 *</t>
  </si>
  <si>
    <t>2018 *</t>
  </si>
  <si>
    <t>2019 *</t>
  </si>
  <si>
    <t>2020*</t>
  </si>
  <si>
    <t>Number of fishing boats in the Arabian Gulf and Red Sea</t>
  </si>
  <si>
    <t>Arabian Gulf
Arabian Gulf</t>
  </si>
  <si>
    <t>Red Sea
Red sea</t>
  </si>
  <si>
    <t>Table (10)</t>
  </si>
  <si>
    <t xml:space="preserve"> Table (14)</t>
  </si>
  <si>
    <t xml:space="preserve"> Table (15)</t>
  </si>
  <si>
    <t>Years</t>
  </si>
  <si>
    <t>2017*</t>
  </si>
  <si>
    <t>2018*</t>
  </si>
  <si>
    <t>2019*</t>
  </si>
  <si>
    <t xml:space="preserve">Industrial Fisheries   </t>
  </si>
  <si>
    <t>Total</t>
  </si>
  <si>
    <t xml:space="preserve">Arabian Gulf </t>
  </si>
  <si>
    <t>Catch of shrimps from marine fisheries</t>
  </si>
  <si>
    <t>Manpower in fishing sector</t>
  </si>
  <si>
    <t>N0.</t>
  </si>
  <si>
    <t>Tabels</t>
  </si>
  <si>
    <t>Fishery Workers
Fishery Workers</t>
  </si>
  <si>
    <t xml:space="preserve">Lefteye flounder </t>
  </si>
  <si>
    <t>Goatfishes</t>
  </si>
  <si>
    <t>Batfish, Spadefish</t>
  </si>
  <si>
    <t>Yellowbar angelfish</t>
  </si>
  <si>
    <t>Moontail bullseye</t>
  </si>
  <si>
    <t>Great barracuda</t>
  </si>
  <si>
    <t>Indian scad &amp; Trevallies</t>
  </si>
  <si>
    <t>Sea chubs</t>
  </si>
  <si>
    <t>Requiem sharks &amp; Stingrays</t>
  </si>
  <si>
    <t>Group</t>
  </si>
  <si>
    <t>Code</t>
  </si>
  <si>
    <t>Fats and oils and their fractions, of marine fishes and mammals</t>
  </si>
  <si>
    <t>Prepared or preserved fish; caviar</t>
  </si>
  <si>
    <t>Crustaceans, molluscs and others, preserved</t>
  </si>
  <si>
    <t>0106</t>
  </si>
  <si>
    <t>0208</t>
  </si>
  <si>
    <t>0210</t>
  </si>
  <si>
    <t>Live fish</t>
  </si>
  <si>
    <t>0301</t>
  </si>
  <si>
    <t>Fish, fresh or chilled, excluding fish fillets and other fish meat</t>
  </si>
  <si>
    <t>0302</t>
  </si>
  <si>
    <t>Fish fillets and other fish meat (whether or not minced), fresh, chilled or frozen</t>
  </si>
  <si>
    <t>0304</t>
  </si>
  <si>
    <t>Fish, dried, salted or in brine; smoked fish, flours, meals and pellets of fish, fit for human consumption</t>
  </si>
  <si>
    <t>0305</t>
  </si>
  <si>
    <t>Crustaceans</t>
  </si>
  <si>
    <t>0306</t>
  </si>
  <si>
    <t>Molluscs</t>
  </si>
  <si>
    <t>0307</t>
  </si>
  <si>
    <t>Coral and similar materials, unworked, shells</t>
  </si>
  <si>
    <t>0508</t>
  </si>
  <si>
    <t>Natural sponge of animal origin</t>
  </si>
  <si>
    <t>0509</t>
  </si>
  <si>
    <t>0511</t>
  </si>
  <si>
    <t>Total Red Sea(1)</t>
  </si>
  <si>
    <t>Total Arab Gulf(2)</t>
  </si>
  <si>
    <t>Total (1+2)</t>
  </si>
  <si>
    <t xml:space="preserve">Total
</t>
  </si>
  <si>
    <t xml:space="preserve">Industrial
</t>
  </si>
  <si>
    <t xml:space="preserve">Traditional
</t>
  </si>
  <si>
    <t>Index</t>
  </si>
  <si>
    <t>Total catch from marine fisheries by ton in the Kingdom of Saudi Arabia</t>
  </si>
  <si>
    <t>index</t>
  </si>
  <si>
    <t xml:space="preserve"> Table (5)</t>
  </si>
  <si>
    <t>Table (8)</t>
  </si>
  <si>
    <t>Table (9)</t>
  </si>
  <si>
    <t xml:space="preserve"> Table (12)</t>
  </si>
  <si>
    <t xml:space="preserve"> Table (13)</t>
  </si>
  <si>
    <t xml:space="preserve"> Table (16)</t>
  </si>
  <si>
    <t>2021*</t>
  </si>
  <si>
    <t>*2021</t>
  </si>
  <si>
    <t>Other</t>
  </si>
  <si>
    <t xml:space="preserve"> Other </t>
  </si>
  <si>
    <t xml:space="preserve">Other </t>
  </si>
  <si>
    <t>Source: Zakat, Tax and Customs authority</t>
  </si>
  <si>
    <t>Saudi</t>
  </si>
  <si>
    <t>Non-Saudi</t>
  </si>
  <si>
    <t>Fishermen</t>
  </si>
  <si>
    <t>Great barracuda &amp; Bigeye barracuda</t>
  </si>
  <si>
    <t xml:space="preserve">Catch is from the traditional fishing , by region of the Red Sea </t>
  </si>
  <si>
    <t>Region</t>
  </si>
  <si>
    <t>Makkah</t>
  </si>
  <si>
    <t>Jazan</t>
  </si>
  <si>
    <t>Madinah</t>
  </si>
  <si>
    <t>Manpower in fishing Sector</t>
  </si>
  <si>
    <t>Asir</t>
  </si>
  <si>
    <t>Tabuk</t>
  </si>
  <si>
    <t>Table (7)</t>
  </si>
  <si>
    <t xml:space="preserve"> Table (11)</t>
  </si>
  <si>
    <t xml:space="preserve"> Table (17)</t>
  </si>
  <si>
    <t>Catch is from the traditional fishing of the Red Sea (Makkah Region) by type</t>
  </si>
  <si>
    <t>Catch is from the traditional fishing of the Red Sea (Jazan Region) by type</t>
  </si>
  <si>
    <t>Catch is from the traditional fishing  of the Red Sea (Asir Region) by type</t>
  </si>
  <si>
    <t>Catch is from the traditional fishing of the Red Sea (Tabuk Region) by type</t>
  </si>
  <si>
    <t>Catch is from the traditional fishing  of the Red Sea (Madinah Region) by type</t>
  </si>
  <si>
    <t>Catch is from the traditional fishing of the Red Sea (Asir Region) by type</t>
  </si>
  <si>
    <t>Catch is from the traditional fishing of the Red Sea (Madinah Region) by type</t>
  </si>
  <si>
    <t xml:space="preserve"> Table (18)</t>
  </si>
  <si>
    <t>Country</t>
  </si>
  <si>
    <t>Measurement Unit (Ton)</t>
  </si>
  <si>
    <t>Total imports of marine products by product groups</t>
  </si>
  <si>
    <t>Total re-exports of marine products by product groups</t>
  </si>
  <si>
    <t>0303</t>
  </si>
  <si>
    <t>0308</t>
  </si>
  <si>
    <t>0309</t>
  </si>
  <si>
    <t>Extracts and juices of meat, fish or crustaceans*</t>
  </si>
  <si>
    <t>Flours and meals, of meat or fish, etc.; greaves*</t>
  </si>
  <si>
    <t>Natural or cultured pearls, non-synthetic*</t>
  </si>
  <si>
    <t>Other living animals*</t>
  </si>
  <si>
    <t>Meat and edible offal, fresh, chilled or frozen*</t>
  </si>
  <si>
    <t>Meat and edible offal, salted or in brine*</t>
  </si>
  <si>
    <t>Animal products not elsewhere specified or included*</t>
  </si>
  <si>
    <t>Total exports of marine products by product groups</t>
  </si>
  <si>
    <t>Vietnam</t>
  </si>
  <si>
    <t>China</t>
  </si>
  <si>
    <t>Kuwait</t>
  </si>
  <si>
    <t>The United Arab Emirates</t>
  </si>
  <si>
    <t>Egypt</t>
  </si>
  <si>
    <t>South Korea</t>
  </si>
  <si>
    <t>Spain</t>
  </si>
  <si>
    <t>Indonesia</t>
  </si>
  <si>
    <t>Bahrain</t>
  </si>
  <si>
    <t>Qatar</t>
  </si>
  <si>
    <t>Other countries</t>
  </si>
  <si>
    <t>Thailand</t>
  </si>
  <si>
    <t>Myanmar (Burma)</t>
  </si>
  <si>
    <t>Djibouti</t>
  </si>
  <si>
    <t>United States of America</t>
  </si>
  <si>
    <t xml:space="preserve"> Oman</t>
  </si>
  <si>
    <t xml:space="preserve"> Yemen</t>
  </si>
  <si>
    <t>Frozen fish, excluding fillets and other fish meat</t>
  </si>
  <si>
    <t>Aquatic invertebrates except for molluscs and crustaceans</t>
  </si>
  <si>
    <t>Flour, semolina and pellets of fish, crustaceans, mollusks and other aquatic invertebrates</t>
  </si>
  <si>
    <t>*Non-marine products were excluded</t>
  </si>
  <si>
    <t>KSA imports of marine-products at country level</t>
  </si>
  <si>
    <t>KSA export of marine-products at country level</t>
  </si>
  <si>
    <t>*estimated data</t>
  </si>
  <si>
    <t xml:space="preserve">KSA imports of marine-products at country level </t>
  </si>
  <si>
    <t xml:space="preserve"> Table (19)</t>
  </si>
  <si>
    <t>Unit(Saudi riyal)</t>
  </si>
  <si>
    <t>Source:Agriculture Development Fund</t>
  </si>
  <si>
    <t>Eastern Province</t>
  </si>
  <si>
    <t>Type/Years</t>
  </si>
  <si>
    <t>Region/Years</t>
  </si>
  <si>
    <t>Development loans granted to the field of marine fishing at the level of administrative regions in Saudi Arabia for 2021</t>
  </si>
  <si>
    <t>Areas of lending</t>
  </si>
  <si>
    <t>Fishing gear</t>
  </si>
  <si>
    <t xml:space="preserve"> Fishing boats</t>
  </si>
  <si>
    <t xml:space="preserve"> Shrimp breeding </t>
  </si>
  <si>
    <t xml:space="preserve">Fishing boats </t>
  </si>
  <si>
    <t>Loan type</t>
  </si>
  <si>
    <t>Long and short term</t>
  </si>
  <si>
    <t>Short term</t>
  </si>
  <si>
    <t>Long term</t>
  </si>
  <si>
    <t>Number of loans</t>
  </si>
  <si>
    <t>Loan value</t>
  </si>
  <si>
    <t xml:space="preserve">Shrimp breeding </t>
  </si>
  <si>
    <t xml:space="preserve"> Marine Fisheries Publication</t>
  </si>
  <si>
    <t>Marine Fisheries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</si>
</sst>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_);\(#,##0.0\)"/>
  </numFmts>
  <fonts count="24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364C75"/>
      <name val="Frutiger LT Arabic 45 Light"/>
    </font>
    <font>
      <u/>
      <sz val="11"/>
      <color theme="10"/>
      <name val="Arial"/>
      <family val="2"/>
      <scheme val="minor"/>
    </font>
    <font>
      <b/>
      <sz val="11"/>
      <color rgb="FF5C78B0"/>
      <name val="Frutiger LT 55"/>
    </font>
    <font>
      <sz val="11"/>
      <color rgb="FF364C75"/>
      <name val="Frutiger LT 55"/>
    </font>
    <font>
      <sz val="11"/>
      <color theme="1"/>
      <name val="Frutiger LT 55"/>
    </font>
    <font>
      <sz val="11"/>
      <color rgb="FF000000"/>
      <name val="Frutiger LT 55"/>
    </font>
    <font>
      <sz val="11"/>
      <color rgb="FFFFFFFF"/>
      <name val="Frutiger LT 55"/>
    </font>
    <font>
      <sz val="11"/>
      <name val="Frutiger LT 55"/>
    </font>
    <font>
      <b/>
      <sz val="16"/>
      <color rgb="FF5C78B0"/>
      <name val="Frutiger LT 55"/>
    </font>
    <font>
      <sz val="8"/>
      <color rgb="FF647491"/>
      <name val="Frutiger LT 55"/>
    </font>
    <font>
      <sz val="8"/>
      <color rgb="FF364C75"/>
      <name val="Frutiger LT 55"/>
    </font>
    <font>
      <b/>
      <sz val="8"/>
      <name val="Frutiger LT 55"/>
    </font>
    <font>
      <sz val="8"/>
      <color rgb="FF364C75"/>
      <name val="Arial"/>
      <family val="2"/>
      <scheme val="minor"/>
    </font>
    <font>
      <sz val="14"/>
      <color rgb="FF364C75"/>
      <name val="Frutiger LT 55"/>
    </font>
    <font>
      <sz val="10"/>
      <color rgb="FFFFFFFF"/>
      <name val="Frutiger LT 55"/>
    </font>
    <font>
      <sz val="10"/>
      <color theme="1"/>
      <name val="Frutiger LT 55"/>
    </font>
    <font>
      <sz val="11"/>
      <color theme="0"/>
      <name val="Frutiger LT 55"/>
    </font>
    <font>
      <sz val="8"/>
      <name val="Arial"/>
      <family val="2"/>
      <scheme val="minor"/>
    </font>
    <font>
      <sz val="10"/>
      <name val="Frutiger LT Arabic 45 Light"/>
    </font>
    <font>
      <sz val="10"/>
      <color indexed="8"/>
      <name val="Arial"/>
      <family val="2"/>
    </font>
    <font>
      <b/>
      <sz val="16"/>
      <color rgb="FF5C78B0"/>
      <name val="Frutiger LT Arabic 45 Light"/>
    </font>
    <font>
      <b/>
      <sz val="12"/>
      <color rgb="FF5C78B0"/>
      <name val="Frutiger LT 55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BA8C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>
      <alignment vertical="top"/>
    </xf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6" fillId="0" borderId="0" xfId="0" applyFont="1"/>
    <xf numFmtId="3" fontId="6" fillId="0" borderId="1" xfId="0" applyNumberFormat="1" applyFont="1" applyFill="1" applyBorder="1"/>
    <xf numFmtId="0" fontId="6" fillId="0" borderId="1" xfId="0" applyFont="1" applyFill="1" applyBorder="1"/>
    <xf numFmtId="4" fontId="6" fillId="0" borderId="1" xfId="0" applyNumberFormat="1" applyFont="1" applyFill="1" applyBorder="1"/>
    <xf numFmtId="1" fontId="6" fillId="0" borderId="1" xfId="0" applyNumberFormat="1" applyFont="1" applyFill="1" applyBorder="1"/>
    <xf numFmtId="165" fontId="7" fillId="0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/>
    </xf>
    <xf numFmtId="0" fontId="6" fillId="0" borderId="1" xfId="0" applyFont="1" applyBorder="1"/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3" fontId="6" fillId="0" borderId="1" xfId="0" applyNumberFormat="1" applyFont="1" applyBorder="1"/>
    <xf numFmtId="4" fontId="6" fillId="0" borderId="0" xfId="0" applyNumberFormat="1" applyFont="1"/>
    <xf numFmtId="164" fontId="6" fillId="0" borderId="0" xfId="1" applyFont="1"/>
    <xf numFmtId="166" fontId="6" fillId="0" borderId="0" xfId="1" applyNumberFormat="1" applyFont="1"/>
    <xf numFmtId="2" fontId="6" fillId="0" borderId="0" xfId="1" applyNumberFormat="1" applyFont="1"/>
    <xf numFmtId="4" fontId="6" fillId="0" borderId="1" xfId="0" applyNumberFormat="1" applyFont="1" applyBorder="1"/>
    <xf numFmtId="0" fontId="7" fillId="2" borderId="1" xfId="0" applyFont="1" applyFill="1" applyBorder="1" applyAlignment="1" applyProtection="1">
      <alignment horizontal="left" vertical="top" wrapText="1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13" fillId="0" borderId="1" xfId="0" applyFont="1" applyBorder="1"/>
    <xf numFmtId="0" fontId="8" fillId="4" borderId="1" xfId="0" applyFont="1" applyFill="1" applyBorder="1" applyAlignment="1" applyProtection="1">
      <alignment horizontal="center" vertical="center" wrapText="1"/>
    </xf>
    <xf numFmtId="3" fontId="6" fillId="0" borderId="0" xfId="0" applyNumberFormat="1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 wrapText="1"/>
    </xf>
    <xf numFmtId="3" fontId="7" fillId="5" borderId="1" xfId="0" applyNumberFormat="1" applyFont="1" applyFill="1" applyBorder="1" applyAlignment="1" applyProtection="1">
      <alignment horizontal="center" vertical="center" wrapText="1"/>
    </xf>
    <xf numFmtId="3" fontId="7" fillId="6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vertical="center"/>
    </xf>
    <xf numFmtId="0" fontId="6" fillId="2" borderId="1" xfId="0" applyFont="1" applyFill="1" applyBorder="1"/>
    <xf numFmtId="0" fontId="4" fillId="3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wrapText="1"/>
    </xf>
    <xf numFmtId="0" fontId="7" fillId="6" borderId="1" xfId="0" applyFont="1" applyFill="1" applyBorder="1" applyAlignment="1" applyProtection="1">
      <alignment horizontal="left" vertical="center" wrapText="1"/>
    </xf>
    <xf numFmtId="0" fontId="9" fillId="6" borderId="1" xfId="1" applyNumberFormat="1" applyFont="1" applyFill="1" applyBorder="1" applyAlignment="1" applyProtection="1">
      <alignment horizontal="center" vertical="center" wrapText="1"/>
    </xf>
    <xf numFmtId="2" fontId="7" fillId="6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left" vertical="center" wrapText="1"/>
    </xf>
    <xf numFmtId="0" fontId="9" fillId="5" borderId="1" xfId="1" applyNumberFormat="1" applyFont="1" applyFill="1" applyBorder="1" applyAlignment="1" applyProtection="1">
      <alignment horizontal="center" vertical="center" wrapText="1"/>
    </xf>
    <xf numFmtId="2" fontId="7" fillId="5" borderId="1" xfId="0" applyNumberFormat="1" applyFont="1" applyFill="1" applyBorder="1" applyAlignment="1" applyProtection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3" fontId="3" fillId="0" borderId="1" xfId="2" applyNumberFormat="1" applyFill="1" applyBorder="1" applyAlignment="1">
      <alignment horizontal="right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right" vertical="center" wrapText="1"/>
    </xf>
    <xf numFmtId="0" fontId="11" fillId="2" borderId="2" xfId="0" applyFont="1" applyFill="1" applyBorder="1" applyAlignment="1" applyProtection="1">
      <alignment horizontal="right" wrapText="1"/>
    </xf>
    <xf numFmtId="0" fontId="11" fillId="2" borderId="4" xfId="0" applyFont="1" applyFill="1" applyBorder="1" applyAlignment="1" applyProtection="1">
      <alignment wrapText="1"/>
    </xf>
    <xf numFmtId="0" fontId="11" fillId="2" borderId="4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vertical="center" wrapText="1"/>
    </xf>
    <xf numFmtId="0" fontId="17" fillId="0" borderId="0" xfId="0" applyFont="1"/>
    <xf numFmtId="0" fontId="8" fillId="4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vertical="center" wrapText="1"/>
    </xf>
    <xf numFmtId="2" fontId="6" fillId="7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18" fillId="4" borderId="0" xfId="0" applyNumberFormat="1" applyFont="1" applyFill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 applyProtection="1">
      <alignment horizontal="center" vertical="center" wrapText="1"/>
    </xf>
    <xf numFmtId="167" fontId="8" fillId="4" borderId="1" xfId="1" applyNumberFormat="1" applyFont="1" applyFill="1" applyBorder="1" applyAlignment="1" applyProtection="1">
      <alignment horizontal="center" vertical="center" wrapText="1"/>
    </xf>
    <xf numFmtId="2" fontId="6" fillId="7" borderId="0" xfId="0" applyNumberFormat="1" applyFont="1" applyFill="1" applyAlignment="1">
      <alignment horizontal="left" vertical="center"/>
    </xf>
    <xf numFmtId="2" fontId="6" fillId="8" borderId="0" xfId="0" applyNumberFormat="1" applyFont="1" applyFill="1" applyAlignment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/>
    <xf numFmtId="0" fontId="20" fillId="0" borderId="0" xfId="0" applyFont="1"/>
    <xf numFmtId="0" fontId="22" fillId="3" borderId="0" xfId="3" applyFont="1" applyFill="1" applyAlignment="1">
      <alignment vertical="center" wrapText="1" readingOrder="2"/>
    </xf>
    <xf numFmtId="0" fontId="8" fillId="4" borderId="1" xfId="0" applyFont="1" applyFill="1" applyBorder="1" applyAlignment="1">
      <alignment horizontal="center" vertical="center" wrapText="1"/>
    </xf>
    <xf numFmtId="37" fontId="8" fillId="4" borderId="1" xfId="4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/>
    </xf>
    <xf numFmtId="37" fontId="6" fillId="8" borderId="1" xfId="4" applyNumberFormat="1" applyFont="1" applyFill="1" applyBorder="1" applyAlignment="1">
      <alignment horizontal="center" vertical="center"/>
    </xf>
    <xf numFmtId="37" fontId="6" fillId="7" borderId="1" xfId="4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37" fontId="18" fillId="4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0" fontId="3" fillId="0" borderId="2" xfId="2" applyFill="1" applyBorder="1" applyAlignment="1">
      <alignment horizontal="left" vertical="center"/>
    </xf>
    <xf numFmtId="0" fontId="3" fillId="0" borderId="3" xfId="2" applyFill="1" applyBorder="1" applyAlignment="1">
      <alignment horizontal="left" vertical="center"/>
    </xf>
    <xf numFmtId="0" fontId="3" fillId="0" borderId="4" xfId="2" applyFill="1" applyBorder="1" applyAlignment="1">
      <alignment horizontal="left" vertical="center"/>
    </xf>
    <xf numFmtId="0" fontId="11" fillId="2" borderId="3" xfId="0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right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right" vertical="center" wrapText="1"/>
    </xf>
    <xf numFmtId="0" fontId="11" fillId="2" borderId="4" xfId="0" applyFont="1" applyFill="1" applyBorder="1" applyAlignment="1" applyProtection="1">
      <alignment horizontal="right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1" fontId="8" fillId="4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left" wrapText="1"/>
    </xf>
    <xf numFmtId="0" fontId="11" fillId="2" borderId="4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23" fillId="3" borderId="2" xfId="0" applyFont="1" applyFill="1" applyBorder="1" applyAlignment="1" applyProtection="1">
      <alignment horizontal="center" vertical="center" wrapText="1"/>
    </xf>
    <xf numFmtId="0" fontId="23" fillId="3" borderId="3" xfId="0" applyFont="1" applyFill="1" applyBorder="1" applyAlignment="1" applyProtection="1">
      <alignment horizontal="center" vertical="center" wrapText="1"/>
    </xf>
    <xf numFmtId="2" fontId="6" fillId="7" borderId="5" xfId="0" applyNumberFormat="1" applyFont="1" applyFill="1" applyBorder="1" applyAlignment="1">
      <alignment horizontal="center" vertical="center"/>
    </xf>
    <xf numFmtId="2" fontId="6" fillId="7" borderId="6" xfId="0" applyNumberFormat="1" applyFont="1" applyFill="1" applyBorder="1" applyAlignment="1">
      <alignment horizontal="center" vertical="center"/>
    </xf>
    <xf numFmtId="2" fontId="6" fillId="8" borderId="5" xfId="0" applyNumberFormat="1" applyFont="1" applyFill="1" applyBorder="1" applyAlignment="1">
      <alignment horizontal="center" vertical="center"/>
    </xf>
    <xf numFmtId="2" fontId="6" fillId="8" borderId="6" xfId="0" applyNumberFormat="1" applyFont="1" applyFill="1" applyBorder="1" applyAlignment="1">
      <alignment horizontal="center" vertical="center"/>
    </xf>
    <xf numFmtId="2" fontId="6" fillId="8" borderId="7" xfId="0" applyNumberFormat="1" applyFont="1" applyFill="1" applyBorder="1" applyAlignment="1">
      <alignment horizontal="center" vertical="center"/>
    </xf>
  </cellXfs>
  <cellStyles count="5">
    <cellStyle name="Comma" xfId="1" builtinId="3"/>
    <cellStyle name="Comma 2" xfId="4" xr:uid="{2A3716F9-BD67-47DC-BFA5-6F6F8F2FC646}"/>
    <cellStyle name="Hyperlink" xfId="2" builtinId="8"/>
    <cellStyle name="Normal" xfId="0" builtinId="0"/>
    <cellStyle name="Normal 2" xfId="3" xr:uid="{FBA246ED-A034-4CC8-ADA7-636E89DEB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19638</xdr:colOff>
      <xdr:row>0</xdr:row>
      <xdr:rowOff>0</xdr:rowOff>
    </xdr:from>
    <xdr:to>
      <xdr:col>1</xdr:col>
      <xdr:colOff>1132788</xdr:colOff>
      <xdr:row>0</xdr:row>
      <xdr:rowOff>340413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3053103-F650-4579-B953-E845F706F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8" y="0"/>
          <a:ext cx="1544950" cy="340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3500" cy="359832"/>
    <xdr:pic>
      <xdr:nvPicPr>
        <xdr:cNvPr id="2" name="Picture 1">
          <a:extLst>
            <a:ext uri="{FF2B5EF4-FFF2-40B4-BE49-F238E27FC236}">
              <a16:creationId xmlns:a16="http://schemas.microsoft.com/office/drawing/2014/main" id="{43B05544-0B68-4055-AE38-A593556F8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359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66333" cy="370416"/>
    <xdr:pic>
      <xdr:nvPicPr>
        <xdr:cNvPr id="2" name="Picture 4">
          <a:extLst>
            <a:ext uri="{FF2B5EF4-FFF2-40B4-BE49-F238E27FC236}">
              <a16:creationId xmlns:a16="http://schemas.microsoft.com/office/drawing/2014/main" id="{D0C33222-C85F-4102-98A2-6CC0A871B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66333" cy="37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1570788</xdr:colOff>
      <xdr:row>0</xdr:row>
      <xdr:rowOff>374650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D097AD0-9174-4691-AFE1-FF222C250A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0788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1568450</xdr:colOff>
      <xdr:row>1</xdr:row>
      <xdr:rowOff>12700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984B853-CAD3-4C77-93C8-13B491263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84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7500" cy="393700"/>
    <xdr:pic>
      <xdr:nvPicPr>
        <xdr:cNvPr id="3" name="Picture 4">
          <a:extLst>
            <a:ext uri="{FF2B5EF4-FFF2-40B4-BE49-F238E27FC236}">
              <a16:creationId xmlns:a16="http://schemas.microsoft.com/office/drawing/2014/main" id="{AC76EA7A-E34C-4DA8-A863-6BEE3A909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5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1580313</xdr:colOff>
      <xdr:row>0</xdr:row>
      <xdr:rowOff>374651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ADD158C-7683-4E90-ADB9-FC99D4025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"/>
          <a:ext cx="1570788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1570788</xdr:colOff>
      <xdr:row>0</xdr:row>
      <xdr:rowOff>374651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ECB500F-E1F2-4182-9F50-800C83C424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70788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1570788</xdr:colOff>
      <xdr:row>0</xdr:row>
      <xdr:rowOff>374650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FFD2974-2E56-47C2-8093-7A8FCBEC3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0788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1570788</xdr:colOff>
      <xdr:row>1</xdr:row>
      <xdr:rowOff>31750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931F8A6-CDF5-47CB-9CB8-2F66BDEC6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0788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1570788</xdr:colOff>
      <xdr:row>1</xdr:row>
      <xdr:rowOff>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764BEF1-1681-4050-93AD-0865B7B14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70788" cy="378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93850" cy="341018"/>
    <xdr:pic>
      <xdr:nvPicPr>
        <xdr:cNvPr id="18" name="Picture 4">
          <a:extLst>
            <a:ext uri="{FF2B5EF4-FFF2-40B4-BE49-F238E27FC236}">
              <a16:creationId xmlns:a16="http://schemas.microsoft.com/office/drawing/2014/main" id="{324A6768-1F56-4B66-9185-7A508F91E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93850" cy="34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1568061</xdr:colOff>
      <xdr:row>1</xdr:row>
      <xdr:rowOff>12700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12BC07-E905-40FC-9288-AB831D473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944339" y="0"/>
          <a:ext cx="1568061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0886" cy="416719"/>
    <xdr:pic>
      <xdr:nvPicPr>
        <xdr:cNvPr id="2" name="Picture 1">
          <a:extLst>
            <a:ext uri="{FF2B5EF4-FFF2-40B4-BE49-F238E27FC236}">
              <a16:creationId xmlns:a16="http://schemas.microsoft.com/office/drawing/2014/main" id="{FC60A544-4AF1-4646-9932-4E4DA7097A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0886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62100" cy="419100"/>
    <xdr:pic>
      <xdr:nvPicPr>
        <xdr:cNvPr id="2" name="Picture 4">
          <a:extLst>
            <a:ext uri="{FF2B5EF4-FFF2-40B4-BE49-F238E27FC236}">
              <a16:creationId xmlns:a16="http://schemas.microsoft.com/office/drawing/2014/main" id="{D425F5B4-8FAA-4580-B6F5-E429E1BAD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87500" cy="412750"/>
    <xdr:pic>
      <xdr:nvPicPr>
        <xdr:cNvPr id="2" name="Picture 4">
          <a:extLst>
            <a:ext uri="{FF2B5EF4-FFF2-40B4-BE49-F238E27FC236}">
              <a16:creationId xmlns:a16="http://schemas.microsoft.com/office/drawing/2014/main" id="{1AEB2358-FFC9-4709-AA87-883581BA6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875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93850" cy="341018"/>
    <xdr:pic>
      <xdr:nvPicPr>
        <xdr:cNvPr id="2" name="Picture 4">
          <a:extLst>
            <a:ext uri="{FF2B5EF4-FFF2-40B4-BE49-F238E27FC236}">
              <a16:creationId xmlns:a16="http://schemas.microsoft.com/office/drawing/2014/main" id="{93EDE430-B78C-4E91-87C7-79C7776D0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93850" cy="34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0</xdr:colOff>
      <xdr:row>1</xdr:row>
      <xdr:rowOff>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422CD85A-D080-443C-BFBC-E178420D1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76917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81149" cy="412749"/>
    <xdr:pic>
      <xdr:nvPicPr>
        <xdr:cNvPr id="2" name="Picture 4">
          <a:extLst>
            <a:ext uri="{FF2B5EF4-FFF2-40B4-BE49-F238E27FC236}">
              <a16:creationId xmlns:a16="http://schemas.microsoft.com/office/drawing/2014/main" id="{AA6D7508-4BFB-48B5-B32C-3AA042BD5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81149" cy="412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7500" cy="359833"/>
    <xdr:pic>
      <xdr:nvPicPr>
        <xdr:cNvPr id="2" name="Picture 4">
          <a:extLst>
            <a:ext uri="{FF2B5EF4-FFF2-40B4-BE49-F238E27FC236}">
              <a16:creationId xmlns:a16="http://schemas.microsoft.com/office/drawing/2014/main" id="{4E517FED-9895-49E0-B42E-A6CFC9ABF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500" cy="359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8385-D986-404E-A713-F9E85B31E629}">
  <dimension ref="A1:D22"/>
  <sheetViews>
    <sheetView view="pageBreakPreview" zoomScaleNormal="100" zoomScaleSheetLayoutView="100" workbookViewId="0">
      <selection activeCell="G10" sqref="G10"/>
    </sheetView>
  </sheetViews>
  <sheetFormatPr defaultRowHeight="13.8"/>
  <cols>
    <col min="1" max="1" width="6.19921875" style="24" customWidth="1"/>
    <col min="2" max="4" width="36.5" style="25" customWidth="1"/>
  </cols>
  <sheetData>
    <row r="1" spans="1:4" ht="30" customHeight="1">
      <c r="A1" s="1"/>
      <c r="B1" s="91"/>
      <c r="C1" s="95" t="s">
        <v>224</v>
      </c>
      <c r="D1" s="95"/>
    </row>
    <row r="2" spans="1:4" ht="25.05" customHeight="1">
      <c r="A2" s="99" t="s">
        <v>127</v>
      </c>
      <c r="B2" s="100"/>
      <c r="C2" s="100"/>
      <c r="D2" s="101"/>
    </row>
    <row r="3" spans="1:4">
      <c r="A3" s="22" t="s">
        <v>84</v>
      </c>
      <c r="B3" s="96" t="s">
        <v>85</v>
      </c>
      <c r="C3" s="97"/>
      <c r="D3" s="98"/>
    </row>
    <row r="4" spans="1:4" ht="17.399999999999999">
      <c r="A4" s="53">
        <v>1</v>
      </c>
      <c r="B4" s="92" t="s">
        <v>128</v>
      </c>
      <c r="C4" s="93"/>
      <c r="D4" s="94"/>
    </row>
    <row r="5" spans="1:4" ht="17.399999999999999">
      <c r="A5" s="53">
        <v>2</v>
      </c>
      <c r="B5" s="92" t="s">
        <v>10</v>
      </c>
      <c r="C5" s="93"/>
      <c r="D5" s="94"/>
    </row>
    <row r="6" spans="1:4" ht="17.399999999999999">
      <c r="A6" s="53">
        <v>3</v>
      </c>
      <c r="B6" s="92" t="s">
        <v>59</v>
      </c>
      <c r="C6" s="93"/>
      <c r="D6" s="94"/>
    </row>
    <row r="7" spans="1:4" ht="17.399999999999999">
      <c r="A7" s="53">
        <v>4</v>
      </c>
      <c r="B7" s="92" t="s">
        <v>61</v>
      </c>
      <c r="C7" s="93"/>
      <c r="D7" s="94"/>
    </row>
    <row r="8" spans="1:4" ht="17.399999999999999">
      <c r="A8" s="53">
        <v>5</v>
      </c>
      <c r="B8" s="92" t="s">
        <v>146</v>
      </c>
      <c r="C8" s="93"/>
      <c r="D8" s="94"/>
    </row>
    <row r="9" spans="1:4" ht="17.399999999999999">
      <c r="A9" s="53">
        <v>6</v>
      </c>
      <c r="B9" s="92" t="s">
        <v>157</v>
      </c>
      <c r="C9" s="93"/>
      <c r="D9" s="94"/>
    </row>
    <row r="10" spans="1:4" ht="17.399999999999999">
      <c r="A10" s="53">
        <v>7</v>
      </c>
      <c r="B10" s="92" t="s">
        <v>158</v>
      </c>
      <c r="C10" s="93"/>
      <c r="D10" s="94"/>
    </row>
    <row r="11" spans="1:4" ht="17.399999999999999">
      <c r="A11" s="53">
        <v>8</v>
      </c>
      <c r="B11" s="92" t="s">
        <v>159</v>
      </c>
      <c r="C11" s="93"/>
      <c r="D11" s="94"/>
    </row>
    <row r="12" spans="1:4" ht="17.399999999999999">
      <c r="A12" s="53">
        <v>9</v>
      </c>
      <c r="B12" s="92" t="s">
        <v>160</v>
      </c>
      <c r="C12" s="93"/>
      <c r="D12" s="94"/>
    </row>
    <row r="13" spans="1:4" ht="17.399999999999999">
      <c r="A13" s="53">
        <v>10</v>
      </c>
      <c r="B13" s="92" t="s">
        <v>161</v>
      </c>
      <c r="C13" s="93"/>
      <c r="D13" s="94"/>
    </row>
    <row r="14" spans="1:4" ht="21" customHeight="1">
      <c r="A14" s="53">
        <v>11</v>
      </c>
      <c r="B14" s="92" t="s">
        <v>82</v>
      </c>
      <c r="C14" s="93"/>
      <c r="D14" s="94"/>
    </row>
    <row r="15" spans="1:4" ht="17.399999999999999">
      <c r="A15" s="53">
        <v>12</v>
      </c>
      <c r="B15" s="92" t="s">
        <v>151</v>
      </c>
      <c r="C15" s="93"/>
      <c r="D15" s="94"/>
    </row>
    <row r="16" spans="1:4" ht="17.399999999999999">
      <c r="A16" s="53">
        <v>13</v>
      </c>
      <c r="B16" s="92" t="s">
        <v>69</v>
      </c>
      <c r="C16" s="93"/>
      <c r="D16" s="94"/>
    </row>
    <row r="17" spans="1:4" ht="17.399999999999999">
      <c r="A17" s="53">
        <v>14</v>
      </c>
      <c r="B17" s="92" t="s">
        <v>167</v>
      </c>
      <c r="C17" s="93"/>
      <c r="D17" s="94"/>
    </row>
    <row r="18" spans="1:4" ht="17.399999999999999">
      <c r="A18" s="53">
        <v>15</v>
      </c>
      <c r="B18" s="92" t="s">
        <v>179</v>
      </c>
      <c r="C18" s="93"/>
      <c r="D18" s="94"/>
    </row>
    <row r="19" spans="1:4" ht="17.399999999999999">
      <c r="A19" s="53">
        <v>16</v>
      </c>
      <c r="B19" s="92" t="s">
        <v>168</v>
      </c>
      <c r="C19" s="93"/>
      <c r="D19" s="94"/>
    </row>
    <row r="20" spans="1:4" ht="17.399999999999999">
      <c r="A20" s="53">
        <v>17</v>
      </c>
      <c r="B20" s="92" t="s">
        <v>204</v>
      </c>
      <c r="C20" s="93"/>
      <c r="D20" s="94"/>
    </row>
    <row r="21" spans="1:4" ht="17.399999999999999">
      <c r="A21" s="53">
        <v>18</v>
      </c>
      <c r="B21" s="92" t="s">
        <v>202</v>
      </c>
      <c r="C21" s="93"/>
      <c r="D21" s="94"/>
    </row>
    <row r="22" spans="1:4" ht="17.55" customHeight="1">
      <c r="A22" s="53">
        <v>19</v>
      </c>
      <c r="B22" s="92" t="s">
        <v>211</v>
      </c>
      <c r="C22" s="93"/>
      <c r="D22" s="94"/>
    </row>
  </sheetData>
  <mergeCells count="22">
    <mergeCell ref="C1:D1"/>
    <mergeCell ref="B3:D3"/>
    <mergeCell ref="B8:D8"/>
    <mergeCell ref="B14:D14"/>
    <mergeCell ref="B10:D10"/>
    <mergeCell ref="B4:D4"/>
    <mergeCell ref="B5:D5"/>
    <mergeCell ref="B6:D6"/>
    <mergeCell ref="B9:D9"/>
    <mergeCell ref="B7:D7"/>
    <mergeCell ref="A2:D2"/>
    <mergeCell ref="B11:D11"/>
    <mergeCell ref="B22:D22"/>
    <mergeCell ref="B12:D12"/>
    <mergeCell ref="B13:D13"/>
    <mergeCell ref="B17:D17"/>
    <mergeCell ref="B16:D16"/>
    <mergeCell ref="B15:D15"/>
    <mergeCell ref="B20:D20"/>
    <mergeCell ref="B21:D21"/>
    <mergeCell ref="B18:D18"/>
    <mergeCell ref="B19:D19"/>
  </mergeCells>
  <hyperlinks>
    <hyperlink ref="B5:D5" location="'2 '!Print_Area" display="Catch by species in the Red Sea for traditional fisheries." xr:uid="{DBFE7382-DC44-4E1F-AB95-A661C732ED3F}"/>
    <hyperlink ref="B6:D6" location="'3'!Print_Area" display="Catch by species in the Red Sea for industrial fisheries" xr:uid="{F778A43E-A617-4484-83DA-2BEB8888526F}"/>
    <hyperlink ref="B7:D7" location="'4'!Print_Area" display="Catch by species in the Arabian Gulf for traditional fisheries" xr:uid="{7647B0D7-556E-4416-85BA-3389F99BEFBB}"/>
    <hyperlink ref="B16:D16" location="'13'!Print_Area" display="Number of fishing boats in the Arabian Gulf and Red Sea" xr:uid="{24C2D0B5-92A6-4A5B-A6CD-691FE5DCEFEB}"/>
    <hyperlink ref="B15:D15" location="'12'!Print_Area" display="Manpower in fishing " xr:uid="{5F946FBF-71B5-4769-96EB-05632C3A2FF9}"/>
    <hyperlink ref="B9:D9" location="'6'!Print_Area" display="Catch is from the traditional fishing , by region of the Red Sea (Makkah Region)" xr:uid="{D24B3E40-8153-42B0-83AA-88BF6633A7BA}"/>
    <hyperlink ref="B10:D10" location="'7'!Print_Area" display="Catch is from the traditional fishing , by region of the Red Sea (Jazan Region)" xr:uid="{18FAB8F0-7E5F-44F6-B79B-4DCD8B00A077}"/>
    <hyperlink ref="B11:D11" location="'8'!Print_Area" display="Catch is from the traditional fishing , by region of the Red Sea (Asir Region)" xr:uid="{A7D56DFE-BB26-4D28-98F4-7923D5A30A1E}"/>
    <hyperlink ref="B12:D12" location="'9'!Print_Area" display="Catch is from the traditional fishing , by region of the Red Sea (Tabuk Region)" xr:uid="{2FD1783A-FFC0-4427-8174-A8C38986A75A}"/>
    <hyperlink ref="B13:D13" location="'10'!Print_Area" display="Catch is from the traditional fishing , by region of the Red Sea (Madinah Region)" xr:uid="{F1C148AE-0D7F-4FB9-AF19-AC23A9F511EB}"/>
    <hyperlink ref="B14:D14" location="'11'!Print_Area" display="Catch of shrimps from marine fisheries" xr:uid="{4E743C79-ECAB-4AA4-9834-8EC69BB7C64D}"/>
    <hyperlink ref="B17:D17" location="'14'!Print_Area" display="Total amount of imports of fish and shrimps by product groups" xr:uid="{982ED5B9-F6C9-4ED2-8595-CFBEE3C705C5}"/>
    <hyperlink ref="B18:D18" location="'15'!Print_Area" display="Total amount of exports of fish and shrimps by product groups" xr:uid="{C5B6899D-0448-483F-BA00-E4595C577724}"/>
    <hyperlink ref="B19:D19" location="'16'!Print_Area" display="Total amount of re-exports of fish and shrimps by product groups" xr:uid="{1336697B-7A37-430F-8A11-7CA7F53B0BE9}"/>
    <hyperlink ref="B8:D8" location="'5'!A1" display="Catch is from the traditional fishing , by region of the Red Sea " xr:uid="{87B2C626-B063-49A8-B759-9A186EC63C3C}"/>
    <hyperlink ref="B4:D4" location="'1'!Print_Area" display="Total catch from marine fisheries by ton in the Kingdom of Saudi Arabia" xr:uid="{0B0B2ED2-66F6-47EB-A83F-A836A2D6CB0F}"/>
    <hyperlink ref="B20:D20" location="'17'!A1" display=" واردات المملكة من المنتجات البحرية على مستوى الدول " xr:uid="{5AC3F957-3B05-4508-B326-FEC4552E615D}"/>
    <hyperlink ref="B21:D21" location="'18'!A1" display="صادرات المملكة من المنتجات البحرية على مستوى الدول " xr:uid="{E4CF49EE-2659-44F2-9A2B-220B228DA9EA}"/>
    <hyperlink ref="B22:D22" location="'19'!Print_Area" display="القروض التنموية الممنوحة لتكاليف تشغيل مشاريع الصيد البحري على مستوى المناطق الإدارية بالمملكة لعام 2021" xr:uid="{316CC916-5278-4A8A-BA27-D065CBE70933}"/>
  </hyperlinks>
  <pageMargins left="0.7" right="0.7" top="0.75" bottom="0.75" header="0.3" footer="0.3"/>
  <pageSetup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9C36-52A6-4C64-BFEE-56D238BC6E16}">
  <dimension ref="A1:F45"/>
  <sheetViews>
    <sheetView view="pageBreakPreview" zoomScaleNormal="100" zoomScaleSheetLayoutView="100" workbookViewId="0">
      <selection activeCell="I6" sqref="I6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11"/>
      <c r="C1" s="11"/>
      <c r="D1" s="11"/>
      <c r="E1" s="107" t="s">
        <v>225</v>
      </c>
      <c r="F1" s="108"/>
    </row>
    <row r="2" spans="1:6" ht="25.05" customHeight="1">
      <c r="A2" s="105" t="s">
        <v>160</v>
      </c>
      <c r="B2" s="106"/>
      <c r="C2" s="106"/>
      <c r="D2" s="106"/>
      <c r="E2" s="106"/>
      <c r="F2" s="106"/>
    </row>
    <row r="3" spans="1:6" ht="13.95" customHeight="1">
      <c r="A3" s="30" t="s">
        <v>132</v>
      </c>
      <c r="B3" s="18"/>
      <c r="C3" s="9"/>
      <c r="E3" s="55"/>
      <c r="F3" s="55" t="s">
        <v>0</v>
      </c>
    </row>
    <row r="4" spans="1:6" ht="13.95" customHeight="1">
      <c r="A4" s="87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4" t="s">
        <v>137</v>
      </c>
    </row>
    <row r="5" spans="1:6" ht="13.95" customHeight="1">
      <c r="A5" s="22" t="s">
        <v>13</v>
      </c>
      <c r="B5" s="63">
        <v>12.231809229037705</v>
      </c>
      <c r="C5" s="63">
        <v>10.270444100543989</v>
      </c>
      <c r="D5" s="63">
        <v>9.2897615362971315</v>
      </c>
      <c r="E5" s="63">
        <v>19.654539486025136</v>
      </c>
      <c r="F5" s="63">
        <v>10</v>
      </c>
    </row>
    <row r="6" spans="1:6" ht="13.95" customHeight="1">
      <c r="A6" s="22" t="s">
        <v>17</v>
      </c>
      <c r="B6" s="64">
        <v>513</v>
      </c>
      <c r="C6" s="64">
        <v>568</v>
      </c>
      <c r="D6" s="64">
        <v>581</v>
      </c>
      <c r="E6" s="64">
        <v>441</v>
      </c>
      <c r="F6" s="64">
        <v>281</v>
      </c>
    </row>
    <row r="7" spans="1:6" ht="13.95" customHeight="1">
      <c r="A7" s="22" t="s">
        <v>18</v>
      </c>
      <c r="B7" s="63">
        <v>148</v>
      </c>
      <c r="C7" s="63">
        <v>188</v>
      </c>
      <c r="D7" s="63">
        <v>179</v>
      </c>
      <c r="E7" s="63">
        <v>139</v>
      </c>
      <c r="F7" s="63">
        <v>99</v>
      </c>
    </row>
    <row r="8" spans="1:6" ht="13.95" customHeight="1">
      <c r="A8" s="22" t="s">
        <v>20</v>
      </c>
      <c r="B8" s="64">
        <v>8.439364096792346</v>
      </c>
      <c r="C8" s="64">
        <v>8.6792581129244049</v>
      </c>
      <c r="D8" s="64">
        <v>8.7992051209904325</v>
      </c>
      <c r="E8" s="64">
        <v>9.4595760645282319</v>
      </c>
      <c r="F8" s="64">
        <v>6.91928460889139</v>
      </c>
    </row>
    <row r="9" spans="1:6" ht="13.95" customHeight="1">
      <c r="A9" s="22" t="s">
        <v>21</v>
      </c>
      <c r="B9" s="63">
        <v>499</v>
      </c>
      <c r="C9" s="63">
        <v>414</v>
      </c>
      <c r="D9" s="63">
        <v>403</v>
      </c>
      <c r="E9" s="63">
        <v>482</v>
      </c>
      <c r="F9" s="63">
        <v>100</v>
      </c>
    </row>
    <row r="10" spans="1:6" ht="13.95" customHeight="1">
      <c r="A10" s="22" t="s">
        <v>22</v>
      </c>
      <c r="B10" s="64">
        <v>152</v>
      </c>
      <c r="C10" s="64">
        <v>149</v>
      </c>
      <c r="D10" s="64">
        <v>114</v>
      </c>
      <c r="E10" s="64">
        <v>102</v>
      </c>
      <c r="F10" s="64">
        <v>70</v>
      </c>
    </row>
    <row r="11" spans="1:6" ht="13.95" customHeight="1">
      <c r="A11" s="22" t="s">
        <v>88</v>
      </c>
      <c r="B11" s="63">
        <v>4.9757456387169388</v>
      </c>
      <c r="C11" s="63">
        <v>5.4717032451697616</v>
      </c>
      <c r="D11" s="63">
        <v>5.719682048396173</v>
      </c>
      <c r="E11" s="63">
        <v>6.9838304258112931</v>
      </c>
      <c r="F11" s="63">
        <v>5.44771384355656</v>
      </c>
    </row>
    <row r="12" spans="1:6" ht="13.95" customHeight="1">
      <c r="A12" s="22" t="s">
        <v>24</v>
      </c>
      <c r="B12" s="64">
        <v>79.051294316263366</v>
      </c>
      <c r="C12" s="64">
        <v>70.726510035640587</v>
      </c>
      <c r="D12" s="64">
        <v>66.564117895329204</v>
      </c>
      <c r="E12" s="64">
        <v>80.200862877508911</v>
      </c>
      <c r="F12" s="64">
        <v>70.807706105796299</v>
      </c>
    </row>
    <row r="13" spans="1:6" ht="13.95" customHeight="1">
      <c r="A13" s="22" t="s">
        <v>26</v>
      </c>
      <c r="B13" s="63">
        <v>11.689364096792346</v>
      </c>
      <c r="C13" s="63">
        <v>11.804258112924405</v>
      </c>
      <c r="D13" s="63">
        <v>11.861705120990433</v>
      </c>
      <c r="E13" s="63">
        <v>9.4595760645282319</v>
      </c>
      <c r="F13" s="63">
        <v>6.7755346088913999</v>
      </c>
    </row>
    <row r="14" spans="1:6" ht="13.95" customHeight="1">
      <c r="A14" s="22" t="s">
        <v>25</v>
      </c>
      <c r="B14" s="64">
        <v>28.037774338773215</v>
      </c>
      <c r="C14" s="64">
        <v>24.210736728568751</v>
      </c>
      <c r="D14" s="64">
        <v>22.297217923466519</v>
      </c>
      <c r="E14" s="64">
        <v>18.191849559182145</v>
      </c>
      <c r="F14" s="64">
        <v>15.167496131119901</v>
      </c>
    </row>
    <row r="15" spans="1:6" ht="13.95" customHeight="1">
      <c r="A15" s="22" t="s">
        <v>28</v>
      </c>
      <c r="B15" s="63">
        <v>46.263519977490148</v>
      </c>
      <c r="C15" s="63">
        <v>33.974106640405175</v>
      </c>
      <c r="D15" s="63">
        <v>27.829399971862689</v>
      </c>
      <c r="E15" s="63">
        <v>26</v>
      </c>
      <c r="F15" s="63">
        <v>37.046459974676416</v>
      </c>
    </row>
    <row r="16" spans="1:6" ht="13.95" customHeight="1">
      <c r="A16" s="22" t="s">
        <v>29</v>
      </c>
      <c r="B16" s="64">
        <v>125</v>
      </c>
      <c r="C16" s="64">
        <v>113</v>
      </c>
      <c r="D16" s="64">
        <v>115</v>
      </c>
      <c r="E16" s="64">
        <v>101</v>
      </c>
      <c r="F16" s="64">
        <v>70</v>
      </c>
    </row>
    <row r="17" spans="1:6" ht="13.95" customHeight="1">
      <c r="A17" s="22" t="s">
        <v>30</v>
      </c>
      <c r="B17" s="63">
        <v>74.80735790658413</v>
      </c>
      <c r="C17" s="63">
        <v>67.941917557681478</v>
      </c>
      <c r="D17" s="63">
        <v>50</v>
      </c>
      <c r="E17" s="63">
        <v>58</v>
      </c>
      <c r="F17" s="63">
        <v>62.403678953292065</v>
      </c>
    </row>
    <row r="18" spans="1:6" ht="13.95" customHeight="1">
      <c r="A18" s="22" t="s">
        <v>31</v>
      </c>
      <c r="B18" s="64">
        <v>6.4818092290377045</v>
      </c>
      <c r="C18" s="64">
        <v>4.8954441005439886</v>
      </c>
      <c r="D18" s="64">
        <v>4.1022615362971306</v>
      </c>
      <c r="E18" s="64">
        <v>3.6545394860251363</v>
      </c>
      <c r="F18" s="64">
        <v>5.292035382667418</v>
      </c>
    </row>
    <row r="19" spans="1:6" ht="13.95" customHeight="1">
      <c r="A19" s="22" t="s">
        <v>91</v>
      </c>
      <c r="B19" s="63">
        <v>0.48787281935846927</v>
      </c>
      <c r="C19" s="63">
        <v>0.56918495591821416</v>
      </c>
      <c r="D19" s="63">
        <v>0.60984102419808661</v>
      </c>
      <c r="E19" s="63">
        <v>0.32524854623897953</v>
      </c>
      <c r="F19" s="63">
        <v>0.54885692177827794</v>
      </c>
    </row>
    <row r="20" spans="1:6" ht="13.95" customHeight="1">
      <c r="A20" s="22" t="s">
        <v>36</v>
      </c>
      <c r="B20" s="64">
        <v>37.519583567810919</v>
      </c>
      <c r="C20" s="64">
        <v>32.606180829112738</v>
      </c>
      <c r="D20" s="64">
        <v>30.149479459763647</v>
      </c>
      <c r="E20" s="64">
        <v>19</v>
      </c>
      <c r="F20" s="64">
        <v>33.834531513787283</v>
      </c>
    </row>
    <row r="21" spans="1:6" ht="13.95" customHeight="1">
      <c r="A21" s="22" t="s">
        <v>92</v>
      </c>
      <c r="B21" s="63">
        <v>28.324155880697802</v>
      </c>
      <c r="C21" s="63">
        <v>27.878181860814102</v>
      </c>
      <c r="D21" s="63">
        <v>24</v>
      </c>
      <c r="E21" s="63">
        <v>17</v>
      </c>
      <c r="F21" s="63">
        <v>26.162077940348901</v>
      </c>
    </row>
    <row r="22" spans="1:6" ht="13.95" customHeight="1">
      <c r="A22" s="22" t="s">
        <v>38</v>
      </c>
      <c r="B22" s="64">
        <v>31.098410241980865</v>
      </c>
      <c r="C22" s="64">
        <v>24.44814528231101</v>
      </c>
      <c r="D22" s="64">
        <v>21.123012802476083</v>
      </c>
      <c r="E22" s="64">
        <v>19</v>
      </c>
      <c r="F22" s="64">
        <v>26.110711522228474</v>
      </c>
    </row>
    <row r="23" spans="1:6" ht="13.95" customHeight="1">
      <c r="A23" s="22" t="s">
        <v>93</v>
      </c>
      <c r="B23" s="63">
        <v>215</v>
      </c>
      <c r="C23" s="63">
        <v>276</v>
      </c>
      <c r="D23" s="63">
        <v>311</v>
      </c>
      <c r="E23" s="63">
        <v>245</v>
      </c>
      <c r="F23" s="63">
        <v>103</v>
      </c>
    </row>
    <row r="24" spans="1:6" ht="23.55" customHeight="1">
      <c r="A24" s="58" t="s">
        <v>42</v>
      </c>
      <c r="B24" s="64">
        <v>5.7318092290377045</v>
      </c>
      <c r="C24" s="64">
        <v>16.687110767210655</v>
      </c>
      <c r="D24" s="64">
        <v>22.164761536297128</v>
      </c>
      <c r="E24" s="64">
        <v>13.821206152691802</v>
      </c>
      <c r="F24" s="64">
        <v>11</v>
      </c>
    </row>
    <row r="25" spans="1:6" ht="13.95" customHeight="1">
      <c r="A25" s="22" t="s">
        <v>43</v>
      </c>
      <c r="B25" s="63">
        <v>4.9757456387169388</v>
      </c>
      <c r="C25" s="63">
        <v>4.6383699118364285</v>
      </c>
      <c r="D25" s="63">
        <v>4.469682048396173</v>
      </c>
      <c r="E25" s="63">
        <v>2.1504970924779592</v>
      </c>
      <c r="F25" s="63">
        <v>4.7227138435565559</v>
      </c>
    </row>
    <row r="26" spans="1:6" ht="13.95" customHeight="1">
      <c r="A26" s="22" t="s">
        <v>44</v>
      </c>
      <c r="B26" s="64">
        <v>0.75</v>
      </c>
      <c r="C26" s="64">
        <v>1.7083333333333333</v>
      </c>
      <c r="D26" s="64">
        <v>2.1875</v>
      </c>
      <c r="E26" s="64">
        <v>2.333333333333333</v>
      </c>
      <c r="F26" s="64">
        <v>1.46875</v>
      </c>
    </row>
    <row r="27" spans="1:6" ht="13.95" customHeight="1">
      <c r="A27" s="22" t="s">
        <v>45</v>
      </c>
      <c r="B27" s="63">
        <v>31</v>
      </c>
      <c r="C27" s="63">
        <v>37.941071093603455</v>
      </c>
      <c r="D27" s="63">
        <v>34.365433314575128</v>
      </c>
      <c r="E27" s="63">
        <v>27.394897767773401</v>
      </c>
      <c r="F27" s="63">
        <v>21</v>
      </c>
    </row>
    <row r="28" spans="1:6" ht="13.95" customHeight="1">
      <c r="A28" s="22" t="s">
        <v>46</v>
      </c>
      <c r="B28" s="64">
        <v>70</v>
      </c>
      <c r="C28" s="64">
        <v>52</v>
      </c>
      <c r="D28" s="64">
        <v>36</v>
      </c>
      <c r="E28" s="64">
        <v>34</v>
      </c>
      <c r="F28" s="64">
        <v>23</v>
      </c>
    </row>
    <row r="29" spans="1:6" ht="13.95" customHeight="1">
      <c r="A29" s="22" t="s">
        <v>47</v>
      </c>
      <c r="B29" s="63">
        <v>26.348410241980865</v>
      </c>
      <c r="C29" s="63">
        <v>26.739811948977675</v>
      </c>
      <c r="D29" s="63">
        <v>25</v>
      </c>
      <c r="E29" s="63">
        <v>9</v>
      </c>
      <c r="F29" s="63">
        <v>6</v>
      </c>
    </row>
    <row r="30" spans="1:6" ht="13.95" customHeight="1">
      <c r="A30" s="22" t="s">
        <v>48</v>
      </c>
      <c r="B30" s="64">
        <v>32</v>
      </c>
      <c r="C30" s="64">
        <v>35.724885105983866</v>
      </c>
      <c r="D30" s="64">
        <v>33.062376899268429</v>
      </c>
      <c r="E30" s="64">
        <v>8</v>
      </c>
      <c r="F30" s="64">
        <v>32.531188449634215</v>
      </c>
    </row>
    <row r="31" spans="1:6" ht="13.95" customHeight="1">
      <c r="A31" s="22" t="s">
        <v>94</v>
      </c>
      <c r="B31" s="63">
        <v>15.671173325830051</v>
      </c>
      <c r="C31" s="63">
        <v>14.61636888013506</v>
      </c>
      <c r="D31" s="63">
        <v>14.088966657287564</v>
      </c>
      <c r="E31" s="63">
        <v>8.2807822172200325</v>
      </c>
      <c r="F31" s="63">
        <v>14.880069991558807</v>
      </c>
    </row>
    <row r="32" spans="1:6" ht="13.95" customHeight="1">
      <c r="A32" s="22" t="s">
        <v>95</v>
      </c>
      <c r="B32" s="64">
        <v>45</v>
      </c>
      <c r="C32" s="64">
        <v>49.729623897955349</v>
      </c>
      <c r="D32" s="64">
        <v>40</v>
      </c>
      <c r="E32" s="64">
        <v>21</v>
      </c>
      <c r="F32" s="64">
        <v>42.5</v>
      </c>
    </row>
    <row r="33" spans="1:6" ht="13.95" customHeight="1">
      <c r="A33" s="52" t="s">
        <v>138</v>
      </c>
      <c r="B33" s="63">
        <v>119</v>
      </c>
      <c r="C33" s="63">
        <v>118</v>
      </c>
      <c r="D33" s="63">
        <v>104</v>
      </c>
      <c r="E33" s="63">
        <v>99</v>
      </c>
      <c r="F33" s="63">
        <v>86</v>
      </c>
    </row>
    <row r="34" spans="1:6" ht="13.95" customHeight="1">
      <c r="A34" s="22" t="s">
        <v>80</v>
      </c>
      <c r="B34" s="50">
        <v>2371.8851997749016</v>
      </c>
      <c r="C34" s="50">
        <v>2389.2616465015944</v>
      </c>
      <c r="D34" s="50">
        <v>2300.6844048958919</v>
      </c>
      <c r="E34" s="50">
        <v>2021.9107390733445</v>
      </c>
      <c r="F34" s="50">
        <v>1272.6000000000001</v>
      </c>
    </row>
    <row r="35" spans="1:6" ht="13.95" customHeight="1">
      <c r="A35" s="102" t="s">
        <v>9</v>
      </c>
      <c r="B35" s="103"/>
      <c r="C35" s="17"/>
      <c r="D35" s="17"/>
      <c r="E35" s="17"/>
      <c r="F35" s="17"/>
    </row>
    <row r="36" spans="1:6" ht="13.95" customHeight="1">
      <c r="A36" s="26" t="s">
        <v>203</v>
      </c>
      <c r="B36" s="9"/>
      <c r="C36" s="9"/>
      <c r="D36" s="9"/>
      <c r="E36" s="9"/>
      <c r="F36" s="49" t="s">
        <v>129</v>
      </c>
    </row>
    <row r="45" spans="1:6" ht="19.95" customHeight="1"/>
  </sheetData>
  <mergeCells count="3">
    <mergeCell ref="A35:B35"/>
    <mergeCell ref="E1:F1"/>
    <mergeCell ref="A2:F2"/>
  </mergeCells>
  <hyperlinks>
    <hyperlink ref="F36" location="INDEX!A1" display="index" xr:uid="{BCD439EC-5741-4FFD-900B-9414F7212617}"/>
  </hyperlinks>
  <pageMargins left="0.7" right="0.7" top="0.75" bottom="0.75" header="0.3" footer="0.3"/>
  <pageSetup scale="4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AFC3B-7C74-4DEB-AFDE-F0D06FD0C90E}">
  <dimension ref="A1:F35"/>
  <sheetViews>
    <sheetView view="pageBreakPreview" zoomScaleNormal="100" zoomScaleSheetLayoutView="100" workbookViewId="0">
      <selection activeCell="H8" sqref="H8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9"/>
      <c r="C1" s="9"/>
      <c r="D1" s="9"/>
      <c r="E1" s="107" t="s">
        <v>225</v>
      </c>
      <c r="F1" s="108"/>
    </row>
    <row r="2" spans="1:6" ht="25.05" customHeight="1">
      <c r="A2" s="105" t="s">
        <v>163</v>
      </c>
      <c r="B2" s="106"/>
      <c r="C2" s="106"/>
      <c r="D2" s="106"/>
      <c r="E2" s="106"/>
      <c r="F2" s="109"/>
    </row>
    <row r="3" spans="1:6" ht="13.95" customHeight="1">
      <c r="A3" s="26" t="s">
        <v>72</v>
      </c>
      <c r="B3" s="18"/>
      <c r="C3" s="9"/>
      <c r="E3" s="56"/>
      <c r="F3" s="55" t="s">
        <v>0</v>
      </c>
    </row>
    <row r="4" spans="1:6" ht="13.95" customHeight="1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4" t="s">
        <v>137</v>
      </c>
    </row>
    <row r="5" spans="1:6" ht="13.95" customHeight="1">
      <c r="A5" s="22" t="s">
        <v>13</v>
      </c>
      <c r="B5" s="63">
        <v>3.7439364096792347</v>
      </c>
      <c r="C5" s="63">
        <v>6.36792581129244</v>
      </c>
      <c r="D5" s="63">
        <v>7.6799205120990433</v>
      </c>
      <c r="E5" s="63">
        <v>4.4959576064528228</v>
      </c>
      <c r="F5" s="63">
        <v>3.7119284608891401</v>
      </c>
    </row>
    <row r="6" spans="1:6" ht="13.95" customHeight="1">
      <c r="A6" s="22" t="s">
        <v>17</v>
      </c>
      <c r="B6" s="64">
        <v>280</v>
      </c>
      <c r="C6" s="64">
        <v>276.82315700619017</v>
      </c>
      <c r="D6" s="64">
        <v>301</v>
      </c>
      <c r="E6" s="64">
        <v>287</v>
      </c>
      <c r="F6" s="64">
        <v>245</v>
      </c>
    </row>
    <row r="7" spans="1:6" ht="13.95" customHeight="1">
      <c r="A7" s="22" t="s">
        <v>18</v>
      </c>
      <c r="B7" s="63">
        <v>83.928137310073154</v>
      </c>
      <c r="C7" s="63">
        <v>85.190114425060969</v>
      </c>
      <c r="D7" s="63">
        <v>85.821102982554876</v>
      </c>
      <c r="E7" s="63">
        <v>74</v>
      </c>
      <c r="F7" s="63">
        <v>71.874620146314001</v>
      </c>
    </row>
    <row r="8" spans="1:6" ht="13.95" customHeight="1">
      <c r="A8" s="22" t="s">
        <v>20</v>
      </c>
      <c r="B8" s="64">
        <v>7.4514912774338775</v>
      </c>
      <c r="C8" s="64">
        <v>9.2095760645282319</v>
      </c>
      <c r="D8" s="64">
        <v>10.088618458075409</v>
      </c>
      <c r="E8" s="64">
        <v>12.483830425811291</v>
      </c>
      <c r="F8" s="64">
        <v>8.7700548677546433</v>
      </c>
    </row>
    <row r="9" spans="1:6" ht="13.95" customHeight="1">
      <c r="A9" s="22" t="s">
        <v>21</v>
      </c>
      <c r="B9" s="63">
        <v>364</v>
      </c>
      <c r="C9" s="63">
        <v>351</v>
      </c>
      <c r="D9" s="63">
        <v>327.37469048958917</v>
      </c>
      <c r="E9" s="63">
        <v>340.52764021759515</v>
      </c>
      <c r="F9" s="63">
        <v>201</v>
      </c>
    </row>
    <row r="10" spans="1:6" ht="13.95" customHeight="1">
      <c r="A10" s="22" t="s">
        <v>22</v>
      </c>
      <c r="B10" s="64">
        <v>25.898311761395611</v>
      </c>
      <c r="C10" s="64">
        <v>31.04803038829488</v>
      </c>
      <c r="D10" s="64">
        <v>33.622889701744512</v>
      </c>
      <c r="E10" s="64">
        <v>21.098874507597074</v>
      </c>
      <c r="F10" s="64">
        <v>29.760600731570062</v>
      </c>
    </row>
    <row r="11" spans="1:6" ht="13.95" customHeight="1">
      <c r="A11" s="22" t="s">
        <v>88</v>
      </c>
      <c r="B11" s="63">
        <v>2.4878728193584694</v>
      </c>
      <c r="C11" s="63">
        <v>5.7398940161320571</v>
      </c>
      <c r="D11" s="63">
        <v>7.3659046145188514</v>
      </c>
      <c r="E11" s="63">
        <v>11</v>
      </c>
      <c r="F11" s="63">
        <v>4.9268887169386604</v>
      </c>
    </row>
    <row r="12" spans="1:6" ht="13.95" customHeight="1">
      <c r="A12" s="22" t="s">
        <v>24</v>
      </c>
      <c r="B12" s="64">
        <v>55</v>
      </c>
      <c r="C12" s="64">
        <v>37.669848527480774</v>
      </c>
      <c r="D12" s="64">
        <v>44.217694850872256</v>
      </c>
      <c r="E12" s="64">
        <v>41</v>
      </c>
      <c r="F12" s="64">
        <v>22</v>
      </c>
    </row>
    <row r="13" spans="1:6" ht="13.95" customHeight="1">
      <c r="A13" s="22" t="s">
        <v>26</v>
      </c>
      <c r="B13" s="63">
        <v>4.7014912774338775</v>
      </c>
      <c r="C13" s="63">
        <v>5.8345760645282319</v>
      </c>
      <c r="D13" s="63">
        <v>6.401118458075409</v>
      </c>
      <c r="E13" s="63">
        <v>4.4838304258112931</v>
      </c>
      <c r="F13" s="63">
        <v>5.5513048677546433</v>
      </c>
    </row>
    <row r="14" spans="1:6" ht="13.95" customHeight="1">
      <c r="A14" s="22" t="s">
        <v>25</v>
      </c>
      <c r="B14" s="64">
        <v>9.842346651660101</v>
      </c>
      <c r="C14" s="64">
        <v>10.868622209716751</v>
      </c>
      <c r="D14" s="64">
        <v>11.381759988745076</v>
      </c>
      <c r="E14" s="64">
        <v>8</v>
      </c>
      <c r="F14" s="64">
        <v>10</v>
      </c>
    </row>
    <row r="15" spans="1:6" ht="13.95" customHeight="1">
      <c r="A15" s="22" t="s">
        <v>28</v>
      </c>
      <c r="B15" s="63">
        <v>9.8180922903770398</v>
      </c>
      <c r="C15" s="63">
        <v>11.515076908647533</v>
      </c>
      <c r="D15" s="63">
        <v>12.363569217782779</v>
      </c>
      <c r="E15" s="63">
        <v>9.6060307634590139</v>
      </c>
      <c r="F15" s="63">
        <v>8</v>
      </c>
    </row>
    <row r="16" spans="1:6" ht="13.95" customHeight="1">
      <c r="A16" s="22" t="s">
        <v>29</v>
      </c>
      <c r="B16" s="64">
        <v>41.73972682012819</v>
      </c>
      <c r="C16" s="64">
        <v>51.802071250994501</v>
      </c>
      <c r="D16" s="64">
        <v>56.83324346642766</v>
      </c>
      <c r="E16" s="64">
        <v>54</v>
      </c>
      <c r="F16" s="64">
        <v>44</v>
      </c>
    </row>
    <row r="17" spans="1:6" ht="13.95" customHeight="1">
      <c r="A17" s="22" t="s">
        <v>30</v>
      </c>
      <c r="B17" s="63">
        <v>22.910438942037139</v>
      </c>
      <c r="C17" s="63">
        <v>25.008699118364284</v>
      </c>
      <c r="D17" s="63">
        <v>26.057829206527856</v>
      </c>
      <c r="E17" s="63">
        <v>22</v>
      </c>
      <c r="F17" s="63">
        <v>18</v>
      </c>
    </row>
    <row r="18" spans="1:6" ht="13.95" customHeight="1">
      <c r="A18" s="22" t="s">
        <v>31</v>
      </c>
      <c r="B18" s="64">
        <v>4.7439364096792342</v>
      </c>
      <c r="C18" s="64">
        <v>5.36792581129244</v>
      </c>
      <c r="D18" s="64">
        <v>5.6799205120990433</v>
      </c>
      <c r="E18" s="64">
        <v>3.9959576064528228</v>
      </c>
      <c r="F18" s="64">
        <v>3</v>
      </c>
    </row>
    <row r="19" spans="1:6" ht="13.95" customHeight="1">
      <c r="A19" s="22" t="s">
        <v>91</v>
      </c>
      <c r="B19" s="63">
        <v>0.48787281935846927</v>
      </c>
      <c r="C19" s="63">
        <v>0.40656068279872437</v>
      </c>
      <c r="D19" s="63">
        <v>0.36590461451885192</v>
      </c>
      <c r="E19" s="63">
        <v>0.16262427311948977</v>
      </c>
      <c r="F19" s="63">
        <v>0.4268887169386606</v>
      </c>
    </row>
    <row r="20" spans="1:6" ht="13.95" customHeight="1">
      <c r="A20" s="22" t="s">
        <v>36</v>
      </c>
      <c r="B20" s="64">
        <v>12.56809229037704</v>
      </c>
      <c r="C20" s="64">
        <v>11.890076908647533</v>
      </c>
      <c r="D20" s="64">
        <v>25</v>
      </c>
      <c r="E20" s="64">
        <v>17</v>
      </c>
      <c r="F20" s="64">
        <v>15</v>
      </c>
    </row>
    <row r="21" spans="1:6" ht="13.95" customHeight="1">
      <c r="A21" s="22" t="s">
        <v>92</v>
      </c>
      <c r="B21" s="63">
        <v>9.8666010129431623</v>
      </c>
      <c r="C21" s="63">
        <v>17</v>
      </c>
      <c r="D21" s="63">
        <v>26</v>
      </c>
      <c r="E21" s="63">
        <v>19</v>
      </c>
      <c r="F21" s="63">
        <v>11</v>
      </c>
    </row>
    <row r="22" spans="1:6" ht="13.95" customHeight="1">
      <c r="A22" s="22" t="s">
        <v>38</v>
      </c>
      <c r="B22" s="64">
        <v>8.628728193584692</v>
      </c>
      <c r="C22" s="64">
        <v>10.773940161320578</v>
      </c>
      <c r="D22" s="64">
        <v>13</v>
      </c>
      <c r="E22" s="64">
        <v>10</v>
      </c>
      <c r="F22" s="64">
        <v>6</v>
      </c>
    </row>
    <row r="23" spans="1:6" ht="13.95" customHeight="1">
      <c r="A23" s="22" t="s">
        <v>93</v>
      </c>
      <c r="B23" s="63">
        <v>291</v>
      </c>
      <c r="C23" s="63">
        <v>318</v>
      </c>
      <c r="D23" s="63">
        <v>295</v>
      </c>
      <c r="E23" s="63">
        <v>255</v>
      </c>
      <c r="F23" s="63">
        <v>206</v>
      </c>
    </row>
    <row r="24" spans="1:6" ht="23.55" customHeight="1">
      <c r="A24" s="58" t="s">
        <v>42</v>
      </c>
      <c r="B24" s="64">
        <v>5.2439364096792342</v>
      </c>
      <c r="C24" s="64">
        <v>9.2845924779591069</v>
      </c>
      <c r="D24" s="64">
        <v>11.304920512099043</v>
      </c>
      <c r="E24" s="64">
        <v>6.6626242731194898</v>
      </c>
      <c r="F24" s="64">
        <v>4</v>
      </c>
    </row>
    <row r="25" spans="1:6" ht="13.95" customHeight="1">
      <c r="A25" s="22" t="s">
        <v>43</v>
      </c>
      <c r="B25" s="63">
        <v>5.4878728193584694</v>
      </c>
      <c r="C25" s="63">
        <v>5.2358516225848808</v>
      </c>
      <c r="D25" s="63">
        <v>7</v>
      </c>
      <c r="E25" s="63">
        <v>2.4919152129056461</v>
      </c>
      <c r="F25" s="63">
        <v>2</v>
      </c>
    </row>
    <row r="26" spans="1:6" ht="13.95" customHeight="1">
      <c r="A26" s="22" t="s">
        <v>45</v>
      </c>
      <c r="B26" s="64">
        <v>8.128728193584692</v>
      </c>
      <c r="C26" s="64">
        <v>8.5239401613205779</v>
      </c>
      <c r="D26" s="64">
        <v>8.721546145188519</v>
      </c>
      <c r="E26" s="64">
        <v>5.459576064528231</v>
      </c>
      <c r="F26" s="64">
        <v>3</v>
      </c>
    </row>
    <row r="27" spans="1:6" ht="13.95" customHeight="1">
      <c r="A27" s="22" t="s">
        <v>46</v>
      </c>
      <c r="B27" s="63">
        <v>25.44682048396173</v>
      </c>
      <c r="C27" s="63">
        <v>26.622350403301439</v>
      </c>
      <c r="D27" s="63">
        <v>49</v>
      </c>
      <c r="E27" s="63">
        <v>27</v>
      </c>
      <c r="F27" s="63">
        <v>21</v>
      </c>
    </row>
    <row r="28" spans="1:6" ht="13.95" customHeight="1">
      <c r="A28" s="22" t="s">
        <v>47</v>
      </c>
      <c r="B28" s="64">
        <v>15.689364096792346</v>
      </c>
      <c r="C28" s="64">
        <v>17.304258112924401</v>
      </c>
      <c r="D28" s="64">
        <v>25</v>
      </c>
      <c r="E28" s="64">
        <v>9.4595760645282301</v>
      </c>
      <c r="F28" s="64">
        <v>11</v>
      </c>
    </row>
    <row r="29" spans="1:6" ht="13.95" customHeight="1">
      <c r="A29" s="22" t="s">
        <v>48</v>
      </c>
      <c r="B29" s="63">
        <v>18.171173325830051</v>
      </c>
      <c r="C29" s="63">
        <v>27</v>
      </c>
      <c r="D29" s="63">
        <v>35</v>
      </c>
      <c r="E29" s="63">
        <v>10.280782217220034</v>
      </c>
      <c r="F29" s="63">
        <v>8</v>
      </c>
    </row>
    <row r="30" spans="1:6" ht="13.95" customHeight="1">
      <c r="A30" s="22" t="s">
        <v>94</v>
      </c>
      <c r="B30" s="64">
        <v>13.969682048396173</v>
      </c>
      <c r="C30" s="64">
        <v>14.297962389795536</v>
      </c>
      <c r="D30" s="64">
        <v>14.462102560495218</v>
      </c>
      <c r="E30" s="64">
        <v>7.813121365597449</v>
      </c>
      <c r="F30" s="64">
        <v>5</v>
      </c>
    </row>
    <row r="31" spans="1:6" ht="13.95" customHeight="1">
      <c r="A31" s="22" t="s">
        <v>95</v>
      </c>
      <c r="B31" s="63">
        <v>24.13479178390546</v>
      </c>
      <c r="C31" s="63">
        <v>36</v>
      </c>
      <c r="D31" s="63">
        <v>31</v>
      </c>
      <c r="E31" s="63">
        <v>18.089861189270309</v>
      </c>
      <c r="F31" s="63">
        <v>27.877395891952698</v>
      </c>
    </row>
    <row r="32" spans="1:6" ht="13.95" customHeight="1">
      <c r="A32" s="52" t="s">
        <v>138</v>
      </c>
      <c r="B32" s="64">
        <v>154</v>
      </c>
      <c r="C32" s="64">
        <v>193</v>
      </c>
      <c r="D32" s="64">
        <v>167.58953995498001</v>
      </c>
      <c r="E32" s="64">
        <v>131</v>
      </c>
      <c r="F32" s="64">
        <v>126</v>
      </c>
    </row>
    <row r="33" spans="1:6" ht="13.95" customHeight="1">
      <c r="A33" s="22" t="s">
        <v>80</v>
      </c>
      <c r="B33" s="50">
        <v>1509.0894454470279</v>
      </c>
      <c r="C33" s="50">
        <v>1608.7850505231756</v>
      </c>
      <c r="D33" s="50">
        <v>1644.3322762463936</v>
      </c>
      <c r="E33" s="50">
        <v>1413.1122022134684</v>
      </c>
      <c r="F33" s="50">
        <v>1121.9000000000001</v>
      </c>
    </row>
    <row r="34" spans="1:6" ht="13.95" customHeight="1">
      <c r="A34" s="102" t="s">
        <v>9</v>
      </c>
      <c r="B34" s="103"/>
      <c r="C34" s="17"/>
      <c r="D34" s="17"/>
      <c r="E34" s="17"/>
      <c r="F34" s="17"/>
    </row>
    <row r="35" spans="1:6" ht="13.95" customHeight="1">
      <c r="A35" s="26" t="s">
        <v>203</v>
      </c>
      <c r="B35" s="17"/>
      <c r="C35" s="17"/>
      <c r="D35" s="17"/>
      <c r="E35" s="17"/>
      <c r="F35" s="49" t="s">
        <v>129</v>
      </c>
    </row>
  </sheetData>
  <mergeCells count="3">
    <mergeCell ref="A34:B34"/>
    <mergeCell ref="E1:F1"/>
    <mergeCell ref="A2:F2"/>
  </mergeCells>
  <hyperlinks>
    <hyperlink ref="F35" location="INDEX!A1" display="index" xr:uid="{09684321-5EBD-4233-9D17-C4B496CF89AE}"/>
  </hyperlinks>
  <pageMargins left="0.7" right="0.7" top="0.75" bottom="0.75" header="0.3" footer="0.3"/>
  <pageSetup scale="4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EFB0-D33B-4CAC-9B73-99B9A335D91E}">
  <dimension ref="A1:G12"/>
  <sheetViews>
    <sheetView view="pageBreakPreview" zoomScaleNormal="100" zoomScaleSheetLayoutView="100" workbookViewId="0">
      <selection activeCell="C14" sqref="C14"/>
    </sheetView>
  </sheetViews>
  <sheetFormatPr defaultColWidth="8.69921875" defaultRowHeight="13.8"/>
  <cols>
    <col min="1" max="3" width="22.5" style="2" customWidth="1"/>
    <col min="4" max="16384" width="8.69921875" style="2"/>
  </cols>
  <sheetData>
    <row r="1" spans="1:7" ht="30" customHeight="1">
      <c r="A1" s="10"/>
      <c r="B1" s="107" t="s">
        <v>224</v>
      </c>
      <c r="C1" s="108"/>
    </row>
    <row r="2" spans="1:7" ht="25.05" customHeight="1">
      <c r="A2" s="105" t="s">
        <v>82</v>
      </c>
      <c r="B2" s="106"/>
      <c r="C2" s="109"/>
    </row>
    <row r="3" spans="1:7" ht="13.95" customHeight="1">
      <c r="A3" s="36" t="s">
        <v>155</v>
      </c>
      <c r="C3" s="66" t="s">
        <v>0</v>
      </c>
      <c r="D3" s="20"/>
      <c r="E3" s="20"/>
      <c r="F3" s="20"/>
      <c r="G3" s="20"/>
    </row>
    <row r="4" spans="1:7" ht="13.95" customHeight="1">
      <c r="A4" s="110" t="s">
        <v>75</v>
      </c>
      <c r="B4" s="22" t="s">
        <v>6</v>
      </c>
      <c r="C4" s="51" t="s">
        <v>81</v>
      </c>
    </row>
    <row r="5" spans="1:7" ht="13.95" customHeight="1">
      <c r="A5" s="110"/>
      <c r="B5" s="22" t="s">
        <v>79</v>
      </c>
      <c r="C5" s="22" t="s">
        <v>7</v>
      </c>
    </row>
    <row r="6" spans="1:7" ht="13.95" customHeight="1">
      <c r="A6" s="22" t="s">
        <v>76</v>
      </c>
      <c r="B6" s="46">
        <v>501</v>
      </c>
      <c r="C6" s="46">
        <v>7279</v>
      </c>
    </row>
    <row r="7" spans="1:7" ht="13.95" customHeight="1">
      <c r="A7" s="22" t="s">
        <v>77</v>
      </c>
      <c r="B7" s="47">
        <v>535</v>
      </c>
      <c r="C7" s="47">
        <v>7285</v>
      </c>
    </row>
    <row r="8" spans="1:7" ht="13.95" customHeight="1">
      <c r="A8" s="22" t="s">
        <v>78</v>
      </c>
      <c r="B8" s="46">
        <v>568</v>
      </c>
      <c r="C8" s="46">
        <v>6846</v>
      </c>
    </row>
    <row r="9" spans="1:7" ht="13.95" customHeight="1">
      <c r="A9" s="22" t="s">
        <v>68</v>
      </c>
      <c r="B9" s="47">
        <v>668</v>
      </c>
      <c r="C9" s="47">
        <v>6545</v>
      </c>
    </row>
    <row r="10" spans="1:7" ht="13.95" customHeight="1">
      <c r="A10" s="44" t="s">
        <v>136</v>
      </c>
      <c r="B10" s="46">
        <v>517</v>
      </c>
      <c r="C10" s="46">
        <v>7036.2099331029603</v>
      </c>
    </row>
    <row r="11" spans="1:7" ht="13.95" customHeight="1">
      <c r="A11" s="111" t="s">
        <v>9</v>
      </c>
      <c r="B11" s="112"/>
      <c r="C11" s="9"/>
    </row>
    <row r="12" spans="1:7" ht="13.95" customHeight="1">
      <c r="A12" s="26" t="s">
        <v>203</v>
      </c>
      <c r="B12" s="9"/>
      <c r="C12" s="49" t="s">
        <v>129</v>
      </c>
    </row>
  </sheetData>
  <mergeCells count="4">
    <mergeCell ref="B1:C1"/>
    <mergeCell ref="A4:A5"/>
    <mergeCell ref="A11:B11"/>
    <mergeCell ref="A2:C2"/>
  </mergeCells>
  <hyperlinks>
    <hyperlink ref="C12" location="INDEX!A1" display="index" xr:uid="{540B5D3B-2F3D-4433-8B63-1E821692A7F1}"/>
  </hyperlinks>
  <pageMargins left="0.7" right="0.7" top="0.75" bottom="0.7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90C0-510A-4CA7-9FE7-79D46919A618}">
  <dimension ref="A1:F12"/>
  <sheetViews>
    <sheetView view="pageBreakPreview" zoomScaleNormal="100" zoomScaleSheetLayoutView="100" workbookViewId="0">
      <selection activeCell="B20" sqref="B20"/>
    </sheetView>
  </sheetViews>
  <sheetFormatPr defaultColWidth="8.69921875" defaultRowHeight="13.8"/>
  <cols>
    <col min="1" max="5" width="22.5" style="2" customWidth="1"/>
    <col min="6" max="16384" width="8.69921875" style="2"/>
  </cols>
  <sheetData>
    <row r="1" spans="1:6" ht="30" customHeight="1">
      <c r="A1" s="32"/>
      <c r="B1" s="18"/>
      <c r="D1" s="107" t="s">
        <v>224</v>
      </c>
      <c r="E1" s="108"/>
    </row>
    <row r="2" spans="1:6" ht="25.05" customHeight="1">
      <c r="A2" s="99" t="s">
        <v>83</v>
      </c>
      <c r="B2" s="100"/>
      <c r="C2" s="100"/>
      <c r="D2" s="100"/>
      <c r="E2" s="101"/>
    </row>
    <row r="3" spans="1:6" ht="13.95" customHeight="1">
      <c r="A3" s="26" t="s">
        <v>133</v>
      </c>
      <c r="B3" s="18"/>
      <c r="C3" s="18"/>
      <c r="D3" s="9"/>
      <c r="E3" s="33"/>
      <c r="F3" s="8"/>
    </row>
    <row r="4" spans="1:6" ht="13.95" customHeight="1">
      <c r="A4" s="113" t="s">
        <v>75</v>
      </c>
      <c r="B4" s="113" t="s">
        <v>144</v>
      </c>
      <c r="C4" s="113" t="s">
        <v>86</v>
      </c>
      <c r="D4" s="113"/>
      <c r="E4" s="113" t="s">
        <v>80</v>
      </c>
    </row>
    <row r="5" spans="1:6" ht="13.95" customHeight="1">
      <c r="A5" s="113"/>
      <c r="B5" s="113"/>
      <c r="C5" s="22" t="s">
        <v>142</v>
      </c>
      <c r="D5" s="22" t="s">
        <v>143</v>
      </c>
      <c r="E5" s="113"/>
    </row>
    <row r="6" spans="1:6" ht="13.95" customHeight="1">
      <c r="A6" s="22" t="s">
        <v>65</v>
      </c>
      <c r="B6" s="28">
        <v>9223</v>
      </c>
      <c r="C6" s="28">
        <v>2688</v>
      </c>
      <c r="D6" s="28">
        <v>16912</v>
      </c>
      <c r="E6" s="28">
        <v>28823</v>
      </c>
    </row>
    <row r="7" spans="1:6" ht="13.95" customHeight="1">
      <c r="A7" s="22" t="s">
        <v>66</v>
      </c>
      <c r="B7" s="27">
        <v>8832</v>
      </c>
      <c r="C7" s="27">
        <v>3716</v>
      </c>
      <c r="D7" s="27">
        <v>17822</v>
      </c>
      <c r="E7" s="27">
        <v>30370</v>
      </c>
    </row>
    <row r="8" spans="1:6" ht="13.95" customHeight="1">
      <c r="A8" s="22" t="s">
        <v>67</v>
      </c>
      <c r="B8" s="28">
        <v>8802</v>
      </c>
      <c r="C8" s="28">
        <v>3729</v>
      </c>
      <c r="D8" s="28">
        <v>17801</v>
      </c>
      <c r="E8" s="28">
        <v>30332</v>
      </c>
    </row>
    <row r="9" spans="1:6" ht="13.95" customHeight="1">
      <c r="A9" s="22" t="s">
        <v>68</v>
      </c>
      <c r="B9" s="27">
        <v>8789</v>
      </c>
      <c r="C9" s="27">
        <v>3697</v>
      </c>
      <c r="D9" s="27">
        <v>17771</v>
      </c>
      <c r="E9" s="27">
        <v>30257</v>
      </c>
    </row>
    <row r="10" spans="1:6" ht="13.95" customHeight="1">
      <c r="A10" s="48" t="s">
        <v>136</v>
      </c>
      <c r="B10" s="28">
        <v>8746</v>
      </c>
      <c r="C10" s="28">
        <v>3700</v>
      </c>
      <c r="D10" s="28">
        <v>17573</v>
      </c>
      <c r="E10" s="28">
        <v>30019</v>
      </c>
    </row>
    <row r="11" spans="1:6" ht="13.95" customHeight="1">
      <c r="A11" s="102" t="s">
        <v>9</v>
      </c>
      <c r="B11" s="103"/>
      <c r="C11" s="9"/>
      <c r="D11" s="10"/>
      <c r="E11" s="11"/>
    </row>
    <row r="12" spans="1:6" ht="13.95" customHeight="1">
      <c r="A12" s="26" t="s">
        <v>203</v>
      </c>
      <c r="B12" s="9"/>
      <c r="C12" s="34"/>
      <c r="D12" s="9"/>
      <c r="E12" s="49" t="s">
        <v>129</v>
      </c>
    </row>
  </sheetData>
  <mergeCells count="7">
    <mergeCell ref="A11:B11"/>
    <mergeCell ref="D1:E1"/>
    <mergeCell ref="A4:A5"/>
    <mergeCell ref="B4:B5"/>
    <mergeCell ref="C4:D4"/>
    <mergeCell ref="E4:E5"/>
    <mergeCell ref="A2:E2"/>
  </mergeCells>
  <hyperlinks>
    <hyperlink ref="E12" location="INDEX!A1" display="index" xr:uid="{CA7FB2F2-5A6B-4BBC-8E18-B20B6B70BAA7}"/>
  </hyperlinks>
  <pageMargins left="0.7" right="0.7" top="0.75" bottom="0.75" header="0.3" footer="0.3"/>
  <pageSetup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4E7A-110A-4359-B8D2-816D139F42CA}">
  <dimension ref="A1:E12"/>
  <sheetViews>
    <sheetView view="pageBreakPreview" zoomScaleNormal="100" zoomScaleSheetLayoutView="100" workbookViewId="0">
      <selection activeCell="B22" sqref="B22"/>
    </sheetView>
  </sheetViews>
  <sheetFormatPr defaultColWidth="8.69921875" defaultRowHeight="13.8"/>
  <cols>
    <col min="1" max="5" width="22.5" style="2" customWidth="1"/>
    <col min="6" max="16384" width="8.69921875" style="2"/>
  </cols>
  <sheetData>
    <row r="1" spans="1:5" ht="30" customHeight="1">
      <c r="A1" s="31"/>
      <c r="B1" s="31"/>
      <c r="C1" s="10"/>
      <c r="D1" s="107" t="s">
        <v>224</v>
      </c>
      <c r="E1" s="108"/>
    </row>
    <row r="2" spans="1:5" ht="25.05" customHeight="1">
      <c r="A2" s="99" t="s">
        <v>69</v>
      </c>
      <c r="B2" s="100"/>
      <c r="C2" s="100"/>
      <c r="D2" s="100"/>
      <c r="E2" s="101"/>
    </row>
    <row r="3" spans="1:5" ht="13.95" customHeight="1">
      <c r="A3" s="26" t="s">
        <v>134</v>
      </c>
      <c r="B3" s="31"/>
      <c r="C3" s="31"/>
      <c r="D3" s="31"/>
      <c r="E3" s="31"/>
    </row>
    <row r="4" spans="1:5" ht="13.95" customHeight="1">
      <c r="A4" s="113" t="s">
        <v>64</v>
      </c>
      <c r="B4" s="45" t="s">
        <v>70</v>
      </c>
      <c r="C4" s="113" t="s">
        <v>71</v>
      </c>
      <c r="D4" s="113"/>
      <c r="E4" s="114" t="s">
        <v>124</v>
      </c>
    </row>
    <row r="5" spans="1:5" ht="13.95" customHeight="1">
      <c r="A5" s="113"/>
      <c r="B5" s="61" t="s">
        <v>126</v>
      </c>
      <c r="C5" s="61" t="s">
        <v>126</v>
      </c>
      <c r="D5" s="61" t="s">
        <v>125</v>
      </c>
      <c r="E5" s="115"/>
    </row>
    <row r="6" spans="1:5" ht="13.95" customHeight="1">
      <c r="A6" s="22" t="s">
        <v>65</v>
      </c>
      <c r="B6" s="28">
        <v>2061</v>
      </c>
      <c r="C6" s="28">
        <v>7006</v>
      </c>
      <c r="D6" s="28">
        <v>157</v>
      </c>
      <c r="E6" s="28">
        <v>9224</v>
      </c>
    </row>
    <row r="7" spans="1:5" ht="13.95" customHeight="1">
      <c r="A7" s="22" t="s">
        <v>66</v>
      </c>
      <c r="B7" s="27">
        <v>2133</v>
      </c>
      <c r="C7" s="27">
        <v>8653</v>
      </c>
      <c r="D7" s="27">
        <v>158</v>
      </c>
      <c r="E7" s="27">
        <v>10944</v>
      </c>
    </row>
    <row r="8" spans="1:5" ht="13.95" customHeight="1">
      <c r="A8" s="22" t="s">
        <v>67</v>
      </c>
      <c r="B8" s="28">
        <v>2141</v>
      </c>
      <c r="C8" s="28">
        <v>8630</v>
      </c>
      <c r="D8" s="28">
        <v>158</v>
      </c>
      <c r="E8" s="28">
        <v>10929</v>
      </c>
    </row>
    <row r="9" spans="1:5" ht="13.95" customHeight="1">
      <c r="A9" s="22" t="s">
        <v>68</v>
      </c>
      <c r="B9" s="27">
        <v>2117</v>
      </c>
      <c r="C9" s="27">
        <v>8422</v>
      </c>
      <c r="D9" s="27">
        <v>158</v>
      </c>
      <c r="E9" s="27">
        <v>10697</v>
      </c>
    </row>
    <row r="10" spans="1:5" ht="13.95" customHeight="1">
      <c r="A10" s="44" t="s">
        <v>136</v>
      </c>
      <c r="B10" s="28">
        <v>2133</v>
      </c>
      <c r="C10" s="28">
        <v>8475</v>
      </c>
      <c r="D10" s="28">
        <v>156</v>
      </c>
      <c r="E10" s="28">
        <v>10764</v>
      </c>
    </row>
    <row r="11" spans="1:5" ht="13.95" customHeight="1">
      <c r="A11" s="102" t="s">
        <v>9</v>
      </c>
      <c r="B11" s="103"/>
      <c r="C11" s="9"/>
      <c r="D11" s="9"/>
      <c r="E11" s="9"/>
    </row>
    <row r="12" spans="1:5" ht="13.95" customHeight="1">
      <c r="A12" s="26" t="s">
        <v>203</v>
      </c>
      <c r="B12" s="9"/>
      <c r="C12" s="9"/>
      <c r="D12" s="11"/>
      <c r="E12" s="49" t="s">
        <v>129</v>
      </c>
    </row>
  </sheetData>
  <mergeCells count="6">
    <mergeCell ref="A11:B11"/>
    <mergeCell ref="A4:A5"/>
    <mergeCell ref="E4:E5"/>
    <mergeCell ref="C4:D4"/>
    <mergeCell ref="D1:E1"/>
    <mergeCell ref="A2:E2"/>
  </mergeCells>
  <hyperlinks>
    <hyperlink ref="E12" location="INDEX!A1" display="index" xr:uid="{DAF5197B-AD90-48A5-8792-C776F5BE697E}"/>
  </hyperlinks>
  <pageMargins left="0.7" right="0.7" top="0.75" bottom="0.75" header="0.3" footer="0.3"/>
  <pageSetup scale="5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902B-F47E-4C28-8865-A977F52D526F}">
  <dimension ref="A1:G29"/>
  <sheetViews>
    <sheetView view="pageBreakPreview" zoomScaleNormal="100" zoomScaleSheetLayoutView="100" workbookViewId="0">
      <selection activeCell="I7" sqref="I7"/>
    </sheetView>
  </sheetViews>
  <sheetFormatPr defaultColWidth="8.69921875" defaultRowHeight="13.8"/>
  <cols>
    <col min="1" max="1" width="57.296875" style="2" customWidth="1"/>
    <col min="2" max="2" width="7.796875" style="2" customWidth="1"/>
    <col min="3" max="7" width="22.5" style="2" customWidth="1"/>
    <col min="8" max="16384" width="8.69921875" style="2"/>
  </cols>
  <sheetData>
    <row r="1" spans="1:7" ht="30" customHeight="1">
      <c r="A1" s="32"/>
      <c r="B1" s="18"/>
      <c r="C1" s="9"/>
      <c r="D1" s="107"/>
      <c r="E1" s="108"/>
      <c r="F1" s="107" t="s">
        <v>224</v>
      </c>
      <c r="G1" s="108"/>
    </row>
    <row r="2" spans="1:7" ht="25.05" customHeight="1">
      <c r="A2" s="99" t="s">
        <v>167</v>
      </c>
      <c r="B2" s="100"/>
      <c r="C2" s="100"/>
      <c r="D2" s="100"/>
      <c r="E2" s="100"/>
      <c r="F2" s="100"/>
      <c r="G2" s="101"/>
    </row>
    <row r="3" spans="1:7" ht="13.95" customHeight="1">
      <c r="A3" s="26" t="s">
        <v>73</v>
      </c>
      <c r="B3" s="18"/>
      <c r="C3" s="9"/>
      <c r="D3" s="9"/>
      <c r="E3" s="9"/>
      <c r="G3" s="55" t="s">
        <v>166</v>
      </c>
    </row>
    <row r="4" spans="1:7" ht="13.95" customHeight="1">
      <c r="A4" s="113" t="s">
        <v>96</v>
      </c>
      <c r="B4" s="113" t="s">
        <v>97</v>
      </c>
      <c r="C4" s="116" t="s">
        <v>75</v>
      </c>
      <c r="D4" s="117"/>
      <c r="E4" s="117"/>
      <c r="F4" s="117"/>
      <c r="G4" s="118"/>
    </row>
    <row r="5" spans="1:7" ht="13.95" customHeight="1">
      <c r="A5" s="113"/>
      <c r="B5" s="113"/>
      <c r="C5" s="22">
        <v>2017</v>
      </c>
      <c r="D5" s="22">
        <v>2018</v>
      </c>
      <c r="E5" s="22">
        <v>2019</v>
      </c>
      <c r="F5" s="22">
        <v>2020</v>
      </c>
      <c r="G5" s="44">
        <v>2021</v>
      </c>
    </row>
    <row r="6" spans="1:7" ht="13.95" customHeight="1">
      <c r="A6" s="37" t="s">
        <v>98</v>
      </c>
      <c r="B6" s="38">
        <v>1504</v>
      </c>
      <c r="C6" s="71">
        <v>594.36599999999999</v>
      </c>
      <c r="D6" s="71">
        <v>1191.9929999999999</v>
      </c>
      <c r="E6" s="71">
        <v>1334.797</v>
      </c>
      <c r="F6" s="71">
        <v>800.38599999999997</v>
      </c>
      <c r="G6" s="71">
        <v>625.73199999999997</v>
      </c>
    </row>
    <row r="7" spans="1:7" ht="13.95" customHeight="1">
      <c r="A7" s="40" t="s">
        <v>172</v>
      </c>
      <c r="B7" s="41">
        <v>1603</v>
      </c>
      <c r="C7" s="72">
        <v>4.3230000000000004</v>
      </c>
      <c r="D7" s="72">
        <v>2.0179999999999998</v>
      </c>
      <c r="E7" s="72">
        <v>6.9359999999999999</v>
      </c>
      <c r="F7" s="72">
        <v>20.885999999999999</v>
      </c>
      <c r="G7" s="72">
        <v>6.359</v>
      </c>
    </row>
    <row r="8" spans="1:7" ht="13.95" customHeight="1">
      <c r="A8" s="37" t="s">
        <v>99</v>
      </c>
      <c r="B8" s="38">
        <v>1604</v>
      </c>
      <c r="C8" s="71">
        <v>51057.898999999998</v>
      </c>
      <c r="D8" s="71">
        <v>48892.368000000002</v>
      </c>
      <c r="E8" s="71">
        <v>57030.108999999997</v>
      </c>
      <c r="F8" s="71">
        <v>69863.418999999994</v>
      </c>
      <c r="G8" s="71">
        <v>47108.963000000003</v>
      </c>
    </row>
    <row r="9" spans="1:7" ht="13.95" customHeight="1">
      <c r="A9" s="40" t="s">
        <v>100</v>
      </c>
      <c r="B9" s="41">
        <v>1605</v>
      </c>
      <c r="C9" s="72">
        <v>699.94399999999996</v>
      </c>
      <c r="D9" s="72">
        <v>724.32899999999995</v>
      </c>
      <c r="E9" s="72">
        <v>1601.7950000000001</v>
      </c>
      <c r="F9" s="72">
        <v>1402.9469999999999</v>
      </c>
      <c r="G9" s="72">
        <v>819.54300000000001</v>
      </c>
    </row>
    <row r="10" spans="1:7" ht="13.95" customHeight="1">
      <c r="A10" s="37" t="s">
        <v>173</v>
      </c>
      <c r="B10" s="38">
        <v>2301</v>
      </c>
      <c r="C10" s="71">
        <v>17212.098999999998</v>
      </c>
      <c r="D10" s="71">
        <v>14553.950999999999</v>
      </c>
      <c r="E10" s="71">
        <v>15702.344999999999</v>
      </c>
      <c r="F10" s="71">
        <v>14436.045</v>
      </c>
      <c r="G10" s="71">
        <v>9457.2029999999995</v>
      </c>
    </row>
    <row r="11" spans="1:7" ht="13.95" customHeight="1">
      <c r="A11" s="40" t="s">
        <v>174</v>
      </c>
      <c r="B11" s="41">
        <v>7101</v>
      </c>
      <c r="C11" s="72">
        <v>2.5999999999999999E-2</v>
      </c>
      <c r="D11" s="72">
        <v>8.9999999999999993E-3</v>
      </c>
      <c r="E11" s="72">
        <v>6.0000000000000001E-3</v>
      </c>
      <c r="F11" s="72">
        <v>1.857</v>
      </c>
      <c r="G11" s="72">
        <v>0.192</v>
      </c>
    </row>
    <row r="12" spans="1:7" ht="13.95" customHeight="1">
      <c r="A12" s="37" t="s">
        <v>175</v>
      </c>
      <c r="B12" s="38" t="s">
        <v>101</v>
      </c>
      <c r="C12" s="71">
        <v>24476.062000000002</v>
      </c>
      <c r="D12" s="71">
        <v>22632.601999999999</v>
      </c>
      <c r="E12" s="71">
        <v>35826.574000000001</v>
      </c>
      <c r="F12" s="71">
        <v>27362.024000000001</v>
      </c>
      <c r="G12" s="71">
        <v>16381.566999999999</v>
      </c>
    </row>
    <row r="13" spans="1:7" ht="13.95" customHeight="1">
      <c r="A13" s="40" t="s">
        <v>176</v>
      </c>
      <c r="B13" s="41" t="s">
        <v>102</v>
      </c>
      <c r="C13" s="72">
        <v>67.406999999999996</v>
      </c>
      <c r="D13" s="72">
        <v>55.868000000000002</v>
      </c>
      <c r="E13" s="72">
        <v>596.03200000000004</v>
      </c>
      <c r="F13" s="72">
        <v>4313.0730000000003</v>
      </c>
      <c r="G13" s="72">
        <v>646.57799999999997</v>
      </c>
    </row>
    <row r="14" spans="1:7" ht="13.95" customHeight="1">
      <c r="A14" s="37" t="s">
        <v>177</v>
      </c>
      <c r="B14" s="38" t="s">
        <v>103</v>
      </c>
      <c r="C14" s="71">
        <v>16.960999999999999</v>
      </c>
      <c r="D14" s="71">
        <v>15.347</v>
      </c>
      <c r="E14" s="71">
        <v>44.345999999999997</v>
      </c>
      <c r="F14" s="71">
        <v>32.697000000000003</v>
      </c>
      <c r="G14" s="71">
        <v>128.066</v>
      </c>
    </row>
    <row r="15" spans="1:7" ht="13.95" customHeight="1">
      <c r="A15" s="40" t="s">
        <v>104</v>
      </c>
      <c r="B15" s="41" t="s">
        <v>105</v>
      </c>
      <c r="C15" s="72">
        <v>195.80799999999999</v>
      </c>
      <c r="D15" s="72">
        <v>1100.18</v>
      </c>
      <c r="E15" s="72">
        <v>10152.306</v>
      </c>
      <c r="F15" s="72">
        <v>656.399</v>
      </c>
      <c r="G15" s="72">
        <v>128.68600000000001</v>
      </c>
    </row>
    <row r="16" spans="1:7" ht="13.95" customHeight="1">
      <c r="A16" s="37" t="s">
        <v>106</v>
      </c>
      <c r="B16" s="38" t="s">
        <v>107</v>
      </c>
      <c r="C16" s="71">
        <v>71537.017999999996</v>
      </c>
      <c r="D16" s="71">
        <v>60620.002</v>
      </c>
      <c r="E16" s="71">
        <v>49115.72</v>
      </c>
      <c r="F16" s="71">
        <v>48871.616000000002</v>
      </c>
      <c r="G16" s="71">
        <v>66362.691999999995</v>
      </c>
    </row>
    <row r="17" spans="1:7" ht="13.95" customHeight="1">
      <c r="A17" s="40" t="s">
        <v>197</v>
      </c>
      <c r="B17" s="41" t="s">
        <v>169</v>
      </c>
      <c r="C17" s="72">
        <v>47476.053</v>
      </c>
      <c r="D17" s="72">
        <v>44758.75</v>
      </c>
      <c r="E17" s="72">
        <v>44094.815000000002</v>
      </c>
      <c r="F17" s="72">
        <v>46916.247000000003</v>
      </c>
      <c r="G17" s="72">
        <v>55177.218999999997</v>
      </c>
    </row>
    <row r="18" spans="1:7" ht="13.95" customHeight="1">
      <c r="A18" s="37" t="s">
        <v>108</v>
      </c>
      <c r="B18" s="38" t="s">
        <v>109</v>
      </c>
      <c r="C18" s="71">
        <v>43268.898000000001</v>
      </c>
      <c r="D18" s="71">
        <v>38885.887000000002</v>
      </c>
      <c r="E18" s="71">
        <v>44038.264000000003</v>
      </c>
      <c r="F18" s="71">
        <v>29669.821</v>
      </c>
      <c r="G18" s="71">
        <v>18962.864000000001</v>
      </c>
    </row>
    <row r="19" spans="1:7" ht="13.95" customHeight="1">
      <c r="A19" s="40" t="s">
        <v>110</v>
      </c>
      <c r="B19" s="41" t="s">
        <v>111</v>
      </c>
      <c r="C19" s="72">
        <v>934.84799999999996</v>
      </c>
      <c r="D19" s="72">
        <v>607.07799999999997</v>
      </c>
      <c r="E19" s="72">
        <v>867.41899999999998</v>
      </c>
      <c r="F19" s="72">
        <v>391.68700000000001</v>
      </c>
      <c r="G19" s="72">
        <v>477.47399999999999</v>
      </c>
    </row>
    <row r="20" spans="1:7" ht="13.95" customHeight="1">
      <c r="A20" s="37" t="s">
        <v>112</v>
      </c>
      <c r="B20" s="38" t="s">
        <v>113</v>
      </c>
      <c r="C20" s="71">
        <v>12747.298000000001</v>
      </c>
      <c r="D20" s="71">
        <v>12689.133</v>
      </c>
      <c r="E20" s="71">
        <v>13833.71</v>
      </c>
      <c r="F20" s="71">
        <v>10541.52</v>
      </c>
      <c r="G20" s="71">
        <v>8074.201</v>
      </c>
    </row>
    <row r="21" spans="1:7" ht="13.95" customHeight="1">
      <c r="A21" s="40" t="s">
        <v>114</v>
      </c>
      <c r="B21" s="41" t="s">
        <v>115</v>
      </c>
      <c r="C21" s="72">
        <v>1591.825</v>
      </c>
      <c r="D21" s="72">
        <v>1288.7860000000001</v>
      </c>
      <c r="E21" s="72">
        <v>2109.3780000000002</v>
      </c>
      <c r="F21" s="72">
        <v>1069.5419999999999</v>
      </c>
      <c r="G21" s="72">
        <v>1363.6569999999999</v>
      </c>
    </row>
    <row r="22" spans="1:7" ht="13.95" customHeight="1">
      <c r="A22" s="37" t="s">
        <v>198</v>
      </c>
      <c r="B22" s="38" t="s">
        <v>170</v>
      </c>
      <c r="C22" s="71">
        <v>4.2809999999999997</v>
      </c>
      <c r="D22" s="71">
        <v>0.113</v>
      </c>
      <c r="E22" s="71">
        <v>3326.4720000000002</v>
      </c>
      <c r="F22" s="71">
        <v>9354.1620000000003</v>
      </c>
      <c r="G22" s="71">
        <v>10336.075999999999</v>
      </c>
    </row>
    <row r="23" spans="1:7" ht="24.45" customHeight="1">
      <c r="A23" s="40" t="s">
        <v>199</v>
      </c>
      <c r="B23" s="41" t="s">
        <v>171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13.95" customHeight="1">
      <c r="A24" s="37" t="s">
        <v>116</v>
      </c>
      <c r="B24" s="38" t="s">
        <v>117</v>
      </c>
      <c r="C24" s="71">
        <v>104.98699999999999</v>
      </c>
      <c r="D24" s="71">
        <v>114.211</v>
      </c>
      <c r="E24" s="71">
        <v>123.18600000000001</v>
      </c>
      <c r="F24" s="71">
        <v>99.287999999999997</v>
      </c>
      <c r="G24" s="71">
        <v>90.635000000000005</v>
      </c>
    </row>
    <row r="25" spans="1:7" ht="13.95" customHeight="1">
      <c r="A25" s="40" t="s">
        <v>118</v>
      </c>
      <c r="B25" s="41" t="s">
        <v>119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ht="13.95" customHeight="1">
      <c r="A26" s="37" t="s">
        <v>178</v>
      </c>
      <c r="B26" s="38" t="s">
        <v>120</v>
      </c>
      <c r="C26" s="71">
        <v>106.038</v>
      </c>
      <c r="D26" s="71">
        <v>35.847999999999999</v>
      </c>
      <c r="E26" s="71">
        <v>22.469000000000001</v>
      </c>
      <c r="F26" s="71">
        <v>20.681000000000001</v>
      </c>
      <c r="G26" s="71">
        <v>22.895</v>
      </c>
    </row>
    <row r="27" spans="1:7" ht="13.95" customHeight="1">
      <c r="A27" s="113" t="s">
        <v>80</v>
      </c>
      <c r="B27" s="113"/>
      <c r="C27" s="73">
        <v>272096.14100000006</v>
      </c>
      <c r="D27" s="73">
        <v>248168.47300000003</v>
      </c>
      <c r="E27" s="73">
        <v>279826.679</v>
      </c>
      <c r="F27" s="73">
        <v>265824.29699999996</v>
      </c>
      <c r="G27" s="73">
        <v>236170.60199999998</v>
      </c>
    </row>
    <row r="28" spans="1:7" ht="13.95" customHeight="1">
      <c r="A28" s="26" t="s">
        <v>200</v>
      </c>
      <c r="B28" s="18"/>
      <c r="C28" s="18"/>
      <c r="D28" s="18"/>
      <c r="E28" s="18"/>
      <c r="F28" s="18"/>
      <c r="G28" s="18"/>
    </row>
    <row r="29" spans="1:7" ht="13.95" customHeight="1">
      <c r="A29" s="26" t="s">
        <v>141</v>
      </c>
      <c r="B29" s="21"/>
      <c r="C29" s="21"/>
      <c r="D29" s="21"/>
      <c r="E29" s="21"/>
      <c r="F29" s="21"/>
      <c r="G29" s="49" t="s">
        <v>129</v>
      </c>
    </row>
  </sheetData>
  <mergeCells count="7">
    <mergeCell ref="D1:E1"/>
    <mergeCell ref="F1:G1"/>
    <mergeCell ref="A4:A5"/>
    <mergeCell ref="B4:B5"/>
    <mergeCell ref="A27:B27"/>
    <mergeCell ref="C4:G4"/>
    <mergeCell ref="A2:G2"/>
  </mergeCells>
  <phoneticPr fontId="19" type="noConversion"/>
  <hyperlinks>
    <hyperlink ref="G29" location="INDEX!A1" display="index" xr:uid="{5EA4D54E-57F6-4B98-9339-1206ED4FF7B6}"/>
  </hyperlinks>
  <pageMargins left="0.7" right="0.7" top="0.75" bottom="0.75" header="0.3" footer="0.3"/>
  <pageSetup scale="26" orientation="portrait" r:id="rId1"/>
  <ignoredErrors>
    <ignoredError sqref="B24:B26 B12:B1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E82F-5D35-4E85-AB9D-853D75337C13}">
  <dimension ref="A1:G29"/>
  <sheetViews>
    <sheetView view="pageBreakPreview" zoomScaleNormal="100" zoomScaleSheetLayoutView="100" workbookViewId="0">
      <selection activeCell="F1" sqref="F1:G1"/>
    </sheetView>
  </sheetViews>
  <sheetFormatPr defaultColWidth="8.69921875" defaultRowHeight="13.8"/>
  <cols>
    <col min="1" max="1" width="57.296875" style="2" customWidth="1"/>
    <col min="2" max="2" width="7.796875" style="2" customWidth="1"/>
    <col min="3" max="7" width="22.5" style="2" customWidth="1"/>
    <col min="8" max="16384" width="8.69921875" style="2"/>
  </cols>
  <sheetData>
    <row r="1" spans="1:7" ht="30" customHeight="1">
      <c r="A1" s="32"/>
      <c r="B1" s="18"/>
      <c r="C1" s="9"/>
      <c r="D1" s="9"/>
      <c r="E1" s="9"/>
      <c r="F1" s="107" t="s">
        <v>224</v>
      </c>
      <c r="G1" s="108"/>
    </row>
    <row r="2" spans="1:7" ht="25.05" customHeight="1">
      <c r="A2" s="99" t="s">
        <v>179</v>
      </c>
      <c r="B2" s="100"/>
      <c r="C2" s="100"/>
      <c r="D2" s="100"/>
      <c r="E2" s="100"/>
      <c r="F2" s="100"/>
      <c r="G2" s="100"/>
    </row>
    <row r="3" spans="1:7" ht="13.95" customHeight="1">
      <c r="A3" s="26" t="s">
        <v>74</v>
      </c>
      <c r="B3" s="18"/>
      <c r="C3" s="9"/>
      <c r="D3" s="9"/>
      <c r="E3" s="9"/>
      <c r="F3" s="9"/>
      <c r="G3" s="55" t="s">
        <v>166</v>
      </c>
    </row>
    <row r="4" spans="1:7" ht="13.95" customHeight="1">
      <c r="A4" s="113" t="s">
        <v>96</v>
      </c>
      <c r="B4" s="113" t="s">
        <v>97</v>
      </c>
      <c r="C4" s="116" t="s">
        <v>75</v>
      </c>
      <c r="D4" s="117"/>
      <c r="E4" s="117"/>
      <c r="F4" s="117"/>
      <c r="G4" s="118"/>
    </row>
    <row r="5" spans="1:7" ht="13.95" customHeight="1">
      <c r="A5" s="113"/>
      <c r="B5" s="113"/>
      <c r="C5" s="22">
        <v>2017</v>
      </c>
      <c r="D5" s="22">
        <v>2018</v>
      </c>
      <c r="E5" s="22">
        <v>2019</v>
      </c>
      <c r="F5" s="22">
        <v>2020</v>
      </c>
      <c r="G5" s="44">
        <v>2021</v>
      </c>
    </row>
    <row r="6" spans="1:7" ht="13.95" customHeight="1">
      <c r="A6" s="37" t="s">
        <v>98</v>
      </c>
      <c r="B6" s="38">
        <v>1504</v>
      </c>
      <c r="C6" s="71">
        <v>112</v>
      </c>
      <c r="D6" s="71">
        <v>0</v>
      </c>
      <c r="E6" s="71">
        <v>0</v>
      </c>
      <c r="F6" s="71">
        <v>0</v>
      </c>
      <c r="G6" s="71">
        <v>0</v>
      </c>
    </row>
    <row r="7" spans="1:7" ht="13.95" customHeight="1">
      <c r="A7" s="40" t="s">
        <v>172</v>
      </c>
      <c r="B7" s="41">
        <v>1603</v>
      </c>
      <c r="C7" s="72">
        <v>4.7E-2</v>
      </c>
      <c r="D7" s="72">
        <v>0.2</v>
      </c>
      <c r="E7" s="72">
        <v>0</v>
      </c>
      <c r="F7" s="72">
        <v>0</v>
      </c>
      <c r="G7" s="72">
        <v>0</v>
      </c>
    </row>
    <row r="8" spans="1:7" ht="13.95" customHeight="1">
      <c r="A8" s="37" t="s">
        <v>99</v>
      </c>
      <c r="B8" s="38">
        <v>1604</v>
      </c>
      <c r="C8" s="71">
        <v>188.24199999999999</v>
      </c>
      <c r="D8" s="71">
        <v>320.916</v>
      </c>
      <c r="E8" s="71">
        <v>244.09399999999999</v>
      </c>
      <c r="F8" s="71">
        <v>59.856999999999999</v>
      </c>
      <c r="G8" s="71">
        <v>10.42</v>
      </c>
    </row>
    <row r="9" spans="1:7" ht="13.95" customHeight="1">
      <c r="A9" s="40" t="s">
        <v>100</v>
      </c>
      <c r="B9" s="41">
        <v>1605</v>
      </c>
      <c r="C9" s="72">
        <v>1125.78</v>
      </c>
      <c r="D9" s="72">
        <v>327.18</v>
      </c>
      <c r="E9" s="72">
        <v>42.527999999999999</v>
      </c>
      <c r="F9" s="72">
        <v>9.1259999999999994</v>
      </c>
      <c r="G9" s="72">
        <v>26.09</v>
      </c>
    </row>
    <row r="10" spans="1:7" ht="13.95" customHeight="1">
      <c r="A10" s="37" t="s">
        <v>173</v>
      </c>
      <c r="B10" s="38">
        <v>2301</v>
      </c>
      <c r="C10" s="71">
        <v>0</v>
      </c>
      <c r="D10" s="71">
        <v>0</v>
      </c>
      <c r="E10" s="71">
        <v>350.15</v>
      </c>
      <c r="F10" s="71">
        <v>0</v>
      </c>
      <c r="G10" s="71">
        <v>0</v>
      </c>
    </row>
    <row r="11" spans="1:7" ht="13.95" customHeight="1">
      <c r="A11" s="40" t="s">
        <v>174</v>
      </c>
      <c r="B11" s="41">
        <v>7101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ht="13.95" customHeight="1">
      <c r="A12" s="37" t="s">
        <v>175</v>
      </c>
      <c r="B12" s="38" t="s">
        <v>101</v>
      </c>
      <c r="C12" s="71">
        <v>2136.252</v>
      </c>
      <c r="D12" s="71">
        <v>6776.6239999999998</v>
      </c>
      <c r="E12" s="71">
        <v>3547.9789999999998</v>
      </c>
      <c r="F12" s="71">
        <v>1352.62</v>
      </c>
      <c r="G12" s="71">
        <v>2151.248</v>
      </c>
    </row>
    <row r="13" spans="1:7" ht="13.95" customHeight="1">
      <c r="A13" s="40" t="s">
        <v>176</v>
      </c>
      <c r="B13" s="41" t="s">
        <v>102</v>
      </c>
      <c r="C13" s="72">
        <v>444.95600000000002</v>
      </c>
      <c r="D13" s="72">
        <v>199.41499999999999</v>
      </c>
      <c r="E13" s="72">
        <v>328.49099999999999</v>
      </c>
      <c r="F13" s="72">
        <v>315.33800000000002</v>
      </c>
      <c r="G13" s="72">
        <v>264.92399999999998</v>
      </c>
    </row>
    <row r="14" spans="1:7" ht="13.95" customHeight="1">
      <c r="A14" s="37" t="s">
        <v>177</v>
      </c>
      <c r="B14" s="38" t="s">
        <v>103</v>
      </c>
      <c r="C14" s="71">
        <v>31.41</v>
      </c>
      <c r="D14" s="71">
        <v>2.3279999999999998</v>
      </c>
      <c r="E14" s="71">
        <v>39.200000000000003</v>
      </c>
      <c r="F14" s="71">
        <v>142.364</v>
      </c>
      <c r="G14" s="71">
        <v>9.7349999999999994</v>
      </c>
    </row>
    <row r="15" spans="1:7" ht="13.95" customHeight="1">
      <c r="A15" s="40" t="s">
        <v>104</v>
      </c>
      <c r="B15" s="41" t="s">
        <v>105</v>
      </c>
      <c r="C15" s="72">
        <v>44.99</v>
      </c>
      <c r="D15" s="72">
        <v>27.422000000000001</v>
      </c>
      <c r="E15" s="72">
        <v>960.423</v>
      </c>
      <c r="F15" s="72">
        <v>1886.95</v>
      </c>
      <c r="G15" s="72">
        <v>1095.451</v>
      </c>
    </row>
    <row r="16" spans="1:7" ht="13.95" customHeight="1">
      <c r="A16" s="37" t="s">
        <v>106</v>
      </c>
      <c r="B16" s="38" t="s">
        <v>107</v>
      </c>
      <c r="C16" s="71">
        <v>10317.790999999999</v>
      </c>
      <c r="D16" s="71">
        <v>7149.5209999999997</v>
      </c>
      <c r="E16" s="71">
        <v>5825.491</v>
      </c>
      <c r="F16" s="71">
        <v>5238.4650000000001</v>
      </c>
      <c r="G16" s="71">
        <v>4404.7910000000002</v>
      </c>
    </row>
    <row r="17" spans="1:7" ht="13.95" customHeight="1">
      <c r="A17" s="40" t="s">
        <v>197</v>
      </c>
      <c r="B17" s="41"/>
      <c r="C17" s="72">
        <v>2271.8319999999999</v>
      </c>
      <c r="D17" s="72">
        <v>1863.46</v>
      </c>
      <c r="E17" s="72">
        <v>1365.6769999999999</v>
      </c>
      <c r="F17" s="72">
        <v>1927.6279999999999</v>
      </c>
      <c r="G17" s="72">
        <v>824.81799999999998</v>
      </c>
    </row>
    <row r="18" spans="1:7" ht="13.95" customHeight="1">
      <c r="A18" s="37" t="s">
        <v>108</v>
      </c>
      <c r="B18" s="38" t="s">
        <v>109</v>
      </c>
      <c r="C18" s="71">
        <v>6133.0810000000001</v>
      </c>
      <c r="D18" s="71">
        <v>7712.37</v>
      </c>
      <c r="E18" s="71">
        <v>4902.1610000000001</v>
      </c>
      <c r="F18" s="71">
        <v>3492.4369999999999</v>
      </c>
      <c r="G18" s="71">
        <v>3450.07</v>
      </c>
    </row>
    <row r="19" spans="1:7" ht="13.95" customHeight="1">
      <c r="A19" s="40" t="s">
        <v>110</v>
      </c>
      <c r="B19" s="41" t="s">
        <v>111</v>
      </c>
      <c r="C19" s="72">
        <v>0.375</v>
      </c>
      <c r="D19" s="72">
        <v>5.2430000000000003</v>
      </c>
      <c r="E19" s="72">
        <v>8.0239999999999991</v>
      </c>
      <c r="F19" s="72">
        <v>4.0019999999999998</v>
      </c>
      <c r="G19" s="72">
        <v>4.8410000000000002</v>
      </c>
    </row>
    <row r="20" spans="1:7" ht="13.95" customHeight="1">
      <c r="A20" s="37" t="s">
        <v>112</v>
      </c>
      <c r="B20" s="38" t="s">
        <v>113</v>
      </c>
      <c r="C20" s="71">
        <v>41504.103000000003</v>
      </c>
      <c r="D20" s="71">
        <v>47539.877</v>
      </c>
      <c r="E20" s="71">
        <v>23723.01</v>
      </c>
      <c r="F20" s="71">
        <v>14505.995999999999</v>
      </c>
      <c r="G20" s="71">
        <v>22624.62</v>
      </c>
    </row>
    <row r="21" spans="1:7" ht="13.95" customHeight="1">
      <c r="A21" s="40" t="s">
        <v>114</v>
      </c>
      <c r="B21" s="41" t="s">
        <v>115</v>
      </c>
      <c r="C21" s="72">
        <v>491.23</v>
      </c>
      <c r="D21" s="72">
        <v>429.25700000000001</v>
      </c>
      <c r="E21" s="72">
        <v>342.79399999999998</v>
      </c>
      <c r="F21" s="72">
        <v>898.96</v>
      </c>
      <c r="G21" s="72">
        <v>447.33300000000003</v>
      </c>
    </row>
    <row r="22" spans="1:7" ht="13.95" customHeight="1">
      <c r="A22" s="37" t="s">
        <v>198</v>
      </c>
      <c r="B22" s="38"/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ht="30.45" customHeight="1">
      <c r="A23" s="40" t="s">
        <v>199</v>
      </c>
      <c r="B23" s="41"/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13.95" customHeight="1">
      <c r="A24" s="37" t="s">
        <v>116</v>
      </c>
      <c r="B24" s="38" t="s">
        <v>117</v>
      </c>
      <c r="C24" s="71">
        <v>2E-3</v>
      </c>
      <c r="D24" s="71">
        <v>2.1999999999999999E-2</v>
      </c>
      <c r="E24" s="71">
        <v>0.03</v>
      </c>
      <c r="F24" s="71">
        <v>0</v>
      </c>
      <c r="G24" s="71">
        <v>2.6240000000000001</v>
      </c>
    </row>
    <row r="25" spans="1:7" ht="13.95" customHeight="1">
      <c r="A25" s="40" t="s">
        <v>118</v>
      </c>
      <c r="B25" s="41" t="s">
        <v>119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ht="13.95" customHeight="1">
      <c r="A26" s="37" t="s">
        <v>178</v>
      </c>
      <c r="B26" s="38" t="s">
        <v>120</v>
      </c>
      <c r="C26" s="71">
        <v>6.8000000000000005E-2</v>
      </c>
      <c r="D26" s="71">
        <v>9.2999999999999999E-2</v>
      </c>
      <c r="E26" s="71">
        <v>8.9999999999999993E-3</v>
      </c>
      <c r="F26" s="71">
        <v>10.717000000000001</v>
      </c>
      <c r="G26" s="71">
        <v>4.0000000000000001E-3</v>
      </c>
    </row>
    <row r="27" spans="1:7" ht="13.95" customHeight="1">
      <c r="A27" s="113" t="s">
        <v>80</v>
      </c>
      <c r="B27" s="113"/>
      <c r="C27" s="73">
        <v>64802.159000000007</v>
      </c>
      <c r="D27" s="73">
        <v>72353.927999999985</v>
      </c>
      <c r="E27" s="73">
        <v>41680.061000000002</v>
      </c>
      <c r="F27" s="73">
        <v>29844.460000000003</v>
      </c>
      <c r="G27" s="73">
        <v>35316.969000000005</v>
      </c>
    </row>
    <row r="28" spans="1:7" ht="13.95" customHeight="1">
      <c r="A28" s="26" t="s">
        <v>200</v>
      </c>
      <c r="B28" s="9"/>
      <c r="C28" s="9"/>
      <c r="D28" s="9"/>
      <c r="E28" s="9"/>
      <c r="F28" s="9"/>
      <c r="G28" s="9"/>
    </row>
    <row r="29" spans="1:7" ht="13.95" customHeight="1">
      <c r="A29" s="26" t="s">
        <v>141</v>
      </c>
      <c r="B29" s="21"/>
      <c r="C29" s="21"/>
      <c r="D29" s="21"/>
      <c r="E29" s="21"/>
      <c r="F29" s="21"/>
      <c r="G29" s="49" t="s">
        <v>129</v>
      </c>
    </row>
  </sheetData>
  <mergeCells count="6">
    <mergeCell ref="F1:G1"/>
    <mergeCell ref="A4:A5"/>
    <mergeCell ref="B4:B5"/>
    <mergeCell ref="A27:B27"/>
    <mergeCell ref="C4:G4"/>
    <mergeCell ref="A2:G2"/>
  </mergeCells>
  <hyperlinks>
    <hyperlink ref="G29" location="INDEX!A1" display="index" xr:uid="{5A2B3A93-8ADE-4B58-8B7A-0133B23A8BF2}"/>
  </hyperlinks>
  <pageMargins left="0.7" right="0.7" top="0.75" bottom="0.75" header="0.3" footer="0.3"/>
  <pageSetup scale="27" orientation="portrait" r:id="rId1"/>
  <ignoredErrors>
    <ignoredError sqref="B24:B26 B12:B16 B18:B21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7030-0FCC-42C0-A05F-6D2A6AA8F55C}">
  <dimension ref="A1:G29"/>
  <sheetViews>
    <sheetView view="pageBreakPreview" zoomScaleNormal="100" zoomScaleSheetLayoutView="100" workbookViewId="0">
      <selection activeCell="H8" sqref="H8"/>
    </sheetView>
  </sheetViews>
  <sheetFormatPr defaultColWidth="8.69921875" defaultRowHeight="13.8"/>
  <cols>
    <col min="1" max="1" width="57.296875" style="2" customWidth="1"/>
    <col min="2" max="2" width="7.796875" style="2" customWidth="1"/>
    <col min="3" max="7" width="22.5" style="2" customWidth="1"/>
    <col min="8" max="16384" width="8.69921875" style="2"/>
  </cols>
  <sheetData>
    <row r="1" spans="1:7" ht="30" customHeight="1">
      <c r="A1" s="32"/>
      <c r="B1" s="18"/>
      <c r="C1" s="9"/>
      <c r="E1" s="54"/>
      <c r="F1" s="107" t="s">
        <v>224</v>
      </c>
      <c r="G1" s="108"/>
    </row>
    <row r="2" spans="1:7" ht="25.05" customHeight="1">
      <c r="A2" s="99" t="s">
        <v>168</v>
      </c>
      <c r="B2" s="100"/>
      <c r="C2" s="100"/>
      <c r="D2" s="100"/>
      <c r="E2" s="100"/>
      <c r="F2" s="100"/>
      <c r="G2" s="101"/>
    </row>
    <row r="3" spans="1:7">
      <c r="A3" s="26" t="s">
        <v>135</v>
      </c>
      <c r="B3" s="18"/>
      <c r="C3" s="9"/>
      <c r="D3" s="9"/>
      <c r="E3" s="9"/>
      <c r="F3" s="9"/>
      <c r="G3" s="55" t="s">
        <v>166</v>
      </c>
    </row>
    <row r="4" spans="1:7" ht="13.95" customHeight="1">
      <c r="A4" s="113" t="s">
        <v>96</v>
      </c>
      <c r="B4" s="113" t="s">
        <v>97</v>
      </c>
      <c r="C4" s="116" t="s">
        <v>75</v>
      </c>
      <c r="D4" s="117"/>
      <c r="E4" s="117"/>
      <c r="F4" s="117"/>
      <c r="G4" s="118"/>
    </row>
    <row r="5" spans="1:7" ht="13.95" customHeight="1">
      <c r="A5" s="113"/>
      <c r="B5" s="113"/>
      <c r="C5" s="22">
        <v>2017</v>
      </c>
      <c r="D5" s="22">
        <v>2018</v>
      </c>
      <c r="E5" s="22">
        <v>2019</v>
      </c>
      <c r="F5" s="22">
        <v>2020</v>
      </c>
      <c r="G5" s="44">
        <v>2021</v>
      </c>
    </row>
    <row r="6" spans="1:7" ht="13.95" customHeight="1">
      <c r="A6" s="37" t="s">
        <v>98</v>
      </c>
      <c r="B6" s="38">
        <v>1504</v>
      </c>
      <c r="C6" s="71">
        <v>3.32</v>
      </c>
      <c r="D6" s="71">
        <v>0</v>
      </c>
      <c r="E6" s="71">
        <v>0</v>
      </c>
      <c r="F6" s="71">
        <v>0.38</v>
      </c>
      <c r="G6" s="71">
        <v>0</v>
      </c>
    </row>
    <row r="7" spans="1:7" ht="13.95" customHeight="1">
      <c r="A7" s="40" t="s">
        <v>172</v>
      </c>
      <c r="B7" s="41">
        <v>1603</v>
      </c>
      <c r="C7" s="72">
        <v>0.5</v>
      </c>
      <c r="D7" s="72">
        <v>0</v>
      </c>
      <c r="E7" s="72">
        <v>0.1</v>
      </c>
      <c r="F7" s="72">
        <v>0</v>
      </c>
      <c r="G7" s="72">
        <v>0</v>
      </c>
    </row>
    <row r="8" spans="1:7" ht="13.95" customHeight="1">
      <c r="A8" s="37" t="s">
        <v>99</v>
      </c>
      <c r="B8" s="38">
        <v>1604</v>
      </c>
      <c r="C8" s="71">
        <v>883.91399999999999</v>
      </c>
      <c r="D8" s="71">
        <v>1726.076</v>
      </c>
      <c r="E8" s="71">
        <v>864.87599999999998</v>
      </c>
      <c r="F8" s="71">
        <v>435.15499999999997</v>
      </c>
      <c r="G8" s="71">
        <v>750.81200000000001</v>
      </c>
    </row>
    <row r="9" spans="1:7" ht="13.95" customHeight="1">
      <c r="A9" s="40" t="s">
        <v>100</v>
      </c>
      <c r="B9" s="41">
        <v>1605</v>
      </c>
      <c r="C9" s="72">
        <v>32.637999999999998</v>
      </c>
      <c r="D9" s="72">
        <v>0.63300000000000001</v>
      </c>
      <c r="E9" s="72">
        <v>12.259</v>
      </c>
      <c r="F9" s="72">
        <v>14.942</v>
      </c>
      <c r="G9" s="72">
        <v>15.385999999999999</v>
      </c>
    </row>
    <row r="10" spans="1:7" ht="13.95" customHeight="1">
      <c r="A10" s="37" t="s">
        <v>173</v>
      </c>
      <c r="B10" s="38">
        <v>2301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ht="13.95" customHeight="1">
      <c r="A11" s="40" t="s">
        <v>174</v>
      </c>
      <c r="B11" s="41">
        <v>7101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</row>
    <row r="12" spans="1:7" ht="13.95" customHeight="1">
      <c r="A12" s="37" t="s">
        <v>175</v>
      </c>
      <c r="B12" s="38" t="s">
        <v>101</v>
      </c>
      <c r="C12" s="71">
        <v>3820.2150000000001</v>
      </c>
      <c r="D12" s="71">
        <v>4113.59</v>
      </c>
      <c r="E12" s="71">
        <v>5295.3940000000002</v>
      </c>
      <c r="F12" s="71">
        <v>5149.0050000000001</v>
      </c>
      <c r="G12" s="71">
        <v>6904.732</v>
      </c>
    </row>
    <row r="13" spans="1:7" ht="13.95" customHeight="1">
      <c r="A13" s="40" t="s">
        <v>176</v>
      </c>
      <c r="B13" s="41" t="s">
        <v>102</v>
      </c>
      <c r="C13" s="72">
        <v>0.45600000000000002</v>
      </c>
      <c r="D13" s="72">
        <v>0.4</v>
      </c>
      <c r="E13" s="72">
        <v>0.13</v>
      </c>
      <c r="F13" s="72">
        <v>0.27</v>
      </c>
      <c r="G13" s="72">
        <v>0.44</v>
      </c>
    </row>
    <row r="14" spans="1:7" ht="13.95" customHeight="1">
      <c r="A14" s="37" t="s">
        <v>177</v>
      </c>
      <c r="B14" s="38" t="s">
        <v>103</v>
      </c>
      <c r="C14" s="71">
        <v>2</v>
      </c>
      <c r="D14" s="71">
        <v>0.33100000000000002</v>
      </c>
      <c r="E14" s="71">
        <v>0</v>
      </c>
      <c r="F14" s="71">
        <v>4.4800000000000004</v>
      </c>
      <c r="G14" s="71">
        <v>2.4470000000000001</v>
      </c>
    </row>
    <row r="15" spans="1:7" ht="13.95" customHeight="1">
      <c r="A15" s="40" t="s">
        <v>104</v>
      </c>
      <c r="B15" s="41" t="s">
        <v>105</v>
      </c>
      <c r="C15" s="72">
        <v>0</v>
      </c>
      <c r="D15" s="72">
        <v>0.03</v>
      </c>
      <c r="E15" s="72">
        <v>19.074999999999999</v>
      </c>
      <c r="F15" s="72">
        <v>0.15</v>
      </c>
      <c r="G15" s="72">
        <v>6</v>
      </c>
    </row>
    <row r="16" spans="1:7" ht="13.95" customHeight="1">
      <c r="A16" s="37" t="s">
        <v>106</v>
      </c>
      <c r="B16" s="38" t="s">
        <v>107</v>
      </c>
      <c r="C16" s="71">
        <v>429.56900000000002</v>
      </c>
      <c r="D16" s="71">
        <v>786.755</v>
      </c>
      <c r="E16" s="71">
        <v>256.07299999999998</v>
      </c>
      <c r="F16" s="71">
        <v>76.228999999999999</v>
      </c>
      <c r="G16" s="71">
        <v>985.77800000000002</v>
      </c>
    </row>
    <row r="17" spans="1:7" ht="13.95" customHeight="1">
      <c r="A17" s="40" t="s">
        <v>197</v>
      </c>
      <c r="B17" s="41" t="s">
        <v>169</v>
      </c>
      <c r="C17" s="72">
        <v>70.733000000000004</v>
      </c>
      <c r="D17" s="72">
        <v>126.792</v>
      </c>
      <c r="E17" s="72">
        <v>513.83600000000001</v>
      </c>
      <c r="F17" s="72">
        <v>911.47400000000005</v>
      </c>
      <c r="G17" s="72">
        <v>781.26700000000005</v>
      </c>
    </row>
    <row r="18" spans="1:7" ht="13.95" customHeight="1">
      <c r="A18" s="37" t="s">
        <v>108</v>
      </c>
      <c r="B18" s="38" t="s">
        <v>109</v>
      </c>
      <c r="C18" s="71">
        <v>332.50400000000002</v>
      </c>
      <c r="D18" s="71">
        <v>516.08000000000004</v>
      </c>
      <c r="E18" s="71">
        <v>541.89300000000003</v>
      </c>
      <c r="F18" s="71">
        <v>269.46800000000002</v>
      </c>
      <c r="G18" s="71">
        <v>685.63800000000003</v>
      </c>
    </row>
    <row r="19" spans="1:7" ht="13.95" customHeight="1">
      <c r="A19" s="40" t="s">
        <v>110</v>
      </c>
      <c r="B19" s="41" t="s">
        <v>111</v>
      </c>
      <c r="C19" s="72">
        <v>12.36</v>
      </c>
      <c r="D19" s="72">
        <v>20.317</v>
      </c>
      <c r="E19" s="72">
        <v>6.7130000000000001</v>
      </c>
      <c r="F19" s="72">
        <v>11.497999999999999</v>
      </c>
      <c r="G19" s="72">
        <v>19.43</v>
      </c>
    </row>
    <row r="20" spans="1:7" ht="13.95" customHeight="1">
      <c r="A20" s="37" t="s">
        <v>112</v>
      </c>
      <c r="B20" s="38" t="s">
        <v>113</v>
      </c>
      <c r="C20" s="71">
        <v>260.83600000000001</v>
      </c>
      <c r="D20" s="71">
        <v>153.03299999999999</v>
      </c>
      <c r="E20" s="71">
        <v>382.25599999999997</v>
      </c>
      <c r="F20" s="71">
        <v>253.68799999999999</v>
      </c>
      <c r="G20" s="71">
        <v>398.49</v>
      </c>
    </row>
    <row r="21" spans="1:7" ht="13.95" customHeight="1">
      <c r="A21" s="40" t="s">
        <v>114</v>
      </c>
      <c r="B21" s="41" t="s">
        <v>115</v>
      </c>
      <c r="C21" s="72">
        <v>20.318000000000001</v>
      </c>
      <c r="D21" s="72">
        <v>2.2650000000000001</v>
      </c>
      <c r="E21" s="72">
        <v>31.545000000000002</v>
      </c>
      <c r="F21" s="72">
        <v>34.1</v>
      </c>
      <c r="G21" s="72">
        <v>128.61699999999999</v>
      </c>
    </row>
    <row r="22" spans="1:7" ht="13.95" customHeight="1">
      <c r="A22" s="37" t="s">
        <v>198</v>
      </c>
      <c r="B22" s="38" t="s">
        <v>170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ht="25.05" customHeight="1">
      <c r="A23" s="40" t="s">
        <v>199</v>
      </c>
      <c r="B23" s="41" t="s">
        <v>171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13.95" customHeight="1">
      <c r="A24" s="37" t="s">
        <v>116</v>
      </c>
      <c r="B24" s="38" t="s">
        <v>117</v>
      </c>
      <c r="C24" s="71">
        <v>0</v>
      </c>
      <c r="D24" s="71">
        <v>0</v>
      </c>
      <c r="E24" s="71">
        <v>1</v>
      </c>
      <c r="F24" s="71">
        <v>0</v>
      </c>
      <c r="G24" s="71">
        <v>1.2</v>
      </c>
    </row>
    <row r="25" spans="1:7" ht="13.95" customHeight="1">
      <c r="A25" s="40" t="s">
        <v>118</v>
      </c>
      <c r="B25" s="41" t="s">
        <v>119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ht="13.95" customHeight="1">
      <c r="A26" s="37" t="s">
        <v>178</v>
      </c>
      <c r="B26" s="38" t="s">
        <v>120</v>
      </c>
      <c r="C26" s="71">
        <v>0</v>
      </c>
      <c r="D26" s="71">
        <v>0</v>
      </c>
      <c r="E26" s="71">
        <v>0.04</v>
      </c>
      <c r="F26" s="71">
        <v>0.15</v>
      </c>
      <c r="G26" s="71">
        <v>0</v>
      </c>
    </row>
    <row r="27" spans="1:7" ht="13.95" customHeight="1">
      <c r="A27" s="113" t="s">
        <v>80</v>
      </c>
      <c r="B27" s="113"/>
      <c r="C27" s="73">
        <v>5869.3630000000012</v>
      </c>
      <c r="D27" s="73">
        <v>7446.3020000000006</v>
      </c>
      <c r="E27" s="73">
        <v>7925.1900000000005</v>
      </c>
      <c r="F27" s="73">
        <v>7160.9889999999996</v>
      </c>
      <c r="G27" s="73">
        <v>10680.237000000001</v>
      </c>
    </row>
    <row r="28" spans="1:7" ht="13.95" customHeight="1">
      <c r="A28" s="26" t="s">
        <v>200</v>
      </c>
      <c r="B28" s="9"/>
      <c r="C28" s="9"/>
      <c r="D28" s="9"/>
      <c r="E28" s="9"/>
      <c r="F28" s="9"/>
      <c r="G28" s="9"/>
    </row>
    <row r="29" spans="1:7" ht="13.95" customHeight="1">
      <c r="A29" s="26" t="s">
        <v>141</v>
      </c>
      <c r="B29" s="21"/>
      <c r="C29" s="21"/>
      <c r="D29" s="21"/>
      <c r="E29" s="21"/>
      <c r="F29" s="21"/>
      <c r="G29" s="49" t="s">
        <v>129</v>
      </c>
    </row>
  </sheetData>
  <mergeCells count="6">
    <mergeCell ref="F1:G1"/>
    <mergeCell ref="A27:B27"/>
    <mergeCell ref="C4:G4"/>
    <mergeCell ref="A4:A5"/>
    <mergeCell ref="B4:B5"/>
    <mergeCell ref="A2:G2"/>
  </mergeCells>
  <phoneticPr fontId="19" type="noConversion"/>
  <hyperlinks>
    <hyperlink ref="G29" location="INDEX!A1" display="index" xr:uid="{9177C59B-797A-4142-B281-1E00185A305E}"/>
  </hyperlinks>
  <pageMargins left="0.7" right="0.7" top="0.75" bottom="0.75" header="0.3" footer="0.3"/>
  <pageSetup scale="27" orientation="portrait" r:id="rId1"/>
  <ignoredErrors>
    <ignoredError sqref="B24:B26 B18:B21 B12:B16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6D69-2DB8-453C-8B51-B16A529E05D8}">
  <dimension ref="A1:F18"/>
  <sheetViews>
    <sheetView view="pageBreakPreview" zoomScaleNormal="100" zoomScaleSheetLayoutView="100" workbookViewId="0">
      <selection activeCell="C28" sqref="C28"/>
    </sheetView>
  </sheetViews>
  <sheetFormatPr defaultColWidth="8.69921875" defaultRowHeight="13.8"/>
  <cols>
    <col min="1" max="1" width="24.296875" style="2" customWidth="1"/>
    <col min="2" max="6" width="22.5" style="2" customWidth="1"/>
    <col min="7" max="16384" width="8.69921875" style="2"/>
  </cols>
  <sheetData>
    <row r="1" spans="1:6" ht="30" customHeight="1">
      <c r="A1" s="32"/>
      <c r="B1" s="9"/>
      <c r="D1" s="54"/>
      <c r="E1" s="107" t="s">
        <v>224</v>
      </c>
      <c r="F1" s="108"/>
    </row>
    <row r="2" spans="1:6" ht="25.05" customHeight="1">
      <c r="A2" s="99" t="s">
        <v>201</v>
      </c>
      <c r="B2" s="100"/>
      <c r="C2" s="100"/>
      <c r="D2" s="100"/>
      <c r="E2" s="100"/>
      <c r="F2" s="101"/>
    </row>
    <row r="3" spans="1:6">
      <c r="A3" s="26" t="s">
        <v>156</v>
      </c>
      <c r="B3" s="9"/>
      <c r="C3" s="9"/>
      <c r="D3" s="9"/>
      <c r="E3" s="9"/>
      <c r="F3" s="55" t="s">
        <v>166</v>
      </c>
    </row>
    <row r="4" spans="1:6" ht="13.95" customHeight="1">
      <c r="A4" s="113" t="s">
        <v>165</v>
      </c>
      <c r="B4" s="116" t="s">
        <v>75</v>
      </c>
      <c r="C4" s="117"/>
      <c r="D4" s="117"/>
      <c r="E4" s="117"/>
      <c r="F4" s="118"/>
    </row>
    <row r="5" spans="1:6" ht="13.95" customHeight="1">
      <c r="A5" s="113"/>
      <c r="B5" s="67">
        <v>2017</v>
      </c>
      <c r="C5" s="67">
        <v>2018</v>
      </c>
      <c r="D5" s="67">
        <v>2019</v>
      </c>
      <c r="E5" s="67">
        <v>2020</v>
      </c>
      <c r="F5" s="67">
        <v>2021</v>
      </c>
    </row>
    <row r="6" spans="1:6" ht="13.95" customHeight="1">
      <c r="A6" s="75" t="s">
        <v>191</v>
      </c>
      <c r="B6" s="68">
        <v>29367.076000000001</v>
      </c>
      <c r="C6" s="68">
        <v>45232.235999999997</v>
      </c>
      <c r="D6" s="68">
        <v>46416.442999999999</v>
      </c>
      <c r="E6" s="68">
        <v>47117.686000000002</v>
      </c>
      <c r="F6" s="68">
        <v>39124.716999999997</v>
      </c>
    </row>
    <row r="7" spans="1:6" ht="13.95" customHeight="1">
      <c r="A7" s="76" t="s">
        <v>192</v>
      </c>
      <c r="B7" s="69">
        <v>26721.879000000001</v>
      </c>
      <c r="C7" s="69">
        <v>16476.281999999999</v>
      </c>
      <c r="D7" s="69">
        <v>26882.575000000001</v>
      </c>
      <c r="E7" s="69">
        <v>33101.451000000001</v>
      </c>
      <c r="F7" s="69">
        <v>29264.224999999999</v>
      </c>
    </row>
    <row r="8" spans="1:6" ht="13.95" customHeight="1">
      <c r="A8" s="75" t="s">
        <v>195</v>
      </c>
      <c r="B8" s="68">
        <v>23561.775000000001</v>
      </c>
      <c r="C8" s="68">
        <v>29386.21</v>
      </c>
      <c r="D8" s="68">
        <v>24524.064999999999</v>
      </c>
      <c r="E8" s="68">
        <v>26287.882000000001</v>
      </c>
      <c r="F8" s="68">
        <v>28425.162</v>
      </c>
    </row>
    <row r="9" spans="1:6" ht="13.95" customHeight="1">
      <c r="A9" s="76" t="s">
        <v>196</v>
      </c>
      <c r="B9" s="69">
        <v>27019.132000000001</v>
      </c>
      <c r="C9" s="69">
        <v>21301.419000000002</v>
      </c>
      <c r="D9" s="69">
        <v>21639.094000000001</v>
      </c>
      <c r="E9" s="69">
        <v>19850.062999999998</v>
      </c>
      <c r="F9" s="69">
        <v>33243.786999999997</v>
      </c>
    </row>
    <row r="10" spans="1:6" ht="13.95" customHeight="1">
      <c r="A10" s="75" t="s">
        <v>183</v>
      </c>
      <c r="B10" s="68">
        <v>11754.721</v>
      </c>
      <c r="C10" s="68">
        <v>21213.621999999999</v>
      </c>
      <c r="D10" s="68">
        <v>23994.231</v>
      </c>
      <c r="E10" s="68">
        <v>21032.208999999999</v>
      </c>
      <c r="F10" s="68">
        <v>10038.572</v>
      </c>
    </row>
    <row r="11" spans="1:6" ht="13.95" customHeight="1">
      <c r="A11" s="76" t="s">
        <v>187</v>
      </c>
      <c r="B11" s="69">
        <v>15821.76</v>
      </c>
      <c r="C11" s="69">
        <v>13281.27</v>
      </c>
      <c r="D11" s="69">
        <v>17417.879000000001</v>
      </c>
      <c r="E11" s="69">
        <v>22658.058000000001</v>
      </c>
      <c r="F11" s="69">
        <v>16109.361000000001</v>
      </c>
    </row>
    <row r="12" spans="1:6" ht="13.95" customHeight="1">
      <c r="A12" s="75" t="s">
        <v>193</v>
      </c>
      <c r="B12" s="68">
        <v>13929.3</v>
      </c>
      <c r="C12" s="68">
        <v>17043.8</v>
      </c>
      <c r="D12" s="68">
        <v>26076.9</v>
      </c>
      <c r="E12" s="68">
        <v>7105.7</v>
      </c>
      <c r="F12" s="68">
        <v>3600.5</v>
      </c>
    </row>
    <row r="13" spans="1:6" ht="13.95" customHeight="1">
      <c r="A13" s="76" t="s">
        <v>180</v>
      </c>
      <c r="B13" s="69">
        <v>40111.32</v>
      </c>
      <c r="C13" s="69">
        <v>8180.0680000000002</v>
      </c>
      <c r="D13" s="69">
        <v>52.265999999999998</v>
      </c>
      <c r="E13" s="69">
        <v>53.536999999999999</v>
      </c>
      <c r="F13" s="69">
        <v>14502.562</v>
      </c>
    </row>
    <row r="14" spans="1:6" ht="13.95" customHeight="1">
      <c r="A14" s="75" t="s">
        <v>194</v>
      </c>
      <c r="B14" s="68">
        <v>11410.627</v>
      </c>
      <c r="C14" s="68">
        <v>10896.968999999999</v>
      </c>
      <c r="D14" s="68">
        <v>11014.105</v>
      </c>
      <c r="E14" s="68">
        <v>12281.107</v>
      </c>
      <c r="F14" s="68">
        <v>6710.2209999999995</v>
      </c>
    </row>
    <row r="15" spans="1:6" ht="13.95" customHeight="1">
      <c r="A15" s="76" t="s">
        <v>184</v>
      </c>
      <c r="B15" s="69">
        <v>14533.352999999999</v>
      </c>
      <c r="C15" s="69">
        <v>1549.36</v>
      </c>
      <c r="D15" s="69">
        <v>10527.401</v>
      </c>
      <c r="E15" s="69">
        <v>9824.8670000000002</v>
      </c>
      <c r="F15" s="69">
        <v>14783.977999999999</v>
      </c>
    </row>
    <row r="16" spans="1:6" ht="13.95" customHeight="1">
      <c r="A16" s="37" t="s">
        <v>190</v>
      </c>
      <c r="B16" s="68">
        <f>B17-(B15+B14+B13+B12+B11+B10+B9+B8+B7+B6)</f>
        <v>57865.197999999975</v>
      </c>
      <c r="C16" s="68">
        <f t="shared" ref="C16:F16" si="0">C17-(C15+C14+C13+C12+C11+C10+C9+C8+C7+C6)</f>
        <v>63607.236999999994</v>
      </c>
      <c r="D16" s="68">
        <f t="shared" si="0"/>
        <v>71281.72</v>
      </c>
      <c r="E16" s="68">
        <f t="shared" si="0"/>
        <v>66511.737000000023</v>
      </c>
      <c r="F16" s="68">
        <f t="shared" si="0"/>
        <v>40367.517000000022</v>
      </c>
    </row>
    <row r="17" spans="1:6" ht="13.95" customHeight="1">
      <c r="A17" s="67" t="s">
        <v>80</v>
      </c>
      <c r="B17" s="70">
        <v>272096.141</v>
      </c>
      <c r="C17" s="70">
        <v>248168.473</v>
      </c>
      <c r="D17" s="70">
        <v>279826.679</v>
      </c>
      <c r="E17" s="70">
        <v>265824.29700000002</v>
      </c>
      <c r="F17" s="70">
        <v>236170.60200000001</v>
      </c>
    </row>
    <row r="18" spans="1:6" ht="13.95" customHeight="1">
      <c r="A18" s="102" t="s">
        <v>141</v>
      </c>
      <c r="B18" s="103"/>
      <c r="C18" s="21"/>
      <c r="D18" s="21"/>
      <c r="E18" s="21"/>
      <c r="F18" s="49" t="s">
        <v>129</v>
      </c>
    </row>
  </sheetData>
  <mergeCells count="5">
    <mergeCell ref="A18:B18"/>
    <mergeCell ref="E1:F1"/>
    <mergeCell ref="A2:F2"/>
    <mergeCell ref="A4:A5"/>
    <mergeCell ref="B4:F4"/>
  </mergeCells>
  <hyperlinks>
    <hyperlink ref="F18" location="INDEX!A1" display="index" xr:uid="{D9F6DCA6-F71C-4C3C-8B0E-7A1402843013}"/>
  </hyperlinks>
  <pageMargins left="0.7" right="0.7" top="0.75" bottom="0.75" header="0.3" footer="0.3"/>
  <pageSetup scale="6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E062-00B5-43E0-96EF-20527F846C59}">
  <dimension ref="A1:F18"/>
  <sheetViews>
    <sheetView view="pageBreakPreview" zoomScaleNormal="100" zoomScaleSheetLayoutView="100" workbookViewId="0">
      <selection activeCell="B26" sqref="B26"/>
    </sheetView>
  </sheetViews>
  <sheetFormatPr defaultColWidth="8.69921875" defaultRowHeight="13.8"/>
  <cols>
    <col min="1" max="1" width="23.5" style="2" customWidth="1"/>
    <col min="2" max="6" width="22.5" style="2" customWidth="1"/>
    <col min="7" max="16384" width="8.69921875" style="2"/>
  </cols>
  <sheetData>
    <row r="1" spans="1:6" ht="30" customHeight="1">
      <c r="A1" s="32"/>
      <c r="B1" s="9"/>
      <c r="D1" s="54"/>
      <c r="E1" s="107" t="s">
        <v>224</v>
      </c>
      <c r="F1" s="108"/>
    </row>
    <row r="2" spans="1:6" ht="25.05" customHeight="1">
      <c r="A2" s="99" t="s">
        <v>202</v>
      </c>
      <c r="B2" s="100"/>
      <c r="C2" s="100"/>
      <c r="D2" s="100"/>
      <c r="E2" s="100"/>
      <c r="F2" s="101"/>
    </row>
    <row r="3" spans="1:6">
      <c r="A3" s="26" t="s">
        <v>164</v>
      </c>
      <c r="B3" s="9"/>
      <c r="C3" s="9"/>
      <c r="D3" s="9"/>
      <c r="E3" s="9"/>
      <c r="F3" s="55" t="s">
        <v>166</v>
      </c>
    </row>
    <row r="4" spans="1:6" ht="13.95" customHeight="1">
      <c r="A4" s="113" t="s">
        <v>165</v>
      </c>
      <c r="B4" s="116" t="s">
        <v>75</v>
      </c>
      <c r="C4" s="117"/>
      <c r="D4" s="117"/>
      <c r="E4" s="117"/>
      <c r="F4" s="118"/>
    </row>
    <row r="5" spans="1:6" ht="13.95" customHeight="1">
      <c r="A5" s="113"/>
      <c r="B5" s="67">
        <v>2017</v>
      </c>
      <c r="C5" s="67">
        <v>2018</v>
      </c>
      <c r="D5" s="67">
        <v>2019</v>
      </c>
      <c r="E5" s="67">
        <v>2020</v>
      </c>
      <c r="F5" s="67">
        <v>2021</v>
      </c>
    </row>
    <row r="6" spans="1:6" ht="13.95" customHeight="1">
      <c r="A6" s="75" t="s">
        <v>180</v>
      </c>
      <c r="B6" s="39">
        <v>34632.101000000002</v>
      </c>
      <c r="C6" s="39">
        <v>18933.189999999999</v>
      </c>
      <c r="D6" s="39">
        <v>542.65099999999995</v>
      </c>
      <c r="E6" s="68">
        <v>523.93200000000002</v>
      </c>
      <c r="F6" s="68">
        <v>336.12400000000002</v>
      </c>
    </row>
    <row r="7" spans="1:6" ht="13.95" customHeight="1">
      <c r="A7" s="76" t="s">
        <v>181</v>
      </c>
      <c r="B7" s="42">
        <v>0</v>
      </c>
      <c r="C7" s="42">
        <v>20763.154999999999</v>
      </c>
      <c r="D7" s="42">
        <v>12864.153</v>
      </c>
      <c r="E7" s="69">
        <v>4682.4170000000004</v>
      </c>
      <c r="F7" s="69">
        <v>10091.4</v>
      </c>
    </row>
    <row r="8" spans="1:6" ht="13.95" customHeight="1">
      <c r="A8" s="75" t="s">
        <v>182</v>
      </c>
      <c r="B8" s="39">
        <v>7529.598</v>
      </c>
      <c r="C8" s="39">
        <v>11473.366</v>
      </c>
      <c r="D8" s="39">
        <v>7412.5950000000003</v>
      </c>
      <c r="E8" s="68">
        <v>7507.1090000000004</v>
      </c>
      <c r="F8" s="68">
        <v>6250.8760000000002</v>
      </c>
    </row>
    <row r="9" spans="1:6" ht="13.95" customHeight="1">
      <c r="A9" s="76" t="s">
        <v>188</v>
      </c>
      <c r="B9" s="42">
        <v>6986.9129999999996</v>
      </c>
      <c r="C9" s="42">
        <v>7988.4620000000004</v>
      </c>
      <c r="D9" s="42">
        <v>7673.375</v>
      </c>
      <c r="E9" s="69">
        <v>7001.7470000000003</v>
      </c>
      <c r="F9" s="69">
        <v>5947.0039999999999</v>
      </c>
    </row>
    <row r="10" spans="1:6" ht="13.95" customHeight="1">
      <c r="A10" s="75" t="s">
        <v>183</v>
      </c>
      <c r="B10" s="39">
        <v>5054.7120000000004</v>
      </c>
      <c r="C10" s="39">
        <v>4423.7129999999997</v>
      </c>
      <c r="D10" s="39">
        <v>4610.4719999999998</v>
      </c>
      <c r="E10" s="68">
        <v>2908.7150000000001</v>
      </c>
      <c r="F10" s="68">
        <v>2576.2719999999999</v>
      </c>
    </row>
    <row r="11" spans="1:6" ht="13.95" customHeight="1">
      <c r="A11" s="76" t="s">
        <v>184</v>
      </c>
      <c r="B11" s="42">
        <v>1337.787</v>
      </c>
      <c r="C11" s="42">
        <v>1870.5260000000001</v>
      </c>
      <c r="D11" s="42">
        <v>3226.4079999999999</v>
      </c>
      <c r="E11" s="69">
        <v>4626.4319999999998</v>
      </c>
      <c r="F11" s="69">
        <v>4748.6499999999996</v>
      </c>
    </row>
    <row r="12" spans="1:6" ht="13.95" customHeight="1">
      <c r="A12" s="75" t="s">
        <v>185</v>
      </c>
      <c r="B12" s="39">
        <v>2058.2040000000002</v>
      </c>
      <c r="C12" s="39">
        <v>1593.8</v>
      </c>
      <c r="D12" s="39">
        <v>906.89</v>
      </c>
      <c r="E12" s="68">
        <v>142.29599999999999</v>
      </c>
      <c r="F12" s="68">
        <v>365.52</v>
      </c>
    </row>
    <row r="13" spans="1:6" ht="13.95" customHeight="1">
      <c r="A13" s="76" t="s">
        <v>186</v>
      </c>
      <c r="B13" s="42">
        <v>247.74700000000001</v>
      </c>
      <c r="C13" s="42">
        <v>1337.02</v>
      </c>
      <c r="D13" s="42">
        <v>1683.386</v>
      </c>
      <c r="E13" s="69">
        <v>354.46800000000002</v>
      </c>
      <c r="F13" s="69">
        <v>554.52499999999998</v>
      </c>
    </row>
    <row r="14" spans="1:6" ht="13.95" customHeight="1">
      <c r="A14" s="75" t="s">
        <v>189</v>
      </c>
      <c r="B14" s="39">
        <v>3347</v>
      </c>
      <c r="C14" s="39">
        <v>0</v>
      </c>
      <c r="D14" s="39">
        <v>0</v>
      </c>
      <c r="E14" s="68">
        <v>0</v>
      </c>
      <c r="F14" s="68">
        <v>829.28899999999999</v>
      </c>
    </row>
    <row r="15" spans="1:6" ht="13.95" customHeight="1">
      <c r="A15" s="76" t="s">
        <v>187</v>
      </c>
      <c r="B15" s="42">
        <v>1456.2</v>
      </c>
      <c r="C15" s="42">
        <v>1435.23</v>
      </c>
      <c r="D15" s="42">
        <v>400.00900000000001</v>
      </c>
      <c r="E15" s="69">
        <v>0</v>
      </c>
      <c r="F15" s="69">
        <v>0</v>
      </c>
    </row>
    <row r="16" spans="1:6" ht="13.95" customHeight="1">
      <c r="A16" s="37" t="s">
        <v>190</v>
      </c>
      <c r="B16" s="39">
        <v>2151.8969999999972</v>
      </c>
      <c r="C16" s="39">
        <v>2535.4660000000003</v>
      </c>
      <c r="D16" s="39">
        <v>2360.122000000003</v>
      </c>
      <c r="E16" s="68">
        <f t="shared" ref="E16:F16" si="0">E17-(E15+E14+E13+E12+E11+E10+E9+E8+E7+E6)</f>
        <v>2097.3439999999973</v>
      </c>
      <c r="F16" s="68">
        <f t="shared" si="0"/>
        <v>3617.3089999999975</v>
      </c>
    </row>
    <row r="17" spans="1:6" ht="13.95" customHeight="1">
      <c r="A17" s="67" t="s">
        <v>80</v>
      </c>
      <c r="B17" s="43">
        <v>64802.159</v>
      </c>
      <c r="C17" s="43">
        <v>72353.928</v>
      </c>
      <c r="D17" s="43">
        <v>41680.061000000002</v>
      </c>
      <c r="E17" s="70">
        <v>29844.46</v>
      </c>
      <c r="F17" s="70">
        <v>35316.968999999997</v>
      </c>
    </row>
    <row r="18" spans="1:6" ht="13.95" customHeight="1">
      <c r="A18" s="102" t="s">
        <v>141</v>
      </c>
      <c r="B18" s="103"/>
      <c r="C18" s="21"/>
      <c r="D18" s="21"/>
      <c r="E18" s="21"/>
      <c r="F18" s="49" t="s">
        <v>129</v>
      </c>
    </row>
  </sheetData>
  <mergeCells count="5">
    <mergeCell ref="E1:F1"/>
    <mergeCell ref="A2:F2"/>
    <mergeCell ref="A4:A5"/>
    <mergeCell ref="B4:F4"/>
    <mergeCell ref="A18:B18"/>
  </mergeCells>
  <hyperlinks>
    <hyperlink ref="F18" location="INDEX!A1" display="index" xr:uid="{223C9AC8-9194-4375-B78F-A05D4169B12C}"/>
  </hyperlink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3873-C7C5-4859-8EBC-DF1734E6686D}">
  <dimension ref="A1:F14"/>
  <sheetViews>
    <sheetView view="pageBreakPreview" zoomScale="115" zoomScaleNormal="67" zoomScaleSheetLayoutView="115" workbookViewId="0">
      <selection activeCell="B21" sqref="B21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11"/>
      <c r="C1" s="9"/>
      <c r="E1" s="104" t="s">
        <v>224</v>
      </c>
      <c r="F1" s="104"/>
    </row>
    <row r="2" spans="1:6" ht="25.05" customHeight="1">
      <c r="A2" s="105" t="s">
        <v>128</v>
      </c>
      <c r="B2" s="106"/>
      <c r="C2" s="106"/>
      <c r="D2" s="106"/>
      <c r="E2" s="106"/>
      <c r="F2" s="106"/>
    </row>
    <row r="3" spans="1:6">
      <c r="A3" s="26" t="s">
        <v>1</v>
      </c>
      <c r="B3" s="18"/>
      <c r="C3" s="9"/>
      <c r="F3" s="55" t="s">
        <v>0</v>
      </c>
    </row>
    <row r="4" spans="1:6">
      <c r="A4" s="22" t="s">
        <v>75</v>
      </c>
      <c r="B4" s="22" t="s">
        <v>5</v>
      </c>
      <c r="C4" s="22" t="s">
        <v>4</v>
      </c>
      <c r="D4" s="22" t="s">
        <v>3</v>
      </c>
      <c r="E4" s="22" t="s">
        <v>2</v>
      </c>
      <c r="F4" s="44" t="s">
        <v>137</v>
      </c>
    </row>
    <row r="5" spans="1:6">
      <c r="A5" s="22" t="s">
        <v>121</v>
      </c>
      <c r="B5" s="46">
        <v>23269</v>
      </c>
      <c r="C5" s="46">
        <v>24016</v>
      </c>
      <c r="D5" s="46">
        <v>24164</v>
      </c>
      <c r="E5" s="46">
        <v>22791</v>
      </c>
      <c r="F5" s="46">
        <v>21502.86</v>
      </c>
    </row>
    <row r="6" spans="1:6">
      <c r="A6" s="22" t="s">
        <v>7</v>
      </c>
      <c r="B6" s="47">
        <v>18058</v>
      </c>
      <c r="C6" s="47">
        <v>18191</v>
      </c>
      <c r="D6" s="47">
        <v>18253</v>
      </c>
      <c r="E6" s="47">
        <v>17057</v>
      </c>
      <c r="F6" s="47">
        <v>16084.599999999999</v>
      </c>
    </row>
    <row r="7" spans="1:6">
      <c r="A7" s="22" t="s">
        <v>8</v>
      </c>
      <c r="B7" s="46">
        <v>5211</v>
      </c>
      <c r="C7" s="46">
        <v>5825</v>
      </c>
      <c r="D7" s="46">
        <v>5911</v>
      </c>
      <c r="E7" s="46">
        <v>5734</v>
      </c>
      <c r="F7" s="46">
        <v>5418.26</v>
      </c>
    </row>
    <row r="8" spans="1:6">
      <c r="A8" s="9"/>
      <c r="B8" s="9"/>
      <c r="C8" s="9"/>
      <c r="D8" s="9"/>
      <c r="E8" s="9"/>
      <c r="F8" s="9"/>
    </row>
    <row r="9" spans="1:6">
      <c r="A9" s="22" t="s">
        <v>122</v>
      </c>
      <c r="B9" s="46">
        <v>43080</v>
      </c>
      <c r="C9" s="46">
        <v>43928</v>
      </c>
      <c r="D9" s="46">
        <v>41986</v>
      </c>
      <c r="E9" s="46">
        <v>41888</v>
      </c>
      <c r="F9" s="46">
        <v>41859</v>
      </c>
    </row>
    <row r="10" spans="1:6">
      <c r="A10" s="22" t="s">
        <v>7</v>
      </c>
      <c r="B10" s="47">
        <v>43080</v>
      </c>
      <c r="C10" s="47">
        <v>43928</v>
      </c>
      <c r="D10" s="47">
        <v>41986</v>
      </c>
      <c r="E10" s="47">
        <v>41888</v>
      </c>
      <c r="F10" s="47">
        <v>41859</v>
      </c>
    </row>
    <row r="11" spans="1:6">
      <c r="A11" s="22" t="s">
        <v>8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</row>
    <row r="12" spans="1:6">
      <c r="A12" s="22" t="s">
        <v>123</v>
      </c>
      <c r="B12" s="47">
        <v>66349</v>
      </c>
      <c r="C12" s="47">
        <v>67944</v>
      </c>
      <c r="D12" s="47">
        <v>66150</v>
      </c>
      <c r="E12" s="47">
        <v>64679</v>
      </c>
      <c r="F12" s="47">
        <v>63361.86</v>
      </c>
    </row>
    <row r="13" spans="1:6">
      <c r="A13" s="102" t="s">
        <v>9</v>
      </c>
      <c r="B13" s="103"/>
      <c r="C13" s="5"/>
      <c r="D13" s="5"/>
      <c r="E13" s="5"/>
      <c r="F13" s="5"/>
    </row>
    <row r="14" spans="1:6">
      <c r="A14" s="26" t="s">
        <v>203</v>
      </c>
      <c r="B14" s="9"/>
      <c r="C14" s="3"/>
      <c r="D14" s="3"/>
      <c r="E14" s="3"/>
      <c r="F14" s="49" t="s">
        <v>129</v>
      </c>
    </row>
  </sheetData>
  <mergeCells count="3">
    <mergeCell ref="A13:B13"/>
    <mergeCell ref="E1:F1"/>
    <mergeCell ref="A2:F2"/>
  </mergeCells>
  <hyperlinks>
    <hyperlink ref="F14" location="INDEX!A1" display="index" xr:uid="{DFEDB235-3111-4D53-8D2A-9FAEAB24158C}"/>
  </hyperlinks>
  <pageMargins left="0.7" right="0.7" top="0.75" bottom="0.75" header="0.3" footer="0.3"/>
  <pageSetup scale="2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8017D-3FB2-4252-AE9C-88BE1D87EE60}">
  <dimension ref="A1:G16"/>
  <sheetViews>
    <sheetView tabSelected="1" view="pageBreakPreview" zoomScaleNormal="100" zoomScaleSheetLayoutView="100" workbookViewId="0">
      <selection activeCell="K3" sqref="K3"/>
    </sheetView>
  </sheetViews>
  <sheetFormatPr defaultRowHeight="13.8"/>
  <cols>
    <col min="1" max="1" width="23.5" customWidth="1"/>
    <col min="2" max="5" width="22.5" customWidth="1"/>
  </cols>
  <sheetData>
    <row r="1" spans="1:7" s="79" customFormat="1" ht="30" customHeight="1">
      <c r="A1" s="78"/>
      <c r="B1" s="78"/>
      <c r="C1" s="78"/>
      <c r="D1" s="107" t="s">
        <v>224</v>
      </c>
      <c r="E1" s="108"/>
    </row>
    <row r="2" spans="1:7" s="79" customFormat="1" ht="25.05" customHeight="1">
      <c r="A2" s="119" t="s">
        <v>211</v>
      </c>
      <c r="B2" s="120"/>
      <c r="C2" s="120"/>
      <c r="D2" s="120"/>
      <c r="E2" s="120"/>
      <c r="G2" s="80"/>
    </row>
    <row r="3" spans="1:7" s="2" customFormat="1" ht="13.95" customHeight="1">
      <c r="A3" s="26" t="s">
        <v>205</v>
      </c>
      <c r="B3" s="9"/>
      <c r="C3" s="9"/>
      <c r="D3" s="9"/>
      <c r="E3" s="86" t="s">
        <v>206</v>
      </c>
      <c r="F3" s="79"/>
    </row>
    <row r="4" spans="1:7" ht="13.95" customHeight="1">
      <c r="A4" s="81" t="s">
        <v>147</v>
      </c>
      <c r="B4" s="88" t="s">
        <v>212</v>
      </c>
      <c r="C4" s="88" t="s">
        <v>217</v>
      </c>
      <c r="D4" s="88" t="s">
        <v>221</v>
      </c>
      <c r="E4" s="90" t="s">
        <v>222</v>
      </c>
      <c r="F4" s="79"/>
    </row>
    <row r="5" spans="1:7" ht="13.95" customHeight="1">
      <c r="A5" s="83" t="s">
        <v>148</v>
      </c>
      <c r="B5" s="89" t="s">
        <v>223</v>
      </c>
      <c r="C5" s="89" t="s">
        <v>218</v>
      </c>
      <c r="D5" s="84">
        <v>1</v>
      </c>
      <c r="E5" s="84">
        <v>50000000</v>
      </c>
    </row>
    <row r="6" spans="1:7" ht="13.95" customHeight="1">
      <c r="A6" s="121" t="s">
        <v>150</v>
      </c>
      <c r="B6" s="89" t="s">
        <v>213</v>
      </c>
      <c r="C6" s="89" t="s">
        <v>219</v>
      </c>
      <c r="D6" s="85">
        <v>5</v>
      </c>
      <c r="E6" s="85">
        <v>113764</v>
      </c>
    </row>
    <row r="7" spans="1:7" ht="13.95" customHeight="1">
      <c r="A7" s="122"/>
      <c r="B7" s="89" t="s">
        <v>214</v>
      </c>
      <c r="C7" s="89" t="s">
        <v>220</v>
      </c>
      <c r="D7" s="84">
        <v>5</v>
      </c>
      <c r="E7" s="84">
        <v>745688</v>
      </c>
    </row>
    <row r="8" spans="1:7" ht="13.95" customHeight="1">
      <c r="A8" s="123" t="s">
        <v>208</v>
      </c>
      <c r="B8" s="89" t="s">
        <v>213</v>
      </c>
      <c r="C8" s="89" t="s">
        <v>219</v>
      </c>
      <c r="D8" s="85">
        <v>3</v>
      </c>
      <c r="E8" s="85">
        <v>442919</v>
      </c>
    </row>
    <row r="9" spans="1:7" ht="13.95" customHeight="1">
      <c r="A9" s="124"/>
      <c r="B9" s="89" t="s">
        <v>214</v>
      </c>
      <c r="C9" s="89" t="s">
        <v>220</v>
      </c>
      <c r="D9" s="84">
        <v>3</v>
      </c>
      <c r="E9" s="84">
        <v>541593</v>
      </c>
    </row>
    <row r="10" spans="1:7" ht="13.95" customHeight="1">
      <c r="A10" s="121" t="s">
        <v>152</v>
      </c>
      <c r="B10" s="89" t="s">
        <v>213</v>
      </c>
      <c r="C10" s="89" t="s">
        <v>219</v>
      </c>
      <c r="D10" s="85">
        <v>1</v>
      </c>
      <c r="E10" s="85">
        <v>10560</v>
      </c>
    </row>
    <row r="11" spans="1:7" ht="13.95" customHeight="1">
      <c r="A11" s="122"/>
      <c r="B11" s="89" t="s">
        <v>214</v>
      </c>
      <c r="C11" s="89" t="s">
        <v>220</v>
      </c>
      <c r="D11" s="84">
        <v>1</v>
      </c>
      <c r="E11" s="84">
        <v>149294</v>
      </c>
    </row>
    <row r="12" spans="1:7" ht="13.95" customHeight="1">
      <c r="A12" s="125" t="s">
        <v>149</v>
      </c>
      <c r="B12" s="89" t="s">
        <v>215</v>
      </c>
      <c r="C12" s="89" t="s">
        <v>218</v>
      </c>
      <c r="D12" s="85">
        <v>2</v>
      </c>
      <c r="E12" s="85">
        <v>20902781</v>
      </c>
    </row>
    <row r="13" spans="1:7" ht="13.95" customHeight="1">
      <c r="A13" s="125"/>
      <c r="B13" s="89" t="s">
        <v>213</v>
      </c>
      <c r="C13" s="89" t="s">
        <v>219</v>
      </c>
      <c r="D13" s="84">
        <v>4</v>
      </c>
      <c r="E13" s="84">
        <v>50226</v>
      </c>
    </row>
    <row r="14" spans="1:7" ht="13.95" customHeight="1">
      <c r="A14" s="124"/>
      <c r="B14" s="89" t="s">
        <v>216</v>
      </c>
      <c r="C14" s="89" t="s">
        <v>220</v>
      </c>
      <c r="D14" s="85">
        <v>12</v>
      </c>
      <c r="E14" s="85">
        <v>1327212</v>
      </c>
    </row>
    <row r="15" spans="1:7" ht="13.95" customHeight="1">
      <c r="A15" s="77" t="s">
        <v>80</v>
      </c>
      <c r="B15" s="81"/>
      <c r="C15" s="81"/>
      <c r="D15" s="82">
        <f>SUM(D5:D14)</f>
        <v>37</v>
      </c>
      <c r="E15" s="82">
        <f>SUM(E5:E14)</f>
        <v>74284037</v>
      </c>
    </row>
    <row r="16" spans="1:7" s="2" customFormat="1" ht="13.95" customHeight="1">
      <c r="A16" s="102" t="s">
        <v>207</v>
      </c>
      <c r="B16" s="103"/>
      <c r="C16" s="21"/>
      <c r="D16" s="21"/>
      <c r="E16" s="49" t="s">
        <v>129</v>
      </c>
    </row>
  </sheetData>
  <mergeCells count="7">
    <mergeCell ref="D1:E1"/>
    <mergeCell ref="A16:B16"/>
    <mergeCell ref="A2:E2"/>
    <mergeCell ref="A6:A7"/>
    <mergeCell ref="A8:A9"/>
    <mergeCell ref="A10:A11"/>
    <mergeCell ref="A12:A14"/>
  </mergeCells>
  <hyperlinks>
    <hyperlink ref="E16" location="INDEX!A1" display="index" xr:uid="{C1EA5F2F-BDE0-445B-A8F0-A6D1C8A5AA7F}"/>
  </hyperlinks>
  <pageMargins left="0.7" right="0.7" top="0.75" bottom="0.75" header="0.3" footer="0.3"/>
  <pageSetup scale="79" orientation="portrait" r:id="rId1"/>
  <rowBreaks count="1" manualBreakCount="1">
    <brk id="16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2E27-AE39-4BD4-8DA7-C369B2B000D8}">
  <dimension ref="A1:I44"/>
  <sheetViews>
    <sheetView view="pageBreakPreview" zoomScaleNormal="100" zoomScaleSheetLayoutView="100" workbookViewId="0">
      <selection activeCell="H11" sqref="H11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9" ht="30" customHeight="1">
      <c r="A1" s="4"/>
      <c r="B1" s="3"/>
      <c r="C1" s="11"/>
      <c r="D1" s="11"/>
      <c r="E1" s="107" t="s">
        <v>224</v>
      </c>
      <c r="F1" s="108"/>
    </row>
    <row r="2" spans="1:9" ht="25.05" customHeight="1">
      <c r="A2" s="105" t="s">
        <v>10</v>
      </c>
      <c r="B2" s="106"/>
      <c r="C2" s="106"/>
      <c r="D2" s="106"/>
      <c r="E2" s="106"/>
      <c r="F2" s="109"/>
      <c r="G2" s="20"/>
      <c r="H2" s="20"/>
      <c r="I2" s="20"/>
    </row>
    <row r="3" spans="1:9" ht="13.95" customHeight="1">
      <c r="A3" s="26" t="s">
        <v>11</v>
      </c>
      <c r="B3" s="29"/>
      <c r="C3" s="9"/>
      <c r="E3" s="55"/>
      <c r="F3" s="55" t="s">
        <v>0</v>
      </c>
    </row>
    <row r="4" spans="1:9" ht="13.95" customHeight="1">
      <c r="A4" s="45" t="s">
        <v>209</v>
      </c>
      <c r="B4" s="45" t="s">
        <v>5</v>
      </c>
      <c r="C4" s="45" t="s">
        <v>4</v>
      </c>
      <c r="D4" s="45" t="s">
        <v>3</v>
      </c>
      <c r="E4" s="45" t="s">
        <v>2</v>
      </c>
      <c r="F4" s="45" t="s">
        <v>137</v>
      </c>
    </row>
    <row r="5" spans="1:9" ht="13.95" customHeight="1">
      <c r="A5" s="45" t="s">
        <v>13</v>
      </c>
      <c r="B5" s="63">
        <v>55.912487660091756</v>
      </c>
      <c r="C5" s="63">
        <v>52.113737839539269</v>
      </c>
      <c r="D5" s="63">
        <v>50.214362929263018</v>
      </c>
      <c r="E5" s="63">
        <v>53.157494009493377</v>
      </c>
      <c r="F5" s="63">
        <v>50.30263991200998</v>
      </c>
    </row>
    <row r="6" spans="1:9" ht="13.95" customHeight="1">
      <c r="A6" s="45" t="s">
        <v>14</v>
      </c>
      <c r="B6" s="64">
        <v>0.5</v>
      </c>
      <c r="C6" s="64">
        <v>2.162671200545395</v>
      </c>
      <c r="D6" s="64">
        <v>2.9940068008180925</v>
      </c>
      <c r="E6" s="64">
        <v>1.9126712005453947</v>
      </c>
      <c r="F6" s="64">
        <v>1.7470034004090462</v>
      </c>
    </row>
    <row r="7" spans="1:9" ht="13.95" customHeight="1">
      <c r="A7" s="45" t="s">
        <v>15</v>
      </c>
      <c r="B7" s="63">
        <v>131.98343840973379</v>
      </c>
      <c r="C7" s="63">
        <v>127.4765402384008</v>
      </c>
      <c r="D7" s="63">
        <v>125.2230911527343</v>
      </c>
      <c r="E7" s="63">
        <v>62.484821033533898</v>
      </c>
      <c r="F7" s="63">
        <v>62.345107806004634</v>
      </c>
    </row>
    <row r="8" spans="1:9" ht="13.95" customHeight="1">
      <c r="A8" s="45" t="s">
        <v>16</v>
      </c>
      <c r="B8" s="64">
        <v>0.24393640967923458</v>
      </c>
      <c r="C8" s="64">
        <v>0.28459247795910703</v>
      </c>
      <c r="D8" s="64">
        <v>0.30492051209904325</v>
      </c>
      <c r="E8" s="64">
        <v>0.16262427311948971</v>
      </c>
      <c r="F8" s="64">
        <v>0.27442846088913891</v>
      </c>
    </row>
    <row r="9" spans="1:9" ht="13.95" customHeight="1">
      <c r="A9" s="45" t="s">
        <v>17</v>
      </c>
      <c r="B9" s="63">
        <v>3579.2199394195923</v>
      </c>
      <c r="C9" s="63">
        <v>3657.4066914118116</v>
      </c>
      <c r="D9" s="63">
        <v>3745.9028809769311</v>
      </c>
      <c r="E9" s="63">
        <v>3435.5223283336318</v>
      </c>
      <c r="F9" s="63">
        <v>3142.5181870091228</v>
      </c>
    </row>
    <row r="10" spans="1:9" ht="13.95" customHeight="1">
      <c r="A10" s="45" t="s">
        <v>18</v>
      </c>
      <c r="B10" s="64">
        <v>702.43602885824646</v>
      </c>
      <c r="C10" s="64">
        <v>770.25806530616467</v>
      </c>
      <c r="D10" s="64">
        <v>775.16908353012366</v>
      </c>
      <c r="E10" s="64">
        <v>703.88452959039114</v>
      </c>
      <c r="F10" s="64">
        <v>661.48586619418506</v>
      </c>
    </row>
    <row r="11" spans="1:9" ht="13.95" customHeight="1">
      <c r="A11" s="45" t="s">
        <v>20</v>
      </c>
      <c r="B11" s="63">
        <v>297.07781650765753</v>
      </c>
      <c r="C11" s="63">
        <v>318.67974271197698</v>
      </c>
      <c r="D11" s="63">
        <v>331.00407636109196</v>
      </c>
      <c r="E11" s="63">
        <v>304.1947050051034</v>
      </c>
      <c r="F11" s="63">
        <v>312.34094643437476</v>
      </c>
    </row>
    <row r="12" spans="1:9" ht="13.95" customHeight="1">
      <c r="A12" s="45" t="s">
        <v>21</v>
      </c>
      <c r="B12" s="64">
        <v>2567.5290610659204</v>
      </c>
      <c r="C12" s="64">
        <v>2518.2445888405819</v>
      </c>
      <c r="D12" s="64">
        <v>2506.0241650547523</v>
      </c>
      <c r="E12" s="64">
        <v>2538.8395933476695</v>
      </c>
      <c r="F12" s="64">
        <v>1977.0892678155417</v>
      </c>
    </row>
    <row r="13" spans="1:9" ht="13.95" customHeight="1">
      <c r="A13" s="45" t="s">
        <v>22</v>
      </c>
      <c r="B13" s="63">
        <v>258.89831176139563</v>
      </c>
      <c r="C13" s="63">
        <v>245.69594160440008</v>
      </c>
      <c r="D13" s="63">
        <v>192.68548462772532</v>
      </c>
      <c r="E13" s="63">
        <v>158.83751382552526</v>
      </c>
      <c r="F13" s="63">
        <v>162.79189819456045</v>
      </c>
    </row>
    <row r="14" spans="1:9" ht="23.55" customHeight="1">
      <c r="A14" s="58" t="s">
        <v>23</v>
      </c>
      <c r="B14" s="64">
        <v>7.7075548677546424</v>
      </c>
      <c r="C14" s="64">
        <v>13.759413849209013</v>
      </c>
      <c r="D14" s="64">
        <v>16.785343339936198</v>
      </c>
      <c r="E14" s="64">
        <v>20.409678808878869</v>
      </c>
      <c r="F14" s="64">
        <v>12.346449103845424</v>
      </c>
    </row>
    <row r="15" spans="1:9" ht="13.95" customHeight="1">
      <c r="A15" s="45" t="s">
        <v>24</v>
      </c>
      <c r="B15" s="63">
        <v>230.06258158602373</v>
      </c>
      <c r="C15" s="63">
        <v>207.86334111094831</v>
      </c>
      <c r="D15" s="63">
        <v>211.97664293306167</v>
      </c>
      <c r="E15" s="63">
        <v>213.12520179045566</v>
      </c>
      <c r="F15" s="63">
        <v>191.4107648341066</v>
      </c>
    </row>
    <row r="16" spans="1:9" ht="13.95" customHeight="1">
      <c r="A16" s="45" t="s">
        <v>26</v>
      </c>
      <c r="B16" s="64">
        <v>142.89085537422625</v>
      </c>
      <c r="C16" s="64">
        <v>98.993931837283114</v>
      </c>
      <c r="D16" s="64">
        <v>109.44134956496532</v>
      </c>
      <c r="E16" s="64">
        <v>66.613883646323757</v>
      </c>
      <c r="F16" s="64">
        <v>121.16610246959577</v>
      </c>
    </row>
    <row r="17" spans="1:6" ht="13.95" customHeight="1">
      <c r="A17" s="45" t="s">
        <v>25</v>
      </c>
      <c r="B17" s="63">
        <v>58.68551970774876</v>
      </c>
      <c r="C17" s="63">
        <v>80.694991239344759</v>
      </c>
      <c r="D17" s="63">
        <v>91.699727005142762</v>
      </c>
      <c r="E17" s="63">
        <v>61.904782501583689</v>
      </c>
      <c r="F17" s="63">
        <v>64.580570036243202</v>
      </c>
    </row>
    <row r="18" spans="1:6" ht="13.95" customHeight="1">
      <c r="A18" s="45" t="s">
        <v>28</v>
      </c>
      <c r="B18" s="64">
        <v>158.85396922020391</v>
      </c>
      <c r="C18" s="64">
        <v>141.58057127346044</v>
      </c>
      <c r="D18" s="64">
        <v>132.94387230008871</v>
      </c>
      <c r="E18" s="64">
        <v>104.84224001169841</v>
      </c>
      <c r="F18" s="64">
        <v>142.80809000606641</v>
      </c>
    </row>
    <row r="19" spans="1:6" ht="13.95" customHeight="1">
      <c r="A19" s="45" t="s">
        <v>29</v>
      </c>
      <c r="B19" s="63">
        <v>432.44503546002625</v>
      </c>
      <c r="C19" s="63">
        <v>461.65241325910182</v>
      </c>
      <c r="D19" s="63">
        <v>483.25610215863958</v>
      </c>
      <c r="E19" s="63">
        <v>392.49768768815824</v>
      </c>
      <c r="F19" s="63">
        <v>402.86408366605502</v>
      </c>
    </row>
    <row r="20" spans="1:6" ht="13.95" customHeight="1">
      <c r="A20" s="45" t="s">
        <v>30</v>
      </c>
      <c r="B20" s="64">
        <v>198.63781777712853</v>
      </c>
      <c r="C20" s="64">
        <v>192.73094682370026</v>
      </c>
      <c r="D20" s="64">
        <v>175.26831396375596</v>
      </c>
      <c r="E20" s="64">
        <v>170.72581968340089</v>
      </c>
      <c r="F20" s="64">
        <v>180.46893179615975</v>
      </c>
    </row>
    <row r="21" spans="1:6" ht="13.95" customHeight="1">
      <c r="A21" s="45" t="s">
        <v>90</v>
      </c>
      <c r="B21" s="63">
        <v>9.25</v>
      </c>
      <c r="C21" s="63">
        <v>9.2916666666666679</v>
      </c>
      <c r="D21" s="63">
        <v>9.3125</v>
      </c>
      <c r="E21" s="63">
        <v>4.6666666666666696</v>
      </c>
      <c r="F21" s="63">
        <v>9.2781249999999993</v>
      </c>
    </row>
    <row r="22" spans="1:6" ht="13.95" customHeight="1">
      <c r="A22" s="45" t="s">
        <v>31</v>
      </c>
      <c r="B22" s="64">
        <v>13.602682048396174</v>
      </c>
      <c r="C22" s="64">
        <v>12.122938728973153</v>
      </c>
      <c r="D22" s="64">
        <v>11.383067069261646</v>
      </c>
      <c r="E22" s="64">
        <v>11.087597704775067</v>
      </c>
      <c r="F22" s="64">
        <v>10.280946097939772</v>
      </c>
    </row>
    <row r="23" spans="1:6" ht="13.95" customHeight="1">
      <c r="A23" s="45" t="s">
        <v>32</v>
      </c>
      <c r="B23" s="63">
        <v>1</v>
      </c>
      <c r="C23" s="63">
        <v>0.56918495591821405</v>
      </c>
      <c r="D23" s="63">
        <v>0.6098410241980865</v>
      </c>
      <c r="E23" s="63">
        <v>0.32524854623897942</v>
      </c>
      <c r="F23" s="63">
        <v>0.80492051209904325</v>
      </c>
    </row>
    <row r="24" spans="1:6" ht="13.95" customHeight="1">
      <c r="A24" s="45" t="s">
        <v>34</v>
      </c>
      <c r="B24" s="64">
        <v>0.97574563871693853</v>
      </c>
      <c r="C24" s="64">
        <v>0.97574563871693853</v>
      </c>
      <c r="D24" s="64">
        <v>0.97574563871693853</v>
      </c>
      <c r="E24" s="64">
        <v>0.48787281935846927</v>
      </c>
      <c r="F24" s="64">
        <v>0.97574563871693853</v>
      </c>
    </row>
    <row r="25" spans="1:6" ht="13.95" customHeight="1">
      <c r="A25" s="45" t="s">
        <v>36</v>
      </c>
      <c r="B25" s="63">
        <v>83.520237911812103</v>
      </c>
      <c r="C25" s="63">
        <v>94.734503090939896</v>
      </c>
      <c r="D25" s="63">
        <v>98.168740692631928</v>
      </c>
      <c r="E25" s="63">
        <v>60.52641381297483</v>
      </c>
      <c r="F25" s="63">
        <v>86.955901621612426</v>
      </c>
    </row>
    <row r="26" spans="1:6" ht="13.95" customHeight="1">
      <c r="A26" s="45" t="s">
        <v>37</v>
      </c>
      <c r="B26" s="64">
        <v>973.58917663461727</v>
      </c>
      <c r="C26" s="64">
        <v>1040.4863933138688</v>
      </c>
      <c r="D26" s="64">
        <v>1050.8827438514788</v>
      </c>
      <c r="E26" s="64">
        <v>920.85056812495145</v>
      </c>
      <c r="F26" s="64">
        <v>992.30265973657629</v>
      </c>
    </row>
    <row r="27" spans="1:6" ht="13.95" customHeight="1">
      <c r="A27" s="45" t="s">
        <v>38</v>
      </c>
      <c r="B27" s="63">
        <v>203.58166461752052</v>
      </c>
      <c r="C27" s="63">
        <v>183.34558467826562</v>
      </c>
      <c r="D27" s="63">
        <v>174.38099856344962</v>
      </c>
      <c r="E27" s="63">
        <v>183.29923614365657</v>
      </c>
      <c r="F27" s="63">
        <v>184.16696749369274</v>
      </c>
    </row>
    <row r="28" spans="1:6" ht="13.95" customHeight="1">
      <c r="A28" s="45" t="s">
        <v>39</v>
      </c>
      <c r="B28" s="64">
        <v>368.99738935733058</v>
      </c>
      <c r="C28" s="64">
        <v>159.68177602432192</v>
      </c>
      <c r="D28" s="64">
        <v>115.83395107663574</v>
      </c>
      <c r="E28" s="64">
        <v>173.66492623822037</v>
      </c>
      <c r="F28" s="64">
        <v>242.41567021698316</v>
      </c>
    </row>
    <row r="29" spans="1:6" ht="13.95" customHeight="1">
      <c r="A29" s="45" t="s">
        <v>41</v>
      </c>
      <c r="B29" s="63">
        <v>2350.0078656023716</v>
      </c>
      <c r="C29" s="63">
        <v>2498.8921301269293</v>
      </c>
      <c r="D29" s="63">
        <v>2541.4854105588101</v>
      </c>
      <c r="E29" s="63">
        <v>2314.5648096828645</v>
      </c>
      <c r="F29" s="63">
        <v>2104.7466380805904</v>
      </c>
    </row>
    <row r="30" spans="1:6" ht="23.55" customHeight="1">
      <c r="A30" s="58" t="s">
        <v>42</v>
      </c>
      <c r="B30" s="19">
        <v>161.21689214871202</v>
      </c>
      <c r="C30" s="19">
        <v>231.90116864717032</v>
      </c>
      <c r="D30" s="19">
        <v>267.24330689639942</v>
      </c>
      <c r="E30" s="19">
        <v>260.23272257281434</v>
      </c>
      <c r="F30" s="19">
        <v>206.90738567899916</v>
      </c>
    </row>
    <row r="31" spans="1:6" ht="13.95" customHeight="1">
      <c r="A31" s="45" t="s">
        <v>43</v>
      </c>
      <c r="B31" s="63">
        <v>11.195427687113112</v>
      </c>
      <c r="C31" s="63">
        <v>10.72799896829863</v>
      </c>
      <c r="D31" s="63">
        <v>12.384443584693303</v>
      </c>
      <c r="E31" s="63">
        <v>5.1302851247420751</v>
      </c>
      <c r="F31" s="63">
        <v>7.545999226223973</v>
      </c>
    </row>
    <row r="32" spans="1:6" ht="13.95" customHeight="1">
      <c r="A32" s="45" t="s">
        <v>44</v>
      </c>
      <c r="B32" s="64">
        <v>0.75</v>
      </c>
      <c r="C32" s="64">
        <v>1.7083333333333333</v>
      </c>
      <c r="D32" s="64">
        <v>2.1875</v>
      </c>
      <c r="E32" s="64">
        <v>2.333333333333333</v>
      </c>
      <c r="F32" s="64">
        <v>1.46875</v>
      </c>
    </row>
    <row r="33" spans="1:6" ht="13.95" customHeight="1">
      <c r="A33" s="45" t="s">
        <v>45</v>
      </c>
      <c r="B33" s="63">
        <v>42.108033061339334</v>
      </c>
      <c r="C33" s="63">
        <v>49.704874396657686</v>
      </c>
      <c r="D33" s="63">
        <v>46.457121738486798</v>
      </c>
      <c r="E33" s="63">
        <v>35.648184540157956</v>
      </c>
      <c r="F33" s="63">
        <v>27.1747235732389</v>
      </c>
    </row>
    <row r="34" spans="1:6" ht="13.95" customHeight="1">
      <c r="A34" s="45" t="s">
        <v>46</v>
      </c>
      <c r="B34" s="64">
        <v>2347.0068569968334</v>
      </c>
      <c r="C34" s="64">
        <v>2241.1195898863393</v>
      </c>
      <c r="D34" s="64">
        <v>2275.2135782054384</v>
      </c>
      <c r="E34" s="64">
        <v>2263</v>
      </c>
      <c r="F34" s="64">
        <v>2203.8868073591548</v>
      </c>
    </row>
    <row r="35" spans="1:6" ht="13.95" customHeight="1">
      <c r="A35" s="45" t="s">
        <v>47</v>
      </c>
      <c r="B35" s="63">
        <v>237.04496883196259</v>
      </c>
      <c r="C35" s="63">
        <v>713.56314968735455</v>
      </c>
      <c r="D35" s="63">
        <v>725.73635928596411</v>
      </c>
      <c r="E35" s="63">
        <v>685.37651635963982</v>
      </c>
      <c r="F35" s="63">
        <v>520.15809380483802</v>
      </c>
    </row>
    <row r="36" spans="1:6" ht="13.95" customHeight="1">
      <c r="A36" s="45" t="s">
        <v>48</v>
      </c>
      <c r="B36" s="64">
        <v>689.71809689224904</v>
      </c>
      <c r="C36" s="64">
        <v>599.14401080159337</v>
      </c>
      <c r="D36" s="64">
        <v>598.59377947325106</v>
      </c>
      <c r="E36" s="64">
        <v>511.70862194339776</v>
      </c>
      <c r="F36" s="64">
        <v>615.10373716551601</v>
      </c>
    </row>
    <row r="37" spans="1:6" ht="13.95" customHeight="1">
      <c r="A37" s="45" t="s">
        <v>49</v>
      </c>
      <c r="B37" s="63">
        <v>0.73787281935846916</v>
      </c>
      <c r="C37" s="63">
        <v>0.86085162258488068</v>
      </c>
      <c r="D37" s="63">
        <v>0.9223410241980865</v>
      </c>
      <c r="E37" s="63">
        <v>0.4919152129056461</v>
      </c>
      <c r="F37" s="63">
        <v>0.83010692177827783</v>
      </c>
    </row>
    <row r="38" spans="1:6" ht="13.95" customHeight="1">
      <c r="A38" s="45" t="s">
        <v>51</v>
      </c>
      <c r="B38" s="64">
        <v>30.967572404648674</v>
      </c>
      <c r="C38" s="64">
        <v>30.914331269930596</v>
      </c>
      <c r="D38" s="64">
        <v>29.874160780772002</v>
      </c>
      <c r="E38" s="64">
        <v>16.754845119739883</v>
      </c>
      <c r="F38" s="64">
        <v>21.204974288264641</v>
      </c>
    </row>
    <row r="39" spans="1:6" ht="13.95" customHeight="1">
      <c r="A39" s="45" t="s">
        <v>53</v>
      </c>
      <c r="B39" s="63">
        <v>556.58749656345685</v>
      </c>
      <c r="C39" s="63">
        <v>524.39809680084352</v>
      </c>
      <c r="D39" s="63">
        <v>498.69663104799974</v>
      </c>
      <c r="E39" s="63">
        <v>437.5410889455527</v>
      </c>
      <c r="F39" s="63">
        <v>507.75206380572814</v>
      </c>
    </row>
    <row r="40" spans="1:6" ht="13.95" customHeight="1">
      <c r="A40" s="45" t="s">
        <v>55</v>
      </c>
      <c r="B40" s="64">
        <v>2.8122331152851263</v>
      </c>
      <c r="C40" s="64">
        <v>2.4647360595388799</v>
      </c>
      <c r="D40" s="64">
        <v>2.2909875316657566</v>
      </c>
      <c r="E40" s="64">
        <v>2.0586195018963167</v>
      </c>
      <c r="F40" s="64">
        <v>2.5516103234754417</v>
      </c>
    </row>
    <row r="41" spans="1:6" ht="13.95" customHeight="1">
      <c r="A41" s="45" t="s">
        <v>140</v>
      </c>
      <c r="B41" s="63">
        <v>1150.8744308251471</v>
      </c>
      <c r="C41" s="63">
        <v>895.01828500852923</v>
      </c>
      <c r="D41" s="63">
        <v>839.07104953383305</v>
      </c>
      <c r="E41" s="63">
        <v>877</v>
      </c>
      <c r="F41" s="63">
        <v>851.94423552370995</v>
      </c>
    </row>
    <row r="42" spans="1:6" ht="13.95" customHeight="1">
      <c r="A42" s="45" t="s">
        <v>80</v>
      </c>
      <c r="B42" s="50">
        <f>SUM(B5:B41)</f>
        <v>18058.6289972423</v>
      </c>
      <c r="C42" s="50">
        <f t="shared" ref="C42:F42" si="0">SUM(C5:C41)</f>
        <v>18191.223530731197</v>
      </c>
      <c r="D42" s="50">
        <f t="shared" si="0"/>
        <v>18252.597680789007</v>
      </c>
      <c r="E42" s="50">
        <f t="shared" si="0"/>
        <v>17055.865047143401</v>
      </c>
      <c r="F42" s="50">
        <f t="shared" si="0"/>
        <v>16084.996399208309</v>
      </c>
    </row>
    <row r="43" spans="1:6" ht="13.95" customHeight="1">
      <c r="A43" s="102" t="s">
        <v>9</v>
      </c>
      <c r="B43" s="103"/>
      <c r="C43" s="3"/>
      <c r="D43" s="3"/>
      <c r="E43" s="3"/>
      <c r="F43" s="3"/>
    </row>
    <row r="44" spans="1:6" ht="13.95" customHeight="1">
      <c r="A44" s="26" t="s">
        <v>203</v>
      </c>
      <c r="B44" s="9"/>
      <c r="C44" s="3"/>
      <c r="D44" s="3"/>
      <c r="E44" s="3"/>
      <c r="F44" s="49" t="s">
        <v>129</v>
      </c>
    </row>
  </sheetData>
  <mergeCells count="3">
    <mergeCell ref="A43:B43"/>
    <mergeCell ref="E1:F1"/>
    <mergeCell ref="A2:F2"/>
  </mergeCells>
  <hyperlinks>
    <hyperlink ref="F44" location="INDEX!A1" display="index" xr:uid="{9888FE70-6178-495E-8631-A61491CC67D7}"/>
  </hyperlinks>
  <pageMargins left="0.7" right="0.7" top="0.75" bottom="0.75" header="0.3" footer="0.3"/>
  <pageSetup scale="3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8A7F-E85B-4C57-9C6C-23CECC69EBBE}">
  <dimension ref="A1:I39"/>
  <sheetViews>
    <sheetView view="pageBreakPreview" zoomScaleNormal="100" zoomScaleSheetLayoutView="100" workbookViewId="0">
      <selection activeCell="I11" sqref="I11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9" ht="30" customHeight="1">
      <c r="A1" s="18"/>
      <c r="B1" s="11"/>
      <c r="C1" s="11"/>
      <c r="D1" s="11"/>
      <c r="E1" s="107" t="s">
        <v>224</v>
      </c>
      <c r="F1" s="108"/>
    </row>
    <row r="2" spans="1:9" ht="25.05" customHeight="1">
      <c r="A2" s="105" t="s">
        <v>59</v>
      </c>
      <c r="B2" s="106"/>
      <c r="C2" s="106"/>
      <c r="D2" s="106"/>
      <c r="E2" s="106"/>
      <c r="F2" s="109"/>
      <c r="G2" s="20"/>
      <c r="H2" s="20"/>
      <c r="I2" s="20"/>
    </row>
    <row r="3" spans="1:9" ht="13.95" customHeight="1">
      <c r="A3" s="26" t="s">
        <v>60</v>
      </c>
      <c r="B3" s="18"/>
      <c r="C3" s="9"/>
      <c r="E3" s="55"/>
      <c r="F3" s="55" t="s">
        <v>0</v>
      </c>
    </row>
    <row r="4" spans="1:9" ht="13.95" customHeight="1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4" t="s">
        <v>137</v>
      </c>
    </row>
    <row r="5" spans="1:9" ht="13.95" customHeight="1">
      <c r="A5" s="22" t="s">
        <v>14</v>
      </c>
      <c r="B5" s="63">
        <v>58.209951162004501</v>
      </c>
      <c r="C5" s="63">
        <v>56.975224776199184</v>
      </c>
      <c r="D5" s="63">
        <v>59</v>
      </c>
      <c r="E5" s="63">
        <v>57.959695676255954</v>
      </c>
      <c r="F5" s="63">
        <v>48.389882279420199</v>
      </c>
    </row>
    <row r="6" spans="1:9" ht="13.95" customHeight="1">
      <c r="A6" s="22" t="s">
        <v>15</v>
      </c>
      <c r="B6" s="64">
        <v>199.07568266020277</v>
      </c>
      <c r="C6" s="64">
        <v>174.6896785078327</v>
      </c>
      <c r="D6" s="64">
        <v>191</v>
      </c>
      <c r="E6" s="64">
        <v>185.5447448824512</v>
      </c>
      <c r="F6" s="64">
        <v>191.8734758475513</v>
      </c>
    </row>
    <row r="7" spans="1:9" ht="13.95" customHeight="1">
      <c r="A7" s="22" t="s">
        <v>16</v>
      </c>
      <c r="B7" s="63">
        <v>233.03494492328841</v>
      </c>
      <c r="C7" s="63">
        <v>220.15873104505187</v>
      </c>
      <c r="D7" s="63">
        <v>227</v>
      </c>
      <c r="E7" s="63">
        <v>221.49779339676311</v>
      </c>
      <c r="F7" s="63">
        <v>223.17757944001701</v>
      </c>
    </row>
    <row r="8" spans="1:9" ht="13.95" customHeight="1">
      <c r="A8" s="22" t="s">
        <v>17</v>
      </c>
      <c r="B8" s="64">
        <v>28.889967441336339</v>
      </c>
      <c r="C8" s="64">
        <v>26.083483184132795</v>
      </c>
      <c r="D8" s="64">
        <v>26.083483184132792</v>
      </c>
      <c r="E8" s="64">
        <v>27.860923213695038</v>
      </c>
      <c r="F8" s="64">
        <v>27.1114579463881</v>
      </c>
    </row>
    <row r="9" spans="1:9" ht="13.95" customHeight="1">
      <c r="A9" s="22" t="s">
        <v>18</v>
      </c>
      <c r="B9" s="63">
        <v>50.896871880641896</v>
      </c>
      <c r="C9" s="63">
        <v>45.273003134426283</v>
      </c>
      <c r="D9" s="63">
        <v>49</v>
      </c>
      <c r="E9" s="63">
        <v>49.20748636025354</v>
      </c>
      <c r="F9" s="63">
        <v>49.701452746965145</v>
      </c>
    </row>
    <row r="10" spans="1:9" ht="13.95" customHeight="1">
      <c r="A10" s="22" t="s">
        <v>19</v>
      </c>
      <c r="B10" s="64">
        <v>208.8743737815918</v>
      </c>
      <c r="C10" s="64">
        <v>291</v>
      </c>
      <c r="D10" s="64">
        <v>223.92375907149722</v>
      </c>
      <c r="E10" s="64">
        <v>208.01041907003219</v>
      </c>
      <c r="F10" s="64">
        <v>213.50285064104</v>
      </c>
    </row>
    <row r="11" spans="1:9" ht="13.95" customHeight="1">
      <c r="A11" s="22" t="s">
        <v>20</v>
      </c>
      <c r="B11" s="63">
        <v>129.5400019009497</v>
      </c>
      <c r="C11" s="63">
        <v>124.98763547281936</v>
      </c>
      <c r="D11" s="63">
        <v>129.98763547281899</v>
      </c>
      <c r="E11" s="63">
        <v>129.2041342106352</v>
      </c>
      <c r="F11" s="63">
        <v>129.57725719480129</v>
      </c>
    </row>
    <row r="12" spans="1:9" ht="13.95" customHeight="1">
      <c r="A12" s="22" t="s">
        <v>21</v>
      </c>
      <c r="B12" s="64">
        <v>400.09195730564443</v>
      </c>
      <c r="C12" s="64">
        <v>489</v>
      </c>
      <c r="D12" s="64">
        <v>422.50256516728876</v>
      </c>
      <c r="E12" s="64">
        <v>181</v>
      </c>
      <c r="F12" s="64">
        <v>334.53150749097773</v>
      </c>
    </row>
    <row r="13" spans="1:9" ht="13.95" customHeight="1">
      <c r="A13" s="22" t="s">
        <v>22</v>
      </c>
      <c r="B13" s="63">
        <v>7.3205630020307817</v>
      </c>
      <c r="C13" s="63">
        <v>7.4189632338393086</v>
      </c>
      <c r="D13" s="63">
        <v>7.4189632338393094</v>
      </c>
      <c r="E13" s="63">
        <v>7.3566430870272415</v>
      </c>
      <c r="F13" s="63">
        <v>7.3653897742991106</v>
      </c>
    </row>
    <row r="14" spans="1:9" ht="23.55" customHeight="1">
      <c r="A14" s="58" t="s">
        <v>23</v>
      </c>
      <c r="B14" s="64">
        <v>32.748262155912165</v>
      </c>
      <c r="C14" s="64">
        <v>30.518335074681268</v>
      </c>
      <c r="D14" s="64">
        <v>54</v>
      </c>
      <c r="E14" s="64">
        <v>34.278788718659378</v>
      </c>
      <c r="F14" s="64">
        <v>40.142350291523798</v>
      </c>
    </row>
    <row r="15" spans="1:9" ht="13.95" customHeight="1">
      <c r="A15" s="22" t="s">
        <v>27</v>
      </c>
      <c r="B15" s="63">
        <v>28.544056870487982</v>
      </c>
      <c r="C15" s="63">
        <v>24.87818696522973</v>
      </c>
      <c r="D15" s="63">
        <v>27</v>
      </c>
      <c r="E15" s="63">
        <v>27.745419208703645</v>
      </c>
      <c r="F15" s="63">
        <v>27.753158693063899</v>
      </c>
    </row>
    <row r="16" spans="1:9" ht="13.95" customHeight="1">
      <c r="A16" s="22" t="s">
        <v>28</v>
      </c>
      <c r="B16" s="64">
        <v>111.41890031588591</v>
      </c>
      <c r="C16" s="64">
        <v>113.41209661704116</v>
      </c>
      <c r="D16" s="64">
        <v>217.41209661704099</v>
      </c>
      <c r="E16" s="64">
        <v>122.37428880475939</v>
      </c>
      <c r="F16" s="64">
        <v>150.40176191256208</v>
      </c>
    </row>
    <row r="17" spans="1:6" ht="13.95" customHeight="1">
      <c r="A17" s="22" t="s">
        <v>29</v>
      </c>
      <c r="B17" s="63">
        <v>4.6163577166066068</v>
      </c>
      <c r="C17" s="63">
        <v>3.9788151243877805</v>
      </c>
      <c r="D17" s="63">
        <v>3.9788151243877805</v>
      </c>
      <c r="E17" s="63">
        <v>4.3825920994597034</v>
      </c>
      <c r="F17" s="63">
        <v>4.3159216468180297</v>
      </c>
    </row>
    <row r="18" spans="1:6" ht="13.95" customHeight="1">
      <c r="A18" s="22" t="s">
        <v>30</v>
      </c>
      <c r="B18" s="64">
        <v>21.207367864395643</v>
      </c>
      <c r="C18" s="64">
        <v>20.571297263711813</v>
      </c>
      <c r="D18" s="64">
        <v>28</v>
      </c>
      <c r="E18" s="64">
        <v>21.717012251107061</v>
      </c>
      <c r="F18" s="64">
        <v>23.631460038500901</v>
      </c>
    </row>
    <row r="19" spans="1:6" ht="13.95" customHeight="1">
      <c r="A19" s="22" t="s">
        <v>36</v>
      </c>
      <c r="B19" s="63">
        <v>2.8852235728791298</v>
      </c>
      <c r="C19" s="63">
        <v>2.4867594527423633</v>
      </c>
      <c r="D19" s="63">
        <v>2.4867594527423633</v>
      </c>
      <c r="E19" s="63">
        <v>2.7391200621623151</v>
      </c>
      <c r="F19" s="63">
        <v>2.7037010292612691</v>
      </c>
    </row>
    <row r="20" spans="1:6" ht="23.55" customHeight="1">
      <c r="A20" s="58" t="s">
        <v>145</v>
      </c>
      <c r="B20" s="64">
        <v>265.17317452053692</v>
      </c>
      <c r="C20" s="64">
        <v>245.86054930386592</v>
      </c>
      <c r="D20" s="64">
        <v>301.86054930386598</v>
      </c>
      <c r="E20" s="64">
        <v>242.33080698181485</v>
      </c>
      <c r="F20" s="64">
        <v>269.70817693540602</v>
      </c>
    </row>
    <row r="21" spans="1:6" ht="13.95" customHeight="1">
      <c r="A21" s="22" t="s">
        <v>39</v>
      </c>
      <c r="B21" s="63">
        <v>21.407252008123127</v>
      </c>
      <c r="C21" s="63">
        <v>20.225852935357235</v>
      </c>
      <c r="D21" s="63">
        <v>20.225852935357235</v>
      </c>
      <c r="E21" s="63">
        <v>20.974072348108969</v>
      </c>
      <c r="F21" s="63">
        <v>20.859059097196401</v>
      </c>
    </row>
    <row r="22" spans="1:6" ht="13.95" customHeight="1">
      <c r="A22" s="22" t="s">
        <v>40</v>
      </c>
      <c r="B22" s="64">
        <v>21.927699153881385</v>
      </c>
      <c r="C22" s="64">
        <v>18.899371840841958</v>
      </c>
      <c r="D22" s="64">
        <v>18.899371840841958</v>
      </c>
      <c r="E22" s="64">
        <v>20.817312472433592</v>
      </c>
      <c r="F22" s="64">
        <v>20.538127822385601</v>
      </c>
    </row>
    <row r="23" spans="1:6" ht="13.95" customHeight="1">
      <c r="A23" s="22" t="s">
        <v>41</v>
      </c>
      <c r="B23" s="63">
        <v>560.74191043584267</v>
      </c>
      <c r="C23" s="63">
        <v>743</v>
      </c>
      <c r="D23" s="63">
        <v>709.88501020195497</v>
      </c>
      <c r="E23" s="63">
        <v>490.974924189261</v>
      </c>
      <c r="F23" s="63">
        <v>527.20061494235301</v>
      </c>
    </row>
    <row r="24" spans="1:6" ht="23.55" customHeight="1">
      <c r="A24" s="58" t="s">
        <v>42</v>
      </c>
      <c r="B24" s="64">
        <v>126.47476204873873</v>
      </c>
      <c r="C24" s="64">
        <v>117.94261761214338</v>
      </c>
      <c r="D24" s="64">
        <v>111</v>
      </c>
      <c r="E24" s="64">
        <v>119.97016630801235</v>
      </c>
      <c r="F24" s="64">
        <v>113</v>
      </c>
    </row>
    <row r="25" spans="1:6" ht="13.95" customHeight="1">
      <c r="A25" s="22" t="s">
        <v>44</v>
      </c>
      <c r="B25" s="63">
        <v>1.1540894291516517</v>
      </c>
      <c r="C25" s="63">
        <v>0.99470378109694513</v>
      </c>
      <c r="D25" s="63">
        <v>0.99470378109694513</v>
      </c>
      <c r="E25" s="63">
        <v>2.5749262270146036</v>
      </c>
      <c r="F25" s="63">
        <v>1.5745731457544003</v>
      </c>
    </row>
    <row r="26" spans="1:6" ht="13.95" customHeight="1">
      <c r="A26" s="22" t="s">
        <v>45</v>
      </c>
      <c r="B26" s="64">
        <v>13.272028435243998</v>
      </c>
      <c r="C26" s="64">
        <v>11.439093482614872</v>
      </c>
      <c r="D26" s="64">
        <v>19</v>
      </c>
      <c r="E26" s="64">
        <v>13.356042937685164</v>
      </c>
      <c r="F26" s="64">
        <v>9</v>
      </c>
    </row>
    <row r="27" spans="1:6" ht="13.95" customHeight="1">
      <c r="A27" s="22" t="s">
        <v>46</v>
      </c>
      <c r="B27" s="63">
        <v>156.276463026089</v>
      </c>
      <c r="C27" s="63">
        <v>144.19208156646641</v>
      </c>
      <c r="D27" s="63">
        <v>144.19208156646641</v>
      </c>
      <c r="E27" s="63">
        <v>146.56775664230241</v>
      </c>
      <c r="F27" s="63">
        <v>142</v>
      </c>
    </row>
    <row r="28" spans="1:6" ht="13.95" customHeight="1">
      <c r="A28" s="22" t="s">
        <v>47</v>
      </c>
      <c r="B28" s="64">
        <v>28.275191014215466</v>
      </c>
      <c r="C28" s="64">
        <v>24.370242636875155</v>
      </c>
      <c r="D28" s="64">
        <v>24.370242636875151</v>
      </c>
      <c r="E28" s="64">
        <v>26.843376609190688</v>
      </c>
      <c r="F28" s="64">
        <v>23</v>
      </c>
    </row>
    <row r="29" spans="1:6" ht="13.95" customHeight="1">
      <c r="A29" s="22" t="s">
        <v>48</v>
      </c>
      <c r="B29" s="63">
        <v>1368</v>
      </c>
      <c r="C29" s="63">
        <v>1687</v>
      </c>
      <c r="D29" s="63">
        <v>1671</v>
      </c>
      <c r="E29" s="63">
        <v>2011</v>
      </c>
      <c r="F29" s="63">
        <v>1683.3333333333333</v>
      </c>
    </row>
    <row r="30" spans="1:6" ht="13.95" customHeight="1">
      <c r="A30" s="22" t="s">
        <v>50</v>
      </c>
      <c r="B30" s="64">
        <v>32.891548730822073</v>
      </c>
      <c r="C30" s="64">
        <v>28.349057761262937</v>
      </c>
      <c r="D30" s="64">
        <v>29</v>
      </c>
      <c r="E30" s="64">
        <v>31.291062932524095</v>
      </c>
      <c r="F30" s="64">
        <v>27</v>
      </c>
    </row>
    <row r="31" spans="1:6" ht="13.95" customHeight="1">
      <c r="A31" s="22" t="s">
        <v>53</v>
      </c>
      <c r="B31" s="63">
        <v>35.531672726760512</v>
      </c>
      <c r="C31" s="63">
        <v>34.248631293584324</v>
      </c>
      <c r="D31" s="63">
        <v>39</v>
      </c>
      <c r="E31" s="63">
        <v>35.536361071904139</v>
      </c>
      <c r="F31" s="63">
        <v>33</v>
      </c>
    </row>
    <row r="32" spans="1:6" ht="13.95" customHeight="1">
      <c r="A32" s="22" t="s">
        <v>54</v>
      </c>
      <c r="B32" s="64">
        <v>10.922376004061562</v>
      </c>
      <c r="C32" s="64">
        <v>10.375426467678617</v>
      </c>
      <c r="D32" s="64">
        <v>15</v>
      </c>
      <c r="E32" s="64">
        <v>11.18428519395329</v>
      </c>
      <c r="F32" s="64">
        <v>10</v>
      </c>
    </row>
    <row r="33" spans="1:6" ht="13.95" customHeight="1">
      <c r="A33" s="22" t="s">
        <v>55</v>
      </c>
      <c r="B33" s="63">
        <v>111</v>
      </c>
      <c r="C33" s="63">
        <v>155</v>
      </c>
      <c r="D33" s="63">
        <v>139</v>
      </c>
      <c r="E33" s="63">
        <v>186.00547994873264</v>
      </c>
      <c r="F33" s="63">
        <v>145.33515998291088</v>
      </c>
    </row>
    <row r="34" spans="1:6" ht="13.95" customHeight="1">
      <c r="A34" s="22" t="s">
        <v>57</v>
      </c>
      <c r="B34" s="64">
        <v>501</v>
      </c>
      <c r="C34" s="64">
        <v>535</v>
      </c>
      <c r="D34" s="64">
        <v>568.33333333333337</v>
      </c>
      <c r="E34" s="64">
        <v>668.08519806668596</v>
      </c>
      <c r="F34" s="64">
        <v>517</v>
      </c>
    </row>
    <row r="35" spans="1:6" ht="13.95" customHeight="1">
      <c r="A35" s="22" t="s">
        <v>58</v>
      </c>
      <c r="B35" s="63">
        <v>319</v>
      </c>
      <c r="C35" s="63">
        <v>304</v>
      </c>
      <c r="D35" s="63">
        <v>317.33333333333331</v>
      </c>
      <c r="E35" s="63">
        <v>304</v>
      </c>
      <c r="F35" s="63">
        <v>283</v>
      </c>
    </row>
    <row r="36" spans="1:6" ht="13.95" customHeight="1">
      <c r="A36" s="22" t="s">
        <v>139</v>
      </c>
      <c r="B36" s="64">
        <v>120.65697370141106</v>
      </c>
      <c r="C36" s="64">
        <v>112.328486850706</v>
      </c>
      <c r="D36" s="64">
        <v>112.99515351737234</v>
      </c>
      <c r="E36" s="64">
        <v>121.15876874206421</v>
      </c>
      <c r="F36" s="64">
        <v>118.27029865361585</v>
      </c>
    </row>
    <row r="37" spans="1:6" ht="13.95" customHeight="1">
      <c r="A37" s="22" t="s">
        <v>80</v>
      </c>
      <c r="B37" s="43">
        <v>5211.0596237887366</v>
      </c>
      <c r="C37" s="43">
        <v>5824.6583253845893</v>
      </c>
      <c r="D37" s="43">
        <v>5910.8837097742444</v>
      </c>
      <c r="E37" s="43">
        <v>5733.5496017136538</v>
      </c>
      <c r="F37" s="43">
        <v>5418.26</v>
      </c>
    </row>
    <row r="38" spans="1:6" ht="13.95" customHeight="1">
      <c r="A38" s="102" t="s">
        <v>9</v>
      </c>
      <c r="B38" s="103"/>
      <c r="C38" s="6"/>
      <c r="D38" s="6"/>
      <c r="E38" s="6"/>
      <c r="F38" s="6"/>
    </row>
    <row r="39" spans="1:6" ht="13.95" customHeight="1">
      <c r="A39" s="26" t="s">
        <v>203</v>
      </c>
      <c r="B39" s="9"/>
      <c r="C39" s="7"/>
      <c r="D39" s="7"/>
      <c r="E39" s="7"/>
      <c r="F39" s="49" t="s">
        <v>129</v>
      </c>
    </row>
  </sheetData>
  <mergeCells count="3">
    <mergeCell ref="A38:B38"/>
    <mergeCell ref="E1:F1"/>
    <mergeCell ref="A2:F2"/>
  </mergeCells>
  <hyperlinks>
    <hyperlink ref="F39" location="INDEX!A1" display="index" xr:uid="{381C12D3-6D07-43C5-9579-14F29AE685F4}"/>
  </hyperlinks>
  <pageMargins left="0.7" right="0.7" top="0.75" bottom="0.75" header="0.3" footer="0.3"/>
  <pageSetup scale="3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9076-4B0B-4716-B29B-1617D8E2E044}">
  <dimension ref="A1:J43"/>
  <sheetViews>
    <sheetView view="pageBreakPreview" zoomScaleNormal="100" zoomScaleSheetLayoutView="100" workbookViewId="0">
      <selection activeCell="J12" sqref="J12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10" ht="30" customHeight="1">
      <c r="A1" s="4"/>
      <c r="B1" s="4"/>
      <c r="C1" s="4"/>
      <c r="D1" s="4"/>
      <c r="E1" s="107" t="s">
        <v>224</v>
      </c>
      <c r="F1" s="108"/>
    </row>
    <row r="2" spans="1:10" ht="25.05" customHeight="1">
      <c r="A2" s="105" t="s">
        <v>61</v>
      </c>
      <c r="B2" s="106"/>
      <c r="C2" s="106"/>
      <c r="D2" s="106"/>
      <c r="E2" s="106"/>
      <c r="F2" s="109"/>
      <c r="G2" s="20"/>
      <c r="H2" s="20"/>
      <c r="I2" s="20"/>
      <c r="J2" s="20"/>
    </row>
    <row r="3" spans="1:10" ht="13.95" customHeight="1">
      <c r="A3" s="26" t="s">
        <v>62</v>
      </c>
      <c r="B3" s="10"/>
      <c r="C3" s="9"/>
      <c r="E3" s="62"/>
      <c r="F3" s="55" t="s">
        <v>0</v>
      </c>
    </row>
    <row r="4" spans="1:10" ht="13.95" customHeight="1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4" t="s">
        <v>137</v>
      </c>
    </row>
    <row r="5" spans="1:10" ht="13.95" customHeight="1">
      <c r="A5" s="22" t="s">
        <v>12</v>
      </c>
      <c r="B5" s="63">
        <v>12.829451617407457</v>
      </c>
      <c r="C5" s="63">
        <v>15.106528262083247</v>
      </c>
      <c r="D5" s="63">
        <v>10.163224558963687</v>
      </c>
      <c r="E5" s="63">
        <v>12.26424245582559</v>
      </c>
      <c r="F5" s="63">
        <v>13.400074111772097</v>
      </c>
      <c r="G5" s="23"/>
    </row>
    <row r="6" spans="1:10" ht="13.95" customHeight="1">
      <c r="A6" s="22" t="s">
        <v>14</v>
      </c>
      <c r="B6" s="64">
        <v>26.591086697963334</v>
      </c>
      <c r="C6" s="64">
        <v>24.789898747774902</v>
      </c>
      <c r="D6" s="64">
        <v>26.645116085346665</v>
      </c>
      <c r="E6" s="64">
        <v>26.144702618515627</v>
      </c>
      <c r="F6" s="64">
        <v>22</v>
      </c>
      <c r="G6" s="23"/>
    </row>
    <row r="7" spans="1:10" ht="13.95" customHeight="1">
      <c r="A7" s="22" t="s">
        <v>15</v>
      </c>
      <c r="B7" s="63">
        <v>658.27353057711048</v>
      </c>
      <c r="C7" s="63">
        <v>590.20652536551199</v>
      </c>
      <c r="D7" s="63">
        <v>643.35252092163444</v>
      </c>
      <c r="E7" s="63">
        <v>651.42082936735608</v>
      </c>
      <c r="F7" s="63">
        <v>633.30029510332622</v>
      </c>
      <c r="G7" s="23"/>
    </row>
    <row r="8" spans="1:10" ht="13.95" customHeight="1">
      <c r="A8" s="22" t="s">
        <v>16</v>
      </c>
      <c r="B8" s="64">
        <v>52.759859927411391</v>
      </c>
      <c r="C8" s="64">
        <v>60.472303677387401</v>
      </c>
      <c r="D8" s="64">
        <v>56.89199217496656</v>
      </c>
      <c r="E8" s="64">
        <v>56.568381013298684</v>
      </c>
      <c r="F8" s="64">
        <v>56.600181539365821</v>
      </c>
      <c r="G8" s="23"/>
    </row>
    <row r="9" spans="1:10" ht="13.95" customHeight="1">
      <c r="A9" s="22" t="s">
        <v>17</v>
      </c>
      <c r="B9" s="63">
        <v>2640.3472521357435</v>
      </c>
      <c r="C9" s="63">
        <v>2985.1599853052899</v>
      </c>
      <c r="D9" s="63">
        <v>2497.6334278847135</v>
      </c>
      <c r="E9" s="63">
        <v>2563.9010850273517</v>
      </c>
      <c r="F9" s="63">
        <v>2529.80277415613</v>
      </c>
      <c r="G9" s="23"/>
    </row>
    <row r="10" spans="1:10" ht="13.95" customHeight="1">
      <c r="A10" s="22" t="s">
        <v>18</v>
      </c>
      <c r="B10" s="64">
        <v>479.49960256923146</v>
      </c>
      <c r="C10" s="64">
        <v>516.02536460464671</v>
      </c>
      <c r="D10" s="64">
        <v>491.00825206058255</v>
      </c>
      <c r="E10" s="64">
        <v>494.03182287905764</v>
      </c>
      <c r="F10" s="64">
        <v>466.518930017645</v>
      </c>
      <c r="G10" s="23"/>
    </row>
    <row r="11" spans="1:10" ht="13.95" customHeight="1">
      <c r="A11" s="22" t="s">
        <v>19</v>
      </c>
      <c r="B11" s="63">
        <v>422.46206857481911</v>
      </c>
      <c r="C11" s="63">
        <v>414.71898157946208</v>
      </c>
      <c r="D11" s="63">
        <v>373.25802681361068</v>
      </c>
      <c r="E11" s="63">
        <v>399.04907120159186</v>
      </c>
      <c r="F11" s="63">
        <v>412.07670711862437</v>
      </c>
      <c r="G11" s="23"/>
    </row>
    <row r="12" spans="1:10" ht="13.95" customHeight="1">
      <c r="A12" s="22" t="s">
        <v>20</v>
      </c>
      <c r="B12" s="64">
        <v>508.01664879194783</v>
      </c>
      <c r="C12" s="64">
        <v>432.80040267610281</v>
      </c>
      <c r="D12" s="64">
        <v>450.74881106503165</v>
      </c>
      <c r="E12" s="64">
        <v>463.49595948915515</v>
      </c>
      <c r="F12" s="64">
        <v>398.10433698573502</v>
      </c>
      <c r="G12" s="23"/>
    </row>
    <row r="13" spans="1:10" ht="13.95" customHeight="1">
      <c r="A13" s="22" t="s">
        <v>21</v>
      </c>
      <c r="B13" s="63">
        <v>5751.0488839650079</v>
      </c>
      <c r="C13" s="63">
        <v>5950.5502236455504</v>
      </c>
      <c r="D13" s="63">
        <v>5587.1391063024084</v>
      </c>
      <c r="E13" s="63">
        <v>5723.1319388109769</v>
      </c>
      <c r="F13" s="63">
        <v>5508.2436821405099</v>
      </c>
      <c r="G13" s="23"/>
    </row>
    <row r="14" spans="1:10" ht="13.95" customHeight="1">
      <c r="A14" s="22" t="s">
        <v>22</v>
      </c>
      <c r="B14" s="64">
        <v>4534.0672593173422</v>
      </c>
      <c r="C14" s="64">
        <v>4426.9466996625279</v>
      </c>
      <c r="D14" s="64">
        <v>4366.4928953710742</v>
      </c>
      <c r="E14" s="64">
        <v>4415.8730420394486</v>
      </c>
      <c r="F14" s="64">
        <v>4358.9623336731102</v>
      </c>
      <c r="G14" s="23"/>
    </row>
    <row r="15" spans="1:10" ht="13.95" customHeight="1">
      <c r="A15" s="22" t="s">
        <v>23</v>
      </c>
      <c r="B15" s="63">
        <v>97.152637065655966</v>
      </c>
      <c r="C15" s="63">
        <v>96.837789288658044</v>
      </c>
      <c r="D15" s="63">
        <v>87.841716564941663</v>
      </c>
      <c r="E15" s="63">
        <v>93.022276558302465</v>
      </c>
      <c r="F15" s="63">
        <v>95.670900970872154</v>
      </c>
      <c r="G15" s="23"/>
    </row>
    <row r="16" spans="1:10" ht="13.95" customHeight="1">
      <c r="A16" s="22" t="s">
        <v>28</v>
      </c>
      <c r="B16" s="64">
        <v>209.95183929208855</v>
      </c>
      <c r="C16" s="64">
        <v>240.5840655939561</v>
      </c>
      <c r="D16" s="64">
        <v>213.68695965341931</v>
      </c>
      <c r="E16" s="64">
        <v>219.56682022358913</v>
      </c>
      <c r="F16" s="64">
        <v>203.36757503654499</v>
      </c>
      <c r="G16" s="23"/>
    </row>
    <row r="17" spans="1:7" ht="13.95" customHeight="1">
      <c r="A17" s="22" t="s">
        <v>29</v>
      </c>
      <c r="B17" s="63">
        <v>117.27300631040063</v>
      </c>
      <c r="C17" s="63">
        <v>149.12568368469826</v>
      </c>
      <c r="D17" s="63">
        <v>115.32831548179593</v>
      </c>
      <c r="E17" s="63">
        <v>124.73688265647623</v>
      </c>
      <c r="F17" s="63">
        <v>130.37852421719171</v>
      </c>
      <c r="G17" s="23"/>
    </row>
    <row r="18" spans="1:7" ht="13.95" customHeight="1">
      <c r="A18" s="22" t="s">
        <v>30</v>
      </c>
      <c r="B18" s="64">
        <v>2992.3513731516787</v>
      </c>
      <c r="C18" s="64">
        <v>2907.1556529629202</v>
      </c>
      <c r="D18" s="64">
        <v>2976.9434215597148</v>
      </c>
      <c r="E18" s="64">
        <v>2980.8185976276691</v>
      </c>
      <c r="F18" s="64">
        <v>2360.1085412474199</v>
      </c>
      <c r="G18" s="23"/>
    </row>
    <row r="19" spans="1:7" ht="13.95" customHeight="1">
      <c r="A19" s="22" t="s">
        <v>32</v>
      </c>
      <c r="B19" s="63">
        <v>0.26107674830486327</v>
      </c>
      <c r="C19" s="63">
        <v>0.41049931178295979</v>
      </c>
      <c r="D19" s="63">
        <v>0.38826105174806003</v>
      </c>
      <c r="E19" s="63">
        <v>0.35535407070923486</v>
      </c>
      <c r="F19" s="63">
        <v>0.34231004359901934</v>
      </c>
      <c r="G19" s="23"/>
    </row>
    <row r="20" spans="1:7" ht="13.95" customHeight="1">
      <c r="A20" s="22" t="s">
        <v>33</v>
      </c>
      <c r="B20" s="64">
        <v>2.0781562208493964</v>
      </c>
      <c r="C20" s="64">
        <v>2.8665040028279112</v>
      </c>
      <c r="D20" s="64">
        <v>1.6051475516622875</v>
      </c>
      <c r="E20" s="64">
        <v>2.0781562208493964</v>
      </c>
      <c r="F20" s="64">
        <v>2.3409388148422345</v>
      </c>
      <c r="G20" s="23"/>
    </row>
    <row r="21" spans="1:7" ht="23.55" customHeight="1">
      <c r="A21" s="58" t="s">
        <v>35</v>
      </c>
      <c r="B21" s="63">
        <v>39.24272343353195</v>
      </c>
      <c r="C21" s="63">
        <v>38.878685479996321</v>
      </c>
      <c r="D21" s="63">
        <v>44.525151540555257</v>
      </c>
      <c r="E21" s="63">
        <v>41.44446488348931</v>
      </c>
      <c r="F21" s="63">
        <v>39.855291265672527</v>
      </c>
      <c r="G21" s="23"/>
    </row>
    <row r="22" spans="1:7" ht="13.95" customHeight="1">
      <c r="A22" s="22" t="s">
        <v>36</v>
      </c>
      <c r="B22" s="64">
        <v>69.431687495378355</v>
      </c>
      <c r="C22" s="64">
        <v>84.397742499696946</v>
      </c>
      <c r="D22" s="64">
        <v>79.460392086927129</v>
      </c>
      <c r="E22" s="64">
        <v>77.696182101526148</v>
      </c>
      <c r="F22" s="64">
        <v>77.165204032200506</v>
      </c>
      <c r="G22" s="23"/>
    </row>
    <row r="23" spans="1:7" ht="13.95" customHeight="1">
      <c r="A23" s="22" t="s">
        <v>37</v>
      </c>
      <c r="B23" s="63">
        <v>675.21421690419447</v>
      </c>
      <c r="C23" s="63">
        <v>634.58589254671222</v>
      </c>
      <c r="D23" s="63">
        <v>729.55753590101642</v>
      </c>
      <c r="E23" s="63">
        <v>705.63435793999133</v>
      </c>
      <c r="F23" s="63">
        <v>671.81148913029938</v>
      </c>
      <c r="G23" s="23"/>
    </row>
    <row r="24" spans="1:7" ht="13.95" customHeight="1">
      <c r="A24" s="22" t="s">
        <v>38</v>
      </c>
      <c r="B24" s="64">
        <v>126.75752268126212</v>
      </c>
      <c r="C24" s="64">
        <v>147.04734856840889</v>
      </c>
      <c r="D24" s="64">
        <v>112.25354296163493</v>
      </c>
      <c r="E24" s="64">
        <v>125.74444259981033</v>
      </c>
      <c r="F24" s="64">
        <v>143.17310461649399</v>
      </c>
      <c r="G24" s="23"/>
    </row>
    <row r="25" spans="1:7" ht="13.95" customHeight="1">
      <c r="A25" s="22" t="s">
        <v>39</v>
      </c>
      <c r="B25" s="63">
        <v>76.438578126393494</v>
      </c>
      <c r="C25" s="63">
        <v>79.245160696703408</v>
      </c>
      <c r="D25" s="63">
        <v>91.444786518803795</v>
      </c>
      <c r="E25" s="63">
        <v>74.999516358826654</v>
      </c>
      <c r="F25" s="63">
        <v>76.874418393974494</v>
      </c>
      <c r="G25" s="23"/>
    </row>
    <row r="26" spans="1:7" ht="13.95" customHeight="1">
      <c r="A26" s="22" t="s">
        <v>41</v>
      </c>
      <c r="B26" s="64">
        <v>3695.8010896455535</v>
      </c>
      <c r="C26" s="64">
        <v>3697.64296977911</v>
      </c>
      <c r="D26" s="64">
        <v>3584.071903560256</v>
      </c>
      <c r="E26" s="64">
        <v>3578.1438071205125</v>
      </c>
      <c r="F26" s="64">
        <v>3757.1759555150602</v>
      </c>
      <c r="G26" s="23"/>
    </row>
    <row r="27" spans="1:7" ht="23.55" customHeight="1">
      <c r="A27" s="58" t="s">
        <v>42</v>
      </c>
      <c r="B27" s="63">
        <v>887.59473349618952</v>
      </c>
      <c r="C27" s="63">
        <v>706.04434351143163</v>
      </c>
      <c r="D27" s="63">
        <v>849.48241478727823</v>
      </c>
      <c r="E27" s="63">
        <v>841.05449319194349</v>
      </c>
      <c r="F27" s="63">
        <v>811.36452339985499</v>
      </c>
      <c r="G27" s="23"/>
    </row>
    <row r="28" spans="1:7" ht="13.95" customHeight="1">
      <c r="A28" s="22" t="s">
        <v>44</v>
      </c>
      <c r="B28" s="64">
        <v>6.1940094937781804</v>
      </c>
      <c r="C28" s="64">
        <v>3.7421191618858578</v>
      </c>
      <c r="D28" s="64">
        <v>5.8301648709806599</v>
      </c>
      <c r="E28" s="64">
        <v>5.396192614676913</v>
      </c>
      <c r="F28" s="64">
        <v>3</v>
      </c>
      <c r="G28" s="23"/>
    </row>
    <row r="29" spans="1:7" ht="13.95" customHeight="1">
      <c r="A29" s="22" t="s">
        <v>45</v>
      </c>
      <c r="B29" s="63">
        <v>46.623801870717273</v>
      </c>
      <c r="C29" s="63">
        <v>67.480666789729668</v>
      </c>
      <c r="D29" s="63">
        <v>35.999767549701701</v>
      </c>
      <c r="E29" s="63">
        <v>47.445577796974611</v>
      </c>
      <c r="F29" s="63">
        <v>53.850015485807184</v>
      </c>
      <c r="G29" s="23"/>
    </row>
    <row r="30" spans="1:7" ht="13.95" customHeight="1">
      <c r="A30" s="22" t="s">
        <v>46</v>
      </c>
      <c r="B30" s="64">
        <v>4780</v>
      </c>
      <c r="C30" s="64">
        <v>4945.9770733830301</v>
      </c>
      <c r="D30" s="64">
        <v>4555.8477575906691</v>
      </c>
      <c r="E30" s="64">
        <v>4595.6955151813372</v>
      </c>
      <c r="F30" s="64">
        <v>4873.7908628547902</v>
      </c>
      <c r="G30" s="23"/>
    </row>
    <row r="31" spans="1:7" ht="13.95" customHeight="1">
      <c r="A31" s="22" t="s">
        <v>47</v>
      </c>
      <c r="B31" s="63">
        <v>82.940078191569356</v>
      </c>
      <c r="C31" s="63">
        <v>152.05681001787715</v>
      </c>
      <c r="D31" s="63">
        <v>81.470039095784699</v>
      </c>
      <c r="E31" s="63">
        <v>82.940078191569356</v>
      </c>
      <c r="F31" s="63">
        <v>105.97898880033863</v>
      </c>
      <c r="G31" s="23"/>
    </row>
    <row r="32" spans="1:7" ht="13.95" customHeight="1">
      <c r="A32" s="22" t="s">
        <v>49</v>
      </c>
      <c r="B32" s="64">
        <v>0.12197070322289609</v>
      </c>
      <c r="C32" s="64">
        <v>0.22361295590864283</v>
      </c>
      <c r="D32" s="64">
        <v>6.0985351611448045E-2</v>
      </c>
      <c r="E32" s="64">
        <v>0.12197070322289609</v>
      </c>
      <c r="F32" s="64">
        <v>0.15585145411814502</v>
      </c>
      <c r="G32" s="23"/>
    </row>
    <row r="33" spans="1:7" ht="13.95" customHeight="1">
      <c r="A33" s="22" t="s">
        <v>52</v>
      </c>
      <c r="B33" s="63">
        <v>26.261606593474724</v>
      </c>
      <c r="C33" s="63">
        <v>11</v>
      </c>
      <c r="D33" s="63">
        <v>26.810964166385322</v>
      </c>
      <c r="E33" s="63">
        <v>25</v>
      </c>
      <c r="F33" s="63">
        <v>23.753868864491601</v>
      </c>
      <c r="G33" s="23"/>
    </row>
    <row r="34" spans="1:7" ht="13.95" customHeight="1">
      <c r="A34" s="22" t="s">
        <v>53</v>
      </c>
      <c r="B34" s="64">
        <v>608.42763475610502</v>
      </c>
      <c r="C34" s="64">
        <v>604.94305737582886</v>
      </c>
      <c r="D34" s="64">
        <v>554.15038606777193</v>
      </c>
      <c r="E34" s="64">
        <v>584.78937600980123</v>
      </c>
      <c r="F34" s="64">
        <v>599.38668938057845</v>
      </c>
      <c r="G34" s="23"/>
    </row>
    <row r="35" spans="1:7" ht="13.95" customHeight="1">
      <c r="A35" s="22" t="s">
        <v>54</v>
      </c>
      <c r="B35" s="63">
        <v>0.12197070322289609</v>
      </c>
      <c r="C35" s="63">
        <v>0.22361295590864283</v>
      </c>
      <c r="D35" s="63">
        <v>6.0985351611448045E-2</v>
      </c>
      <c r="E35" s="63">
        <v>0.12197070322289609</v>
      </c>
      <c r="F35" s="63">
        <v>0.15585145411814502</v>
      </c>
      <c r="G35" s="23"/>
    </row>
    <row r="36" spans="1:7" ht="13.95" customHeight="1">
      <c r="A36" s="22" t="s">
        <v>55</v>
      </c>
      <c r="B36" s="64">
        <v>4369.0392244800896</v>
      </c>
      <c r="C36" s="64">
        <v>4899.9815078387501</v>
      </c>
      <c r="D36" s="64">
        <v>4642</v>
      </c>
      <c r="E36" s="64">
        <v>4645</v>
      </c>
      <c r="F36" s="64">
        <v>4638.0069107729469</v>
      </c>
      <c r="G36" s="23"/>
    </row>
    <row r="37" spans="1:7" ht="13.95" customHeight="1">
      <c r="A37" s="22" t="s">
        <v>56</v>
      </c>
      <c r="B37" s="63">
        <v>5.5</v>
      </c>
      <c r="C37" s="63">
        <v>9.1314852498838857</v>
      </c>
      <c r="D37" s="63">
        <v>2.75</v>
      </c>
      <c r="E37" s="63">
        <v>5.5</v>
      </c>
      <c r="F37" s="63">
        <v>6.7104950832946288</v>
      </c>
      <c r="G37" s="23"/>
    </row>
    <row r="38" spans="1:7" ht="13.95" customHeight="1">
      <c r="A38" s="22" t="s">
        <v>57</v>
      </c>
      <c r="B38" s="64">
        <v>7278.90003958751</v>
      </c>
      <c r="C38" s="64">
        <v>7284.84975972138</v>
      </c>
      <c r="D38" s="64">
        <v>6846</v>
      </c>
      <c r="E38" s="64">
        <v>6545</v>
      </c>
      <c r="F38" s="64">
        <v>7036.2099331029603</v>
      </c>
      <c r="G38" s="23"/>
    </row>
    <row r="39" spans="1:7" ht="13.95" customHeight="1">
      <c r="A39" s="22" t="s">
        <v>58</v>
      </c>
      <c r="B39" s="63">
        <v>1360.273897437592</v>
      </c>
      <c r="C39" s="63">
        <v>1366.0507477389899</v>
      </c>
      <c r="D39" s="63">
        <v>1421</v>
      </c>
      <c r="E39" s="63">
        <v>1262</v>
      </c>
      <c r="F39" s="63">
        <v>1338.4015483921901</v>
      </c>
      <c r="G39" s="23"/>
    </row>
    <row r="40" spans="1:7" ht="13.95" customHeight="1">
      <c r="A40" s="22" t="s">
        <v>138</v>
      </c>
      <c r="B40" s="64">
        <v>439.82012737073563</v>
      </c>
      <c r="C40" s="64">
        <v>381.19866892467695</v>
      </c>
      <c r="D40" s="64">
        <v>424.52380533201449</v>
      </c>
      <c r="E40" s="64">
        <v>417.87699819405901</v>
      </c>
      <c r="F40" s="64">
        <v>410.96526482982398</v>
      </c>
      <c r="G40" s="23"/>
    </row>
    <row r="41" spans="1:7" ht="13.95" customHeight="1">
      <c r="A41" s="22" t="s">
        <v>80</v>
      </c>
      <c r="B41" s="43">
        <v>43079.668645933489</v>
      </c>
      <c r="C41" s="43">
        <v>43928.458373567089</v>
      </c>
      <c r="D41" s="43">
        <v>41986.427777834622</v>
      </c>
      <c r="E41" s="43">
        <v>41888.064105851139</v>
      </c>
      <c r="F41" s="43">
        <v>41859</v>
      </c>
      <c r="G41" s="23"/>
    </row>
    <row r="42" spans="1:7" ht="13.95" customHeight="1">
      <c r="A42" s="102" t="s">
        <v>9</v>
      </c>
      <c r="B42" s="103"/>
      <c r="C42" s="6"/>
      <c r="D42" s="6"/>
      <c r="E42" s="6"/>
      <c r="F42" s="6"/>
      <c r="G42" s="23"/>
    </row>
    <row r="43" spans="1:7" ht="13.95" customHeight="1">
      <c r="A43" s="26" t="s">
        <v>203</v>
      </c>
      <c r="B43" s="9"/>
      <c r="C43" s="7"/>
      <c r="D43" s="7"/>
      <c r="E43" s="7"/>
      <c r="F43" s="49" t="s">
        <v>129</v>
      </c>
      <c r="G43" s="23"/>
    </row>
  </sheetData>
  <mergeCells count="3">
    <mergeCell ref="A42:B42"/>
    <mergeCell ref="E1:F1"/>
    <mergeCell ref="A2:F2"/>
  </mergeCells>
  <hyperlinks>
    <hyperlink ref="F43" location="INDEX!A1" display="index" xr:uid="{387F480C-118B-48D5-97FE-F5094EABEDE4}"/>
  </hyperlinks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BA4F-FF4B-40F5-A6BD-BF9F9BBBBD4D}">
  <dimension ref="A1:F12"/>
  <sheetViews>
    <sheetView view="pageBreakPreview" zoomScaleNormal="100" zoomScaleSheetLayoutView="100" workbookViewId="0">
      <selection activeCell="C23" sqref="C23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11"/>
      <c r="C1" s="9"/>
      <c r="E1" s="104" t="s">
        <v>224</v>
      </c>
      <c r="F1" s="104"/>
    </row>
    <row r="2" spans="1:6" ht="25.05" customHeight="1">
      <c r="A2" s="105" t="s">
        <v>146</v>
      </c>
      <c r="B2" s="106"/>
      <c r="C2" s="106"/>
      <c r="D2" s="106"/>
      <c r="E2" s="106"/>
      <c r="F2" s="109"/>
    </row>
    <row r="3" spans="1:6">
      <c r="A3" s="26" t="s">
        <v>130</v>
      </c>
      <c r="B3" s="18"/>
      <c r="C3" s="9"/>
      <c r="F3" s="55" t="s">
        <v>0</v>
      </c>
    </row>
    <row r="4" spans="1:6">
      <c r="A4" s="65" t="s">
        <v>210</v>
      </c>
      <c r="B4" s="65" t="s">
        <v>5</v>
      </c>
      <c r="C4" s="65" t="s">
        <v>4</v>
      </c>
      <c r="D4" s="65" t="s">
        <v>3</v>
      </c>
      <c r="E4" s="65" t="s">
        <v>2</v>
      </c>
      <c r="F4" s="65" t="s">
        <v>137</v>
      </c>
    </row>
    <row r="5" spans="1:6">
      <c r="A5" s="65" t="s">
        <v>148</v>
      </c>
      <c r="B5" s="46">
        <v>5117.3780469391886</v>
      </c>
      <c r="C5" s="46">
        <v>5190.3119177618828</v>
      </c>
      <c r="D5" s="46">
        <v>5224.8367713525668</v>
      </c>
      <c r="E5" s="46">
        <v>5100.1694731365023</v>
      </c>
      <c r="F5" s="46">
        <v>5089</v>
      </c>
    </row>
    <row r="6" spans="1:6">
      <c r="A6" s="65" t="s">
        <v>149</v>
      </c>
      <c r="B6" s="47">
        <v>7781.3390884318133</v>
      </c>
      <c r="C6" s="47">
        <v>7742.7331519199852</v>
      </c>
      <c r="D6" s="47">
        <v>7760.8804502546845</v>
      </c>
      <c r="E6" s="47">
        <v>7510.603009335583</v>
      </c>
      <c r="F6" s="47">
        <v>7622.2</v>
      </c>
    </row>
    <row r="7" spans="1:6">
      <c r="A7" s="65" t="s">
        <v>152</v>
      </c>
      <c r="B7" s="46">
        <v>1278.937216649367</v>
      </c>
      <c r="C7" s="46">
        <v>1260.1317640245629</v>
      </c>
      <c r="D7" s="46">
        <v>1321.8637780394745</v>
      </c>
      <c r="E7" s="46">
        <v>1010.0696233844983</v>
      </c>
      <c r="F7" s="46">
        <v>979.26363766612928</v>
      </c>
    </row>
    <row r="8" spans="1:6">
      <c r="A8" s="65" t="s">
        <v>153</v>
      </c>
      <c r="B8" s="47">
        <v>2371.8851997749016</v>
      </c>
      <c r="C8" s="47">
        <v>2389.2616465015944</v>
      </c>
      <c r="D8" s="47">
        <v>2300.6844048958919</v>
      </c>
      <c r="E8" s="47">
        <v>2021.9107390733445</v>
      </c>
      <c r="F8" s="47">
        <v>1272.6000000000001</v>
      </c>
    </row>
    <row r="9" spans="1:6">
      <c r="A9" s="65" t="s">
        <v>150</v>
      </c>
      <c r="B9" s="46">
        <v>1509.0894454470279</v>
      </c>
      <c r="C9" s="46">
        <v>1608.7850505231756</v>
      </c>
      <c r="D9" s="46">
        <v>1644.3322762463936</v>
      </c>
      <c r="E9" s="46">
        <v>1413.1122022134684</v>
      </c>
      <c r="F9" s="46">
        <v>1121.9000000000001</v>
      </c>
    </row>
    <row r="10" spans="1:6">
      <c r="A10" s="65" t="s">
        <v>80</v>
      </c>
      <c r="B10" s="74">
        <f>SUM(B5:B9)</f>
        <v>18058.6289972423</v>
      </c>
      <c r="C10" s="74">
        <f t="shared" ref="C10:F10" si="0">SUM(C5:C9)</f>
        <v>18191.2235307312</v>
      </c>
      <c r="D10" s="74">
        <f t="shared" si="0"/>
        <v>18252.597680789011</v>
      </c>
      <c r="E10" s="74">
        <f t="shared" si="0"/>
        <v>17055.865047143398</v>
      </c>
      <c r="F10" s="74">
        <f t="shared" si="0"/>
        <v>16084.963637666129</v>
      </c>
    </row>
    <row r="11" spans="1:6">
      <c r="A11" s="102" t="s">
        <v>9</v>
      </c>
      <c r="B11" s="103"/>
      <c r="C11" s="5"/>
      <c r="D11" s="5"/>
      <c r="E11" s="5"/>
      <c r="F11" s="5"/>
    </row>
    <row r="12" spans="1:6">
      <c r="A12" s="26" t="s">
        <v>203</v>
      </c>
      <c r="B12" s="9"/>
      <c r="C12" s="3"/>
      <c r="D12" s="3"/>
      <c r="E12" s="3"/>
      <c r="F12" s="49" t="s">
        <v>129</v>
      </c>
    </row>
  </sheetData>
  <mergeCells count="3">
    <mergeCell ref="E1:F1"/>
    <mergeCell ref="A11:B11"/>
    <mergeCell ref="A2:F2"/>
  </mergeCells>
  <hyperlinks>
    <hyperlink ref="F12" location="INDEX!A1" display="index" xr:uid="{0E7DA6B7-AC15-4831-AE32-808DD3992661}"/>
  </hyperlinks>
  <pageMargins left="0.7" right="0.7" top="0.75" bottom="0.75" header="0.3" footer="0.3"/>
  <pageSetup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7ACF-67A1-40DE-827B-D75E1316048A}">
  <dimension ref="A1:F236"/>
  <sheetViews>
    <sheetView view="pageBreakPreview" zoomScaleNormal="81" zoomScaleSheetLayoutView="100" workbookViewId="0">
      <selection activeCell="I13" sqref="I13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11"/>
      <c r="C1" s="9"/>
      <c r="D1" s="59"/>
      <c r="E1" s="107" t="s">
        <v>224</v>
      </c>
      <c r="F1" s="108"/>
    </row>
    <row r="2" spans="1:6" ht="25.05" customHeight="1">
      <c r="A2" s="105" t="s">
        <v>157</v>
      </c>
      <c r="B2" s="106"/>
      <c r="C2" s="106"/>
      <c r="D2" s="106"/>
      <c r="E2" s="106"/>
      <c r="F2" s="109"/>
    </row>
    <row r="3" spans="1:6" ht="13.95" customHeight="1">
      <c r="A3" s="30" t="s">
        <v>63</v>
      </c>
      <c r="B3" s="18"/>
      <c r="C3" s="9"/>
      <c r="D3" s="9"/>
      <c r="F3" s="55" t="s">
        <v>0</v>
      </c>
    </row>
    <row r="4" spans="1:6" ht="13.95" customHeight="1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8" t="s">
        <v>137</v>
      </c>
    </row>
    <row r="5" spans="1:6" ht="13.95" customHeight="1">
      <c r="A5" s="22" t="s">
        <v>13</v>
      </c>
      <c r="B5" s="63">
        <v>36.874508906089694</v>
      </c>
      <c r="C5" s="63">
        <v>32.552298534830626</v>
      </c>
      <c r="D5" s="63">
        <v>30.391193349201089</v>
      </c>
      <c r="E5" s="63">
        <v>27.615044081785776</v>
      </c>
      <c r="F5" s="63">
        <v>33.632851127645395</v>
      </c>
    </row>
    <row r="6" spans="1:6" ht="13.95" customHeight="1">
      <c r="A6" s="22" t="s">
        <v>87</v>
      </c>
      <c r="B6" s="64">
        <v>0.5</v>
      </c>
      <c r="C6" s="64">
        <v>2.162671200545395</v>
      </c>
      <c r="D6" s="64">
        <v>2.9940068008180925</v>
      </c>
      <c r="E6" s="64">
        <v>1.9126712005453947</v>
      </c>
      <c r="F6" s="64">
        <v>1.7470034004090462</v>
      </c>
    </row>
    <row r="7" spans="1:6" ht="13.95" customHeight="1">
      <c r="A7" s="22" t="s">
        <v>15</v>
      </c>
      <c r="B7" s="63">
        <v>10.976572043145497</v>
      </c>
      <c r="C7" s="63">
        <v>11.572019789199404</v>
      </c>
      <c r="D7" s="63">
        <v>11.869743662226357</v>
      </c>
      <c r="E7" s="63">
        <v>7.0837337676266552</v>
      </c>
      <c r="F7" s="63">
        <v>11.423157852685927</v>
      </c>
    </row>
    <row r="8" spans="1:6" ht="13.95" customHeight="1">
      <c r="A8" s="22" t="s">
        <v>16</v>
      </c>
      <c r="B8" s="64">
        <v>0.24393640967923458</v>
      </c>
      <c r="C8" s="64">
        <v>0.28459247795910703</v>
      </c>
      <c r="D8" s="64">
        <v>0.30492051209904325</v>
      </c>
      <c r="E8" s="64">
        <v>0.16262427311948971</v>
      </c>
      <c r="F8" s="64">
        <v>0.27442846088913891</v>
      </c>
    </row>
    <row r="9" spans="1:6" ht="13.95" customHeight="1">
      <c r="A9" s="22" t="s">
        <v>17</v>
      </c>
      <c r="B9" s="63">
        <v>1749.27509815659</v>
      </c>
      <c r="C9" s="63">
        <v>1701</v>
      </c>
      <c r="D9" s="63">
        <v>1715</v>
      </c>
      <c r="E9" s="63">
        <v>1699</v>
      </c>
      <c r="F9" s="63">
        <v>1632.1175490783</v>
      </c>
    </row>
    <row r="10" spans="1:6" ht="13.95" customHeight="1">
      <c r="A10" s="22" t="s">
        <v>18</v>
      </c>
      <c r="B10" s="64">
        <v>305.16294638624885</v>
      </c>
      <c r="C10" s="64">
        <v>323.76794870975033</v>
      </c>
      <c r="D10" s="64">
        <v>333.07044987150107</v>
      </c>
      <c r="E10" s="64">
        <v>321</v>
      </c>
      <c r="F10" s="64">
        <v>319.30000812887499</v>
      </c>
    </row>
    <row r="11" spans="1:6" ht="13.95" customHeight="1">
      <c r="A11" s="22" t="s">
        <v>20</v>
      </c>
      <c r="B11" s="63">
        <v>47</v>
      </c>
      <c r="C11" s="63">
        <v>49.556139323056584</v>
      </c>
      <c r="D11" s="63">
        <v>52.357579531540026</v>
      </c>
      <c r="E11" s="63">
        <v>45.237009870011732</v>
      </c>
      <c r="F11" s="63">
        <v>49.678789765770013</v>
      </c>
    </row>
    <row r="12" spans="1:6" ht="13.95" customHeight="1">
      <c r="A12" s="22" t="s">
        <v>21</v>
      </c>
      <c r="B12" s="64">
        <v>576</v>
      </c>
      <c r="C12" s="64">
        <v>549</v>
      </c>
      <c r="D12" s="64">
        <v>509.77588014073001</v>
      </c>
      <c r="E12" s="64">
        <v>582.94506350436882</v>
      </c>
      <c r="F12" s="64">
        <v>542.88794007036495</v>
      </c>
    </row>
    <row r="13" spans="1:6" ht="13.95" customHeight="1">
      <c r="A13" s="22" t="s">
        <v>22</v>
      </c>
      <c r="B13" s="63">
        <v>81</v>
      </c>
      <c r="C13" s="63">
        <v>65.6479112161052</v>
      </c>
      <c r="D13" s="63">
        <v>45.062594925980783</v>
      </c>
      <c r="E13" s="63">
        <v>35.738639317928161</v>
      </c>
      <c r="F13" s="63">
        <v>63.031297462990395</v>
      </c>
    </row>
    <row r="14" spans="1:6" ht="13.95" customHeight="1">
      <c r="A14" s="22" t="s">
        <v>88</v>
      </c>
      <c r="B14" s="64">
        <v>0.24393640967923458</v>
      </c>
      <c r="C14" s="64">
        <v>1.3811499212405272</v>
      </c>
      <c r="D14" s="64">
        <v>1.9497566770211734</v>
      </c>
      <c r="E14" s="64">
        <v>1.2591817164009098</v>
      </c>
      <c r="F14" s="64">
        <v>1.0968465433502039</v>
      </c>
    </row>
    <row r="15" spans="1:6" ht="13.95" customHeight="1">
      <c r="A15" s="22" t="s">
        <v>24</v>
      </c>
      <c r="B15" s="63">
        <v>92.011287269760359</v>
      </c>
      <c r="C15" s="63">
        <v>95.800315881160273</v>
      </c>
      <c r="D15" s="63">
        <v>97.69483018686023</v>
      </c>
      <c r="E15" s="63">
        <v>89.257672246280094</v>
      </c>
      <c r="F15" s="63">
        <v>94.853058728310288</v>
      </c>
    </row>
    <row r="16" spans="1:6" ht="13.95" customHeight="1">
      <c r="A16" s="22" t="s">
        <v>26</v>
      </c>
      <c r="B16" s="64">
        <v>126</v>
      </c>
      <c r="C16" s="64">
        <v>80.938430993163806</v>
      </c>
      <c r="D16" s="64">
        <v>90.803525985899469</v>
      </c>
      <c r="E16" s="64">
        <v>51.503810489317566</v>
      </c>
      <c r="F16" s="64">
        <v>108.40176299294973</v>
      </c>
    </row>
    <row r="17" spans="1:6" ht="13.95" customHeight="1">
      <c r="A17" s="22" t="s">
        <v>25</v>
      </c>
      <c r="B17" s="63">
        <v>20.805398717315445</v>
      </c>
      <c r="C17" s="63">
        <v>45.282298967725929</v>
      </c>
      <c r="D17" s="63">
        <v>57.520749092931169</v>
      </c>
      <c r="E17" s="63">
        <v>35.379599609068208</v>
      </c>
      <c r="F17" s="63">
        <v>39.163073905123305</v>
      </c>
    </row>
    <row r="18" spans="1:6" ht="13.95" customHeight="1">
      <c r="A18" s="22" t="s">
        <v>28</v>
      </c>
      <c r="B18" s="64">
        <v>41.284006557255367</v>
      </c>
      <c r="C18" s="64">
        <v>38.793217648654249</v>
      </c>
      <c r="D18" s="64">
        <v>37.547823194353683</v>
      </c>
      <c r="E18" s="64">
        <v>33.651214370026565</v>
      </c>
      <c r="F18" s="64">
        <v>39.415914875804525</v>
      </c>
    </row>
    <row r="19" spans="1:6" ht="13.95" customHeight="1">
      <c r="A19" s="22" t="s">
        <v>29</v>
      </c>
      <c r="B19" s="63">
        <v>234</v>
      </c>
      <c r="C19" s="63">
        <v>246</v>
      </c>
      <c r="D19" s="63">
        <v>251</v>
      </c>
      <c r="E19" s="63">
        <v>201</v>
      </c>
      <c r="F19" s="63">
        <v>242.8</v>
      </c>
    </row>
    <row r="20" spans="1:6" ht="13.95" customHeight="1">
      <c r="A20" s="22" t="s">
        <v>30</v>
      </c>
      <c r="B20" s="64">
        <v>85.505133493273092</v>
      </c>
      <c r="C20" s="64">
        <v>84.848756417395293</v>
      </c>
      <c r="D20" s="64">
        <v>84.520567879456394</v>
      </c>
      <c r="E20" s="64">
        <v>83.501689670758765</v>
      </c>
      <c r="F20" s="64">
        <v>85.012850686364743</v>
      </c>
    </row>
    <row r="21" spans="1:6" ht="13.95" customHeight="1">
      <c r="A21" s="22" t="s">
        <v>31</v>
      </c>
      <c r="B21" s="63">
        <v>2.3769364096792347</v>
      </c>
      <c r="C21" s="63">
        <v>1.8595688171367262</v>
      </c>
      <c r="D21" s="63">
        <v>1.6008850208654719</v>
      </c>
      <c r="E21" s="63">
        <v>3.4371006122971086</v>
      </c>
      <c r="F21" s="63">
        <v>1.9889107152723533</v>
      </c>
    </row>
    <row r="22" spans="1:6" ht="13.95" customHeight="1">
      <c r="A22" s="22" t="s">
        <v>89</v>
      </c>
      <c r="B22" s="64">
        <v>1</v>
      </c>
      <c r="C22" s="64">
        <v>0.56918495591821405</v>
      </c>
      <c r="D22" s="64">
        <v>0.6098410241980865</v>
      </c>
      <c r="E22" s="64">
        <v>0.32524854623897942</v>
      </c>
      <c r="F22" s="64">
        <v>0.80492051209904325</v>
      </c>
    </row>
    <row r="23" spans="1:6" ht="13.95" customHeight="1">
      <c r="A23" s="22" t="s">
        <v>36</v>
      </c>
      <c r="B23" s="63">
        <v>32.661817681862438</v>
      </c>
      <c r="C23" s="63">
        <v>49</v>
      </c>
      <c r="D23" s="63">
        <v>41.547265388979696</v>
      </c>
      <c r="E23" s="63">
        <v>23.673540645676059</v>
      </c>
      <c r="F23" s="63">
        <v>37</v>
      </c>
    </row>
    <row r="24" spans="1:6" ht="13.95" customHeight="1">
      <c r="A24" s="22" t="s">
        <v>92</v>
      </c>
      <c r="B24" s="64">
        <v>105</v>
      </c>
      <c r="C24" s="64">
        <v>156.9277297106793</v>
      </c>
      <c r="D24" s="64">
        <v>158.06123110840383</v>
      </c>
      <c r="E24" s="64">
        <v>135.42086625306416</v>
      </c>
      <c r="F24" s="64">
        <v>131.53061555420192</v>
      </c>
    </row>
    <row r="25" spans="1:6" ht="13.95" customHeight="1">
      <c r="A25" s="22" t="s">
        <v>38</v>
      </c>
      <c r="B25" s="63">
        <v>63.144543979877753</v>
      </c>
      <c r="C25" s="63">
        <v>61.470843408775039</v>
      </c>
      <c r="D25" s="63">
        <v>60.633993123223689</v>
      </c>
      <c r="E25" s="63">
        <v>58.39857141883617</v>
      </c>
      <c r="F25" s="63">
        <v>61.889268551550721</v>
      </c>
    </row>
    <row r="26" spans="1:6" ht="13.95" customHeight="1">
      <c r="A26" s="22" t="s">
        <v>93</v>
      </c>
      <c r="B26" s="64">
        <v>763</v>
      </c>
      <c r="C26" s="64">
        <v>795</v>
      </c>
      <c r="D26" s="64">
        <v>791</v>
      </c>
      <c r="E26" s="64">
        <v>769</v>
      </c>
      <c r="F26" s="64">
        <v>777</v>
      </c>
    </row>
    <row r="27" spans="1:6" s="60" customFormat="1" ht="23.55" customHeight="1">
      <c r="A27" s="58" t="s">
        <v>42</v>
      </c>
      <c r="B27" s="63">
        <v>10.489265616207089</v>
      </c>
      <c r="C27" s="63">
        <v>12.237476552241603</v>
      </c>
      <c r="D27" s="63">
        <v>13.111582020258862</v>
      </c>
      <c r="E27" s="63">
        <v>6.9928437441380593</v>
      </c>
      <c r="F27" s="63">
        <v>11.800423818232975</v>
      </c>
    </row>
    <row r="28" spans="1:6" ht="13.95" customHeight="1">
      <c r="A28" s="22" t="s">
        <v>43</v>
      </c>
      <c r="B28" s="64">
        <v>0.73180922903770373</v>
      </c>
      <c r="C28" s="64">
        <v>0.85377743387732097</v>
      </c>
      <c r="D28" s="64">
        <v>0.91476153629712964</v>
      </c>
      <c r="E28" s="64">
        <v>0.48787281935846916</v>
      </c>
      <c r="F28" s="64">
        <v>0.82328538266741669</v>
      </c>
    </row>
    <row r="29" spans="1:6" ht="13.95" customHeight="1">
      <c r="A29" s="22" t="s">
        <v>45</v>
      </c>
      <c r="B29" s="63">
        <v>2.9793048677546423</v>
      </c>
      <c r="C29" s="63">
        <v>3.2398631417336503</v>
      </c>
      <c r="D29" s="63">
        <v>3.3701422787231543</v>
      </c>
      <c r="E29" s="63">
        <v>2.793710707856329</v>
      </c>
      <c r="F29" s="63">
        <v>3.1747235732388983</v>
      </c>
    </row>
    <row r="30" spans="1:6" ht="13.95" customHeight="1">
      <c r="A30" s="22" t="s">
        <v>46</v>
      </c>
      <c r="B30" s="64">
        <v>265.49547447463414</v>
      </c>
      <c r="C30" s="64">
        <v>284</v>
      </c>
      <c r="D30" s="64">
        <v>335</v>
      </c>
      <c r="E30" s="64">
        <v>358</v>
      </c>
      <c r="F30" s="64">
        <v>300.2477372373171</v>
      </c>
    </row>
    <row r="31" spans="1:6" ht="13.95" customHeight="1">
      <c r="A31" s="22" t="s">
        <v>47</v>
      </c>
      <c r="B31" s="63">
        <v>117</v>
      </c>
      <c r="C31" s="63">
        <v>164</v>
      </c>
      <c r="D31" s="63">
        <v>193</v>
      </c>
      <c r="E31" s="63">
        <v>189.91214396631858</v>
      </c>
      <c r="F31" s="63">
        <v>173</v>
      </c>
    </row>
    <row r="32" spans="1:6" ht="13.95" customHeight="1">
      <c r="A32" s="22" t="s">
        <v>48</v>
      </c>
      <c r="B32" s="64">
        <v>21.751844302825766</v>
      </c>
      <c r="C32" s="64">
        <v>22.704871038149967</v>
      </c>
      <c r="D32" s="64">
        <v>23.181384405812068</v>
      </c>
      <c r="E32" s="64">
        <v>19.328948886737088</v>
      </c>
      <c r="F32" s="64">
        <v>22</v>
      </c>
    </row>
    <row r="33" spans="1:6" ht="13.95" customHeight="1">
      <c r="A33" s="22" t="s">
        <v>49</v>
      </c>
      <c r="B33" s="63">
        <v>0.73787281935846916</v>
      </c>
      <c r="C33" s="63">
        <v>0.86085162258488068</v>
      </c>
      <c r="D33" s="63">
        <v>0.9223410241980865</v>
      </c>
      <c r="E33" s="63">
        <v>0.4919152129056461</v>
      </c>
      <c r="F33" s="63">
        <v>0.83010692177827783</v>
      </c>
    </row>
    <row r="34" spans="1:6" ht="13.95" customHeight="1">
      <c r="A34" s="22" t="s">
        <v>94</v>
      </c>
      <c r="B34" s="64">
        <v>1.3267170304224516</v>
      </c>
      <c r="C34" s="64">
        <v>2</v>
      </c>
      <c r="D34" s="64">
        <v>1.3230915629892177</v>
      </c>
      <c r="E34" s="64">
        <v>0.66094153692240332</v>
      </c>
      <c r="F34" s="64">
        <v>1.3249042967058346</v>
      </c>
    </row>
    <row r="35" spans="1:6" s="60" customFormat="1" ht="23.55" customHeight="1">
      <c r="A35" s="58" t="s">
        <v>95</v>
      </c>
      <c r="B35" s="63">
        <v>52.79963617849301</v>
      </c>
      <c r="C35" s="63">
        <v>48</v>
      </c>
      <c r="D35" s="63">
        <v>44.696631047999723</v>
      </c>
      <c r="E35" s="63">
        <v>40.997814668917648</v>
      </c>
      <c r="F35" s="63">
        <v>48.748133613246367</v>
      </c>
    </row>
    <row r="36" spans="1:6" ht="13.95" customHeight="1">
      <c r="A36" s="22" t="s">
        <v>138</v>
      </c>
      <c r="B36" s="64">
        <v>270</v>
      </c>
      <c r="C36" s="64">
        <v>259</v>
      </c>
      <c r="D36" s="64">
        <v>234</v>
      </c>
      <c r="E36" s="64">
        <v>274</v>
      </c>
      <c r="F36" s="64">
        <v>252</v>
      </c>
    </row>
    <row r="37" spans="1:6" ht="13.95" customHeight="1">
      <c r="A37" s="22" t="s">
        <v>80</v>
      </c>
      <c r="B37" s="50">
        <v>5117.3780469391886</v>
      </c>
      <c r="C37" s="50">
        <v>5190.3119177618828</v>
      </c>
      <c r="D37" s="50">
        <v>5224.8367713525668</v>
      </c>
      <c r="E37" s="50">
        <v>5100.1694731365023</v>
      </c>
      <c r="F37" s="50">
        <v>5089</v>
      </c>
    </row>
    <row r="38" spans="1:6" ht="13.95" customHeight="1">
      <c r="A38" s="102" t="s">
        <v>9</v>
      </c>
      <c r="B38" s="103"/>
      <c r="C38" s="12"/>
      <c r="D38" s="12"/>
      <c r="E38" s="12"/>
      <c r="F38" s="12"/>
    </row>
    <row r="39" spans="1:6" ht="13.95" customHeight="1">
      <c r="A39" s="26" t="s">
        <v>203</v>
      </c>
      <c r="B39" s="9"/>
      <c r="C39" s="9"/>
      <c r="D39" s="9"/>
      <c r="E39" s="9"/>
      <c r="F39" s="49" t="s">
        <v>129</v>
      </c>
    </row>
    <row r="225" spans="1:6">
      <c r="B225" s="13"/>
      <c r="C225" s="13"/>
      <c r="D225" s="13"/>
      <c r="E225" s="13"/>
      <c r="F225" s="13"/>
    </row>
    <row r="231" spans="1:6">
      <c r="A231" s="14"/>
      <c r="B231" s="15"/>
      <c r="C231" s="15"/>
      <c r="D231" s="15"/>
      <c r="E231" s="15"/>
      <c r="F231" s="15"/>
    </row>
    <row r="236" spans="1:6">
      <c r="B236" s="16"/>
      <c r="C236" s="16"/>
      <c r="D236" s="16"/>
      <c r="E236" s="16"/>
      <c r="F236" s="16"/>
    </row>
  </sheetData>
  <mergeCells count="3">
    <mergeCell ref="A38:B38"/>
    <mergeCell ref="E1:F1"/>
    <mergeCell ref="A2:F2"/>
  </mergeCells>
  <hyperlinks>
    <hyperlink ref="F39" location="INDEX!A1" display="index" xr:uid="{FCFB40AD-83A0-4928-BCB7-90F54F95DE0A}"/>
  </hyperlinks>
  <pageMargins left="0.7" right="0.7" top="0.75" bottom="0.75" header="0.3" footer="0.3"/>
  <pageSetup scale="2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4223-DAAD-4F1A-9E23-0CAD14BCAFD3}">
  <dimension ref="A1:F28"/>
  <sheetViews>
    <sheetView view="pageBreakPreview" zoomScaleNormal="100" zoomScaleSheetLayoutView="100" workbookViewId="0">
      <selection activeCell="H11" sqref="H11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6" ht="30" customHeight="1">
      <c r="A1" s="18"/>
      <c r="B1" s="11"/>
      <c r="C1" s="11"/>
      <c r="D1" s="11"/>
      <c r="E1" s="107" t="s">
        <v>224</v>
      </c>
      <c r="F1" s="108"/>
    </row>
    <row r="2" spans="1:6" ht="25.05" customHeight="1">
      <c r="A2" s="105" t="s">
        <v>158</v>
      </c>
      <c r="B2" s="106"/>
      <c r="C2" s="106"/>
      <c r="D2" s="106"/>
      <c r="E2" s="106"/>
      <c r="F2" s="109"/>
    </row>
    <row r="3" spans="1:6" ht="19.5" customHeight="1">
      <c r="A3" s="30" t="s">
        <v>154</v>
      </c>
      <c r="B3" s="35"/>
      <c r="C3" s="35"/>
      <c r="E3" s="55"/>
      <c r="F3" s="55" t="s">
        <v>0</v>
      </c>
    </row>
    <row r="4" spans="1:6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8" t="s">
        <v>137</v>
      </c>
    </row>
    <row r="5" spans="1:6">
      <c r="A5" s="22" t="s">
        <v>13</v>
      </c>
      <c r="B5" s="63">
        <v>2.1946628400695221</v>
      </c>
      <c r="C5" s="63">
        <v>2.0775707384540079</v>
      </c>
      <c r="D5" s="63">
        <v>2.019024687646251</v>
      </c>
      <c r="E5" s="63">
        <v>0.98023931841924694</v>
      </c>
      <c r="F5" s="63">
        <v>2.1068437638578867</v>
      </c>
    </row>
    <row r="6" spans="1:6">
      <c r="A6" s="22" t="s">
        <v>15</v>
      </c>
      <c r="B6" s="64">
        <v>114.85402196363833</v>
      </c>
      <c r="C6" s="64">
        <v>108.7262019790931</v>
      </c>
      <c r="D6" s="64">
        <v>105.66229198682049</v>
      </c>
      <c r="E6" s="64">
        <v>51.299190997273932</v>
      </c>
      <c r="F6" s="64">
        <v>44</v>
      </c>
    </row>
    <row r="7" spans="1:6">
      <c r="A7" s="22" t="s">
        <v>17</v>
      </c>
      <c r="B7" s="63">
        <v>843.03316310227046</v>
      </c>
      <c r="C7" s="63">
        <v>913.01990988476746</v>
      </c>
      <c r="D7" s="63">
        <v>948.01328327601595</v>
      </c>
      <c r="E7" s="63">
        <v>801.522328333632</v>
      </c>
      <c r="F7" s="63">
        <v>784</v>
      </c>
    </row>
    <row r="8" spans="1:6">
      <c r="A8" s="22" t="s">
        <v>18</v>
      </c>
      <c r="B8" s="64">
        <v>132.49076204331394</v>
      </c>
      <c r="C8" s="64">
        <v>147.13678853297444</v>
      </c>
      <c r="D8" s="64">
        <v>154.45980177780467</v>
      </c>
      <c r="E8" s="64">
        <v>136.64840751131746</v>
      </c>
      <c r="F8" s="64">
        <v>143.47528191055932</v>
      </c>
    </row>
    <row r="9" spans="1:6">
      <c r="A9" s="22" t="s">
        <v>20</v>
      </c>
      <c r="B9" s="63">
        <v>218.96243012530684</v>
      </c>
      <c r="C9" s="63">
        <v>233.80614970198926</v>
      </c>
      <c r="D9" s="63">
        <v>241.22800949033046</v>
      </c>
      <c r="E9" s="63">
        <v>227.19793463933584</v>
      </c>
      <c r="F9" s="63">
        <v>230.09521980781864</v>
      </c>
    </row>
    <row r="10" spans="1:6">
      <c r="A10" s="22" t="s">
        <v>21</v>
      </c>
      <c r="B10" s="64">
        <v>974.56903994349864</v>
      </c>
      <c r="C10" s="64">
        <v>1052.1054095974548</v>
      </c>
      <c r="D10" s="64">
        <v>1090.8735944244329</v>
      </c>
      <c r="E10" s="64">
        <v>1030.3668896257054</v>
      </c>
      <c r="F10" s="64">
        <v>1032.7213171839658</v>
      </c>
    </row>
    <row r="11" spans="1:6">
      <c r="A11" s="22" t="s">
        <v>28</v>
      </c>
      <c r="B11" s="63">
        <v>56.455853881645368</v>
      </c>
      <c r="C11" s="63">
        <v>51.926924143411526</v>
      </c>
      <c r="D11" s="63">
        <v>49.662459274294605</v>
      </c>
      <c r="E11" s="63">
        <v>32.729997202588848</v>
      </c>
      <c r="F11" s="63">
        <v>53.059156577969986</v>
      </c>
    </row>
    <row r="12" spans="1:6">
      <c r="A12" s="22" t="s">
        <v>29</v>
      </c>
      <c r="B12" s="64">
        <v>24.872845520787919</v>
      </c>
      <c r="C12" s="64">
        <v>42.045801702478755</v>
      </c>
      <c r="D12" s="64">
        <v>50.632279793324173</v>
      </c>
      <c r="E12" s="64">
        <v>29.609378942084799</v>
      </c>
      <c r="F12" s="64">
        <v>37.752562657056046</v>
      </c>
    </row>
    <row r="13" spans="1:6">
      <c r="A13" s="22" t="s">
        <v>30</v>
      </c>
      <c r="B13" s="63">
        <v>14.631085600463486</v>
      </c>
      <c r="C13" s="63">
        <v>14.017138256360056</v>
      </c>
      <c r="D13" s="63">
        <v>13.710164584308341</v>
      </c>
      <c r="E13" s="63">
        <v>6.701595456128314</v>
      </c>
      <c r="F13" s="63">
        <v>14.170625092385913</v>
      </c>
    </row>
    <row r="14" spans="1:6">
      <c r="A14" s="22" t="s">
        <v>36</v>
      </c>
      <c r="B14" s="64">
        <v>0.73155428002317424</v>
      </c>
      <c r="C14" s="64">
        <v>0.8591902461513361</v>
      </c>
      <c r="D14" s="64">
        <v>0.92300822921541714</v>
      </c>
      <c r="E14" s="64">
        <v>0.49341310613974904</v>
      </c>
      <c r="F14" s="64">
        <v>0.82728125461929569</v>
      </c>
    </row>
    <row r="15" spans="1:6">
      <c r="A15" s="22" t="s">
        <v>92</v>
      </c>
      <c r="B15" s="63">
        <v>778.78724657974453</v>
      </c>
      <c r="C15" s="63">
        <v>778.78158972093843</v>
      </c>
      <c r="D15" s="63">
        <v>778.77876129153537</v>
      </c>
      <c r="E15" s="63">
        <v>700.39396643106613</v>
      </c>
      <c r="F15" s="63">
        <v>778.78300393563995</v>
      </c>
    </row>
    <row r="16" spans="1:6">
      <c r="A16" s="22" t="s">
        <v>38</v>
      </c>
      <c r="B16" s="64">
        <v>97.104493762132023</v>
      </c>
      <c r="C16" s="64">
        <v>82.446252645922925</v>
      </c>
      <c r="D16" s="64">
        <v>75.117132087818362</v>
      </c>
      <c r="E16" s="64">
        <v>93.497005764856908</v>
      </c>
      <c r="F16" s="64">
        <v>86.110812924975193</v>
      </c>
    </row>
    <row r="17" spans="1:6">
      <c r="A17" s="22" t="s">
        <v>39</v>
      </c>
      <c r="B17" s="63">
        <v>365</v>
      </c>
      <c r="C17" s="63">
        <v>155.01815510743629</v>
      </c>
      <c r="D17" s="63">
        <v>110.83721437997255</v>
      </c>
      <c r="E17" s="63">
        <v>171</v>
      </c>
      <c r="F17" s="63">
        <v>237.91860718998629</v>
      </c>
    </row>
    <row r="18" spans="1:6">
      <c r="A18" s="22" t="s">
        <v>93</v>
      </c>
      <c r="B18" s="64">
        <v>768.72878413805279</v>
      </c>
      <c r="C18" s="64">
        <v>783.23320175189087</v>
      </c>
      <c r="D18" s="64">
        <v>790.48541055880992</v>
      </c>
      <c r="E18" s="64">
        <v>796.56480968286451</v>
      </c>
      <c r="F18" s="64">
        <v>779.60709734843135</v>
      </c>
    </row>
    <row r="19" spans="1:6" ht="23.55" customHeight="1">
      <c r="A19" s="58" t="s">
        <v>42</v>
      </c>
      <c r="B19" s="63">
        <v>134.94097080254915</v>
      </c>
      <c r="C19" s="63">
        <v>188.24592707664698</v>
      </c>
      <c r="D19" s="63">
        <v>214.89840521369587</v>
      </c>
      <c r="E19" s="63">
        <v>229.7154416753724</v>
      </c>
      <c r="F19" s="63">
        <v>174.91968800812251</v>
      </c>
    </row>
    <row r="20" spans="1:6">
      <c r="A20" s="22" t="s">
        <v>46</v>
      </c>
      <c r="B20" s="64">
        <v>1672.0645620382375</v>
      </c>
      <c r="C20" s="64">
        <v>1603.4972394830379</v>
      </c>
      <c r="D20" s="64">
        <v>1569.2135782054384</v>
      </c>
      <c r="E20" s="64">
        <v>1597</v>
      </c>
      <c r="F20" s="64">
        <v>1620.6390701218379</v>
      </c>
    </row>
    <row r="21" spans="1:6">
      <c r="A21" s="22" t="s">
        <v>47</v>
      </c>
      <c r="B21" s="63">
        <v>0</v>
      </c>
      <c r="C21" s="63">
        <v>432.51068605006469</v>
      </c>
      <c r="D21" s="63">
        <v>412.22736616947731</v>
      </c>
      <c r="E21" s="63">
        <v>443</v>
      </c>
      <c r="F21" s="63">
        <v>306</v>
      </c>
    </row>
    <row r="22" spans="1:6">
      <c r="A22" s="22" t="s">
        <v>48</v>
      </c>
      <c r="B22" s="64">
        <v>596</v>
      </c>
      <c r="C22" s="64">
        <v>487.61999551660085</v>
      </c>
      <c r="D22" s="64">
        <v>479.10616908867905</v>
      </c>
      <c r="E22" s="64">
        <v>458.90217133037856</v>
      </c>
      <c r="F22" s="64">
        <v>537.55308454433953</v>
      </c>
    </row>
    <row r="23" spans="1:6" ht="27.6">
      <c r="A23" s="22" t="s">
        <v>95</v>
      </c>
      <c r="B23" s="63">
        <v>399.22294897001126</v>
      </c>
      <c r="C23" s="63">
        <v>354</v>
      </c>
      <c r="D23" s="63">
        <v>349</v>
      </c>
      <c r="E23" s="63">
        <v>338</v>
      </c>
      <c r="F23" s="63">
        <v>374.1114744850056</v>
      </c>
    </row>
    <row r="24" spans="1:6">
      <c r="A24" s="22" t="s">
        <v>55</v>
      </c>
      <c r="B24" s="64">
        <v>2.6946628400695221</v>
      </c>
      <c r="C24" s="64">
        <v>2.3275707384540079</v>
      </c>
      <c r="D24" s="64">
        <v>2.144024687646251</v>
      </c>
      <c r="E24" s="64">
        <v>1.9802393184192471</v>
      </c>
      <c r="F24" s="64">
        <v>2.4193437638578867</v>
      </c>
    </row>
    <row r="25" spans="1:6">
      <c r="A25" s="22" t="s">
        <v>138</v>
      </c>
      <c r="B25" s="63">
        <v>584</v>
      </c>
      <c r="C25" s="63">
        <v>309.33144904585765</v>
      </c>
      <c r="D25" s="63">
        <v>321.88847104741922</v>
      </c>
      <c r="E25" s="63">
        <v>363</v>
      </c>
      <c r="F25" s="63">
        <v>381.94423552371001</v>
      </c>
    </row>
    <row r="26" spans="1:6">
      <c r="A26" s="22" t="s">
        <v>80</v>
      </c>
      <c r="B26" s="50">
        <v>7781.3390884318133</v>
      </c>
      <c r="C26" s="50">
        <v>7742.7331519199852</v>
      </c>
      <c r="D26" s="50">
        <v>7760.8804502546845</v>
      </c>
      <c r="E26" s="50">
        <v>7510.603009335583</v>
      </c>
      <c r="F26" s="50">
        <v>7622.2</v>
      </c>
    </row>
    <row r="27" spans="1:6">
      <c r="A27" s="102" t="s">
        <v>9</v>
      </c>
      <c r="B27" s="103"/>
      <c r="C27" s="17"/>
      <c r="D27" s="17"/>
      <c r="E27" s="17"/>
      <c r="F27" s="17"/>
    </row>
    <row r="28" spans="1:6">
      <c r="A28" s="26" t="s">
        <v>203</v>
      </c>
      <c r="B28" s="9"/>
      <c r="C28" s="9"/>
      <c r="D28" s="9"/>
      <c r="E28" s="9"/>
      <c r="F28" s="49" t="s">
        <v>129</v>
      </c>
    </row>
  </sheetData>
  <mergeCells count="3">
    <mergeCell ref="A27:B27"/>
    <mergeCell ref="E1:F1"/>
    <mergeCell ref="A2:F2"/>
  </mergeCells>
  <hyperlinks>
    <hyperlink ref="F28" location="INDEX!A1" display="index" xr:uid="{52493728-C35A-4227-B49E-141D60062E97}"/>
  </hyperlinks>
  <pageMargins left="0.7" right="0.7" top="0.75" bottom="0.75" header="0.3" footer="0.3"/>
  <pageSetup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4330-CAA7-4921-81BA-C137924F16C2}">
  <dimension ref="A1:G33"/>
  <sheetViews>
    <sheetView view="pageBreakPreview" zoomScaleNormal="100" zoomScaleSheetLayoutView="100" workbookViewId="0">
      <selection activeCell="H10" sqref="H10"/>
    </sheetView>
  </sheetViews>
  <sheetFormatPr defaultColWidth="8.69921875" defaultRowHeight="13.8"/>
  <cols>
    <col min="1" max="6" width="22.5" style="2" customWidth="1"/>
    <col min="7" max="16384" width="8.69921875" style="2"/>
  </cols>
  <sheetData>
    <row r="1" spans="1:7" ht="30" customHeight="1">
      <c r="A1" s="9"/>
      <c r="B1" s="9"/>
      <c r="C1" s="59"/>
      <c r="D1" s="59"/>
      <c r="E1" s="107" t="s">
        <v>225</v>
      </c>
      <c r="F1" s="108"/>
      <c r="G1" s="57"/>
    </row>
    <row r="2" spans="1:7" ht="25.05" customHeight="1">
      <c r="A2" s="105" t="s">
        <v>162</v>
      </c>
      <c r="B2" s="106"/>
      <c r="C2" s="106"/>
      <c r="D2" s="106"/>
      <c r="E2" s="106"/>
      <c r="F2" s="109"/>
    </row>
    <row r="3" spans="1:7" ht="13.95" customHeight="1">
      <c r="A3" s="26" t="s">
        <v>131</v>
      </c>
      <c r="B3" s="18"/>
      <c r="C3" s="9"/>
      <c r="E3" s="55"/>
      <c r="F3" s="55" t="s">
        <v>0</v>
      </c>
    </row>
    <row r="4" spans="1:7" ht="13.95" customHeight="1">
      <c r="A4" s="22" t="s">
        <v>209</v>
      </c>
      <c r="B4" s="22" t="s">
        <v>5</v>
      </c>
      <c r="C4" s="22" t="s">
        <v>4</v>
      </c>
      <c r="D4" s="22" t="s">
        <v>3</v>
      </c>
      <c r="E4" s="22" t="s">
        <v>2</v>
      </c>
      <c r="F4" s="48" t="s">
        <v>137</v>
      </c>
    </row>
    <row r="5" spans="1:7" ht="13.95" customHeight="1">
      <c r="A5" s="22" t="s">
        <v>13</v>
      </c>
      <c r="B5" s="63">
        <v>0.86757027521560448</v>
      </c>
      <c r="C5" s="63">
        <v>0.84549865441820526</v>
      </c>
      <c r="D5" s="63">
        <v>0.83446284401950566</v>
      </c>
      <c r="E5" s="63">
        <v>0.41171351681040297</v>
      </c>
      <c r="F5" s="63">
        <v>0.85101655961755507</v>
      </c>
    </row>
    <row r="6" spans="1:7" ht="13.95" customHeight="1">
      <c r="A6" s="22" t="s">
        <v>15</v>
      </c>
      <c r="B6" s="64">
        <v>6.1528444029499658</v>
      </c>
      <c r="C6" s="64">
        <v>7.1783184701082927</v>
      </c>
      <c r="D6" s="64">
        <v>7.6910555036874566</v>
      </c>
      <c r="E6" s="64">
        <v>4.1018962686333102</v>
      </c>
      <c r="F6" s="64">
        <v>6.9219499533187108</v>
      </c>
    </row>
    <row r="7" spans="1:7" ht="13.95" customHeight="1">
      <c r="A7" s="22" t="s">
        <v>17</v>
      </c>
      <c r="B7" s="63">
        <v>193.91167816073195</v>
      </c>
      <c r="C7" s="63">
        <v>198.56362452085395</v>
      </c>
      <c r="D7" s="63">
        <v>200.88959770091495</v>
      </c>
      <c r="E7" s="63">
        <v>207</v>
      </c>
      <c r="F7" s="63">
        <v>200.400637930823</v>
      </c>
    </row>
    <row r="8" spans="1:7" ht="13.95" customHeight="1">
      <c r="A8" s="22" t="s">
        <v>18</v>
      </c>
      <c r="B8" s="64">
        <v>32.854183118610479</v>
      </c>
      <c r="C8" s="64">
        <v>26.163213638378892</v>
      </c>
      <c r="D8" s="64">
        <v>22.817728898263098</v>
      </c>
      <c r="E8" s="64">
        <v>33.236122079073652</v>
      </c>
      <c r="F8" s="64">
        <v>27.835956008436789</v>
      </c>
    </row>
    <row r="9" spans="1:7" ht="13.95" customHeight="1">
      <c r="A9" s="22" t="s">
        <v>20</v>
      </c>
      <c r="B9" s="63">
        <v>15.224531008124472</v>
      </c>
      <c r="C9" s="63">
        <v>17.428619509478551</v>
      </c>
      <c r="D9" s="63">
        <v>18.530663760155591</v>
      </c>
      <c r="E9" s="63">
        <v>9.816354005416315</v>
      </c>
      <c r="F9" s="63">
        <v>16.877597384140032</v>
      </c>
    </row>
    <row r="10" spans="1:7" ht="13.95" customHeight="1">
      <c r="A10" s="22" t="s">
        <v>21</v>
      </c>
      <c r="B10" s="64">
        <v>153.96002112242181</v>
      </c>
      <c r="C10" s="64">
        <v>152.1391792431271</v>
      </c>
      <c r="D10" s="64">
        <v>175</v>
      </c>
      <c r="E10" s="64">
        <v>103</v>
      </c>
      <c r="F10" s="64">
        <v>100.480010561211</v>
      </c>
    </row>
    <row r="11" spans="1:7" ht="13.95" customHeight="1">
      <c r="A11" s="22" t="s">
        <v>88</v>
      </c>
      <c r="B11" s="63">
        <v>0</v>
      </c>
      <c r="C11" s="63">
        <v>1.1666666666666667</v>
      </c>
      <c r="D11" s="63">
        <v>1.75</v>
      </c>
      <c r="E11" s="63">
        <v>1.1666666666666667</v>
      </c>
      <c r="F11" s="63">
        <v>0.875</v>
      </c>
    </row>
    <row r="12" spans="1:7" ht="13.95" customHeight="1">
      <c r="A12" s="22" t="s">
        <v>24</v>
      </c>
      <c r="B12" s="64">
        <v>4</v>
      </c>
      <c r="C12" s="64">
        <v>3.666666666666667</v>
      </c>
      <c r="D12" s="64">
        <v>3.5</v>
      </c>
      <c r="E12" s="64">
        <v>2.666666666666667</v>
      </c>
      <c r="F12" s="64">
        <v>3.75</v>
      </c>
    </row>
    <row r="13" spans="1:7" ht="13.95" customHeight="1">
      <c r="A13" s="22" t="s">
        <v>26</v>
      </c>
      <c r="B13" s="63">
        <v>0.5</v>
      </c>
      <c r="C13" s="63">
        <v>0.41666666666666663</v>
      </c>
      <c r="D13" s="63">
        <v>0.375</v>
      </c>
      <c r="E13" s="63">
        <v>1.1666666666666667</v>
      </c>
      <c r="F13" s="63">
        <v>0.4375</v>
      </c>
    </row>
    <row r="14" spans="1:7" ht="13.95" customHeight="1">
      <c r="A14" s="22" t="s">
        <v>25</v>
      </c>
      <c r="B14" s="64">
        <v>0</v>
      </c>
      <c r="C14" s="64">
        <v>0.33333333333333331</v>
      </c>
      <c r="D14" s="64">
        <v>0.5</v>
      </c>
      <c r="E14" s="64">
        <v>0.33333333333333331</v>
      </c>
      <c r="F14" s="64">
        <v>0.25</v>
      </c>
    </row>
    <row r="15" spans="1:7" ht="13.95" customHeight="1">
      <c r="A15" s="22" t="s">
        <v>28</v>
      </c>
      <c r="B15" s="63">
        <v>5.032496513435972</v>
      </c>
      <c r="C15" s="63">
        <v>5.3712459323419672</v>
      </c>
      <c r="D15" s="63">
        <v>5.5406206417949644</v>
      </c>
      <c r="E15" s="63">
        <v>2.8549976756239812</v>
      </c>
      <c r="F15" s="63">
        <v>5.2865585776154678</v>
      </c>
    </row>
    <row r="16" spans="1:7" ht="13.95" customHeight="1">
      <c r="A16" s="22" t="s">
        <v>29</v>
      </c>
      <c r="B16" s="64">
        <v>6.8324631191101837</v>
      </c>
      <c r="C16" s="64">
        <v>8.8045403056285476</v>
      </c>
      <c r="D16" s="64">
        <v>9.7905788988877305</v>
      </c>
      <c r="E16" s="64">
        <v>6.8883087460734558</v>
      </c>
      <c r="F16" s="64">
        <v>8.3115210089989571</v>
      </c>
    </row>
    <row r="17" spans="1:6" ht="13.95" customHeight="1">
      <c r="A17" s="22" t="s">
        <v>30</v>
      </c>
      <c r="B17" s="63">
        <v>0.78380183477069632</v>
      </c>
      <c r="C17" s="63">
        <v>0.9144354738991457</v>
      </c>
      <c r="D17" s="63">
        <v>0.97975229346337045</v>
      </c>
      <c r="E17" s="63">
        <v>0.52253455651379754</v>
      </c>
      <c r="F17" s="63">
        <v>0.88177706411703338</v>
      </c>
    </row>
    <row r="18" spans="1:6" ht="13.95" customHeight="1">
      <c r="A18" s="22" t="s">
        <v>90</v>
      </c>
      <c r="B18" s="64">
        <v>9.25</v>
      </c>
      <c r="C18" s="64">
        <v>9.2916666666666679</v>
      </c>
      <c r="D18" s="64">
        <v>9.3125</v>
      </c>
      <c r="E18" s="64">
        <v>4.6666666666666696</v>
      </c>
      <c r="F18" s="64">
        <v>9.2781249999999993</v>
      </c>
    </row>
    <row r="19" spans="1:6" ht="13.95" customHeight="1">
      <c r="A19" s="22" t="s">
        <v>36</v>
      </c>
      <c r="B19" s="63">
        <v>3.919009173853482E-2</v>
      </c>
      <c r="C19" s="63">
        <v>0.37905510702829065</v>
      </c>
      <c r="D19" s="63">
        <v>0.54898761467316859</v>
      </c>
      <c r="E19" s="63">
        <v>0.35946006115902324</v>
      </c>
      <c r="F19" s="63">
        <v>0.29408885320585171</v>
      </c>
    </row>
    <row r="20" spans="1:6" ht="13.95" customHeight="1">
      <c r="A20" s="22" t="s">
        <v>92</v>
      </c>
      <c r="B20" s="64">
        <v>51.611173161231669</v>
      </c>
      <c r="C20" s="64">
        <v>59.89889202143695</v>
      </c>
      <c r="D20" s="64">
        <v>64.042751451539587</v>
      </c>
      <c r="E20" s="64">
        <v>49.035735440821114</v>
      </c>
      <c r="F20" s="64">
        <v>44.826962306385603</v>
      </c>
    </row>
    <row r="21" spans="1:6" ht="13.95" customHeight="1">
      <c r="A21" s="22" t="s">
        <v>38</v>
      </c>
      <c r="B21" s="63">
        <v>3.6054884399452023</v>
      </c>
      <c r="C21" s="63">
        <v>4.2064031799360695</v>
      </c>
      <c r="D21" s="63">
        <v>4.5068605499315026</v>
      </c>
      <c r="E21" s="63">
        <v>2.4036589599634683</v>
      </c>
      <c r="F21" s="63">
        <v>4.056174494938352</v>
      </c>
    </row>
    <row r="22" spans="1:6" ht="13.95" customHeight="1">
      <c r="A22" s="22" t="s">
        <v>39</v>
      </c>
      <c r="B22" s="64">
        <v>3.997389357330551</v>
      </c>
      <c r="C22" s="64">
        <v>4.6636209168856428</v>
      </c>
      <c r="D22" s="64">
        <v>4.9967366966631888</v>
      </c>
      <c r="E22" s="64">
        <v>2.6649262382203673</v>
      </c>
      <c r="F22" s="64">
        <v>4.4970630269968694</v>
      </c>
    </row>
    <row r="23" spans="1:6" ht="13.95" customHeight="1">
      <c r="A23" s="22" t="s">
        <v>93</v>
      </c>
      <c r="B23" s="63">
        <v>312.27908146431861</v>
      </c>
      <c r="C23" s="63">
        <v>326.65892837503839</v>
      </c>
      <c r="D23" s="63">
        <v>354</v>
      </c>
      <c r="E23" s="63">
        <v>249</v>
      </c>
      <c r="F23" s="63">
        <v>239.13954073215899</v>
      </c>
    </row>
    <row r="24" spans="1:6" ht="23.55" customHeight="1">
      <c r="A24" s="58" t="s">
        <v>42</v>
      </c>
      <c r="B24" s="64">
        <v>4.8109100912388296</v>
      </c>
      <c r="C24" s="64">
        <v>5.4460617731119676</v>
      </c>
      <c r="D24" s="64">
        <v>5.7636376140485375</v>
      </c>
      <c r="E24" s="64">
        <v>3.0406067274925532</v>
      </c>
      <c r="F24" s="64">
        <v>5.1872738526436803</v>
      </c>
    </row>
    <row r="25" spans="1:6" ht="13.95" customHeight="1">
      <c r="A25" s="22" t="s">
        <v>46</v>
      </c>
      <c r="B25" s="63">
        <v>314</v>
      </c>
      <c r="C25" s="63">
        <v>275</v>
      </c>
      <c r="D25" s="63">
        <v>286</v>
      </c>
      <c r="E25" s="63">
        <v>247</v>
      </c>
      <c r="F25" s="63">
        <v>239</v>
      </c>
    </row>
    <row r="26" spans="1:6" ht="13.95" customHeight="1">
      <c r="A26" s="22" t="s">
        <v>47</v>
      </c>
      <c r="B26" s="64">
        <v>78.007194493189388</v>
      </c>
      <c r="C26" s="64">
        <v>73.008393575387629</v>
      </c>
      <c r="D26" s="64">
        <v>70.508993116486749</v>
      </c>
      <c r="E26" s="64">
        <v>34.004796328792928</v>
      </c>
      <c r="F26" s="64">
        <v>24.158093804838099</v>
      </c>
    </row>
    <row r="27" spans="1:6" ht="13.95" customHeight="1">
      <c r="A27" s="22" t="s">
        <v>48</v>
      </c>
      <c r="B27" s="63">
        <v>21.795079263593198</v>
      </c>
      <c r="C27" s="63">
        <v>26.094259140858732</v>
      </c>
      <c r="D27" s="63">
        <v>28.243849079491497</v>
      </c>
      <c r="E27" s="63">
        <v>15.196719509062133</v>
      </c>
      <c r="F27" s="63">
        <v>15.0194641715423</v>
      </c>
    </row>
    <row r="28" spans="1:6" ht="13.95" customHeight="1">
      <c r="A28" s="22" t="s">
        <v>95</v>
      </c>
      <c r="B28" s="64">
        <v>35.430119631047042</v>
      </c>
      <c r="C28" s="64">
        <v>36.668472902888212</v>
      </c>
      <c r="D28" s="64">
        <v>34</v>
      </c>
      <c r="E28" s="64">
        <v>19.453413087364694</v>
      </c>
      <c r="F28" s="64">
        <v>14.5150598155235</v>
      </c>
    </row>
    <row r="29" spans="1:6" ht="13.95" customHeight="1">
      <c r="A29" s="22" t="s">
        <v>55</v>
      </c>
      <c r="B29" s="63">
        <v>0.11757027521560444</v>
      </c>
      <c r="C29" s="63">
        <v>0.13716532108487184</v>
      </c>
      <c r="D29" s="63">
        <v>0.14696284401950555</v>
      </c>
      <c r="E29" s="63">
        <v>7.8380183477069626E-2</v>
      </c>
      <c r="F29" s="63">
        <v>0.13226655961755499</v>
      </c>
    </row>
    <row r="30" spans="1:6" ht="13.95" customHeight="1">
      <c r="A30" s="52" t="s">
        <v>138</v>
      </c>
      <c r="B30" s="64">
        <v>23.874430825147108</v>
      </c>
      <c r="C30" s="64">
        <v>15.686835962671626</v>
      </c>
      <c r="D30" s="64">
        <v>11.593038531433885</v>
      </c>
      <c r="E30" s="64">
        <v>10</v>
      </c>
      <c r="F30" s="64">
        <v>6</v>
      </c>
    </row>
    <row r="31" spans="1:6" ht="13.95" customHeight="1">
      <c r="A31" s="22" t="s">
        <v>80</v>
      </c>
      <c r="B31" s="50">
        <f>SUM(B5:B30)</f>
        <v>1278.937216649367</v>
      </c>
      <c r="C31" s="50">
        <f t="shared" ref="C31:F31" si="0">SUM(C5:C30)</f>
        <v>1260.1317640245629</v>
      </c>
      <c r="D31" s="50">
        <f t="shared" si="0"/>
        <v>1321.8637780394745</v>
      </c>
      <c r="E31" s="50">
        <f t="shared" si="0"/>
        <v>1010.0696233844983</v>
      </c>
      <c r="F31" s="50">
        <f t="shared" si="0"/>
        <v>979.26363766612928</v>
      </c>
    </row>
    <row r="32" spans="1:6" ht="13.95" customHeight="1">
      <c r="A32" s="102" t="s">
        <v>9</v>
      </c>
      <c r="B32" s="103"/>
      <c r="C32" s="12"/>
      <c r="D32" s="12"/>
      <c r="E32" s="12"/>
      <c r="F32" s="12"/>
    </row>
    <row r="33" spans="1:6" ht="13.95" customHeight="1">
      <c r="A33" s="26" t="s">
        <v>203</v>
      </c>
      <c r="B33" s="9"/>
      <c r="C33" s="9"/>
      <c r="D33" s="9"/>
      <c r="E33" s="9"/>
      <c r="F33" s="49" t="s">
        <v>129</v>
      </c>
    </row>
  </sheetData>
  <mergeCells count="3">
    <mergeCell ref="A32:B32"/>
    <mergeCell ref="E1:F1"/>
    <mergeCell ref="A2:F2"/>
  </mergeCells>
  <hyperlinks>
    <hyperlink ref="F33" location="INDEX!A1" display="index" xr:uid="{5DF78BFB-F8A6-4569-8220-F61D823A0684}"/>
  </hyperlinks>
  <pageMargins left="0.7" right="0.7" top="0.75" bottom="0.75" header="0.3" footer="0.3"/>
  <pageSetup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2" ma:contentTypeDescription="Create a new document." ma:contentTypeScope="" ma:versionID="8a7b90819fbc69bc434fccb2a5af1daf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4b27b3c5f99a7d3c74dd32a1031304e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8BDB89-C265-4CF1-AF64-71DB19BE4E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0C3566-4C01-4E84-9AD7-A6857F157225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046b6945-77e9-4c19-9e96-36ae7937d432"/>
    <ds:schemaRef ds:uri="67af0f95-1aa7-485d-a2c5-c0accc5769f0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AFBE12-EA4C-4C71-8B56-D135C7AC1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INDEX</vt:lpstr>
      <vt:lpstr>1</vt:lpstr>
      <vt:lpstr>2 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'19'!Print_Area</vt:lpstr>
      <vt:lpstr>'2 '!Print_Area</vt:lpstr>
      <vt:lpstr>'3'!Print_Area</vt:lpstr>
      <vt:lpstr>'4'!Print_Area</vt:lpstr>
      <vt:lpstr>'6'!Print_Area</vt:lpstr>
      <vt:lpstr>'8'!Print_Area</vt:lpstr>
      <vt:lpstr>'9'!Print_Area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Noura Bin Omar</dc:creator>
  <cp:lastModifiedBy>سهام الثقفي - Seham Althaqafi</cp:lastModifiedBy>
  <dcterms:created xsi:type="dcterms:W3CDTF">2022-05-06T13:50:47Z</dcterms:created>
  <dcterms:modified xsi:type="dcterms:W3CDTF">2023-01-16T10:57:10Z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