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السياحة\"/>
    </mc:Choice>
  </mc:AlternateContent>
  <xr:revisionPtr revIDLastSave="0" documentId="8_{46941207-3C00-4AD4-BA4F-E8E1B89903B3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Index contents" sheetId="72" r:id="rId1"/>
    <sheet name="1" sheetId="5" r:id="rId2"/>
    <sheet name="2" sheetId="74" r:id="rId3"/>
    <sheet name="3" sheetId="75" r:id="rId4"/>
    <sheet name="4" sheetId="82" r:id="rId5"/>
    <sheet name="5" sheetId="10" r:id="rId6"/>
    <sheet name="6" sheetId="12" r:id="rId7"/>
    <sheet name="7" sheetId="77" r:id="rId8"/>
    <sheet name="8" sheetId="78" r:id="rId9"/>
    <sheet name="9" sheetId="79" r:id="rId10"/>
    <sheet name="10" sheetId="80" r:id="rId11"/>
    <sheet name="11" sheetId="81" r:id="rId12"/>
  </sheets>
  <definedNames>
    <definedName name="_xlnm.Print_Area" localSheetId="1">'1'!$A$1:$G$18</definedName>
    <definedName name="_xlnm.Print_Area" localSheetId="10">'10'!$A$1:$D$26</definedName>
    <definedName name="_xlnm.Print_Area" localSheetId="11">'11'!$A$1:$D$23</definedName>
    <definedName name="_xlnm.Print_Area" localSheetId="2">'2'!$A$1:$E$18</definedName>
    <definedName name="_xlnm.Print_Area" localSheetId="3">'3'!$A$1:$E$18</definedName>
    <definedName name="_xlnm.Print_Area" localSheetId="4">'4'!$A$1:$C$22</definedName>
    <definedName name="_xlnm.Print_Area" localSheetId="5">'5'!$A$1:$C$18</definedName>
    <definedName name="_xlnm.Print_Area" localSheetId="6">'6'!$A$1:$C$18</definedName>
    <definedName name="_xlnm.Print_Area" localSheetId="8">'8'!$A$1:$C$26</definedName>
    <definedName name="_xlnm.Print_Area" localSheetId="9">'9'!$A$1:$D$28</definedName>
    <definedName name="_xlnm.Print_Area" localSheetId="0">'Index contents'!$A$1:$B$15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5" l="1"/>
  <c r="D17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F17" i="5"/>
  <c r="E5" i="74"/>
  <c r="E6" i="74"/>
  <c r="E7" i="74"/>
  <c r="E8" i="74"/>
  <c r="E9" i="74"/>
  <c r="E10" i="74"/>
  <c r="E11" i="74"/>
  <c r="E12" i="74"/>
  <c r="E13" i="74"/>
  <c r="E14" i="74"/>
  <c r="E15" i="74"/>
  <c r="E16" i="74"/>
  <c r="E17" i="74"/>
  <c r="D20" i="81"/>
  <c r="C20" i="81"/>
  <c r="C8" i="81"/>
  <c r="G17" i="5"/>
  <c r="F16" i="5"/>
  <c r="C17" i="12"/>
  <c r="C21" i="82"/>
  <c r="C17" i="10"/>
  <c r="D17" i="74"/>
  <c r="C9" i="81"/>
  <c r="C10" i="81"/>
  <c r="C11" i="81"/>
  <c r="C12" i="81"/>
  <c r="C13" i="81"/>
  <c r="C14" i="81"/>
  <c r="C15" i="81"/>
  <c r="C16" i="81"/>
  <c r="C17" i="81"/>
  <c r="C18" i="81"/>
  <c r="C19" i="81"/>
  <c r="E6" i="75"/>
  <c r="E7" i="75"/>
  <c r="E8" i="75"/>
  <c r="E9" i="75"/>
  <c r="E10" i="75"/>
  <c r="E11" i="75"/>
  <c r="E12" i="75"/>
  <c r="E13" i="75"/>
  <c r="E14" i="75"/>
  <c r="E15" i="75"/>
  <c r="E16" i="75"/>
  <c r="G7" i="5"/>
  <c r="F7" i="5"/>
  <c r="E5" i="75"/>
  <c r="G6" i="5"/>
  <c r="G8" i="5"/>
  <c r="G9" i="5"/>
  <c r="G10" i="5"/>
  <c r="G11" i="5"/>
  <c r="G12" i="5"/>
  <c r="G13" i="5"/>
  <c r="G14" i="5"/>
  <c r="G15" i="5"/>
  <c r="G16" i="5"/>
  <c r="G5" i="5"/>
  <c r="F6" i="5"/>
  <c r="F8" i="5"/>
  <c r="F9" i="5"/>
  <c r="F10" i="5"/>
  <c r="F11" i="5"/>
  <c r="F12" i="5"/>
  <c r="F13" i="5"/>
  <c r="F14" i="5"/>
  <c r="F15" i="5"/>
  <c r="F5" i="5"/>
  <c r="C17" i="74"/>
  <c r="D17" i="75"/>
  <c r="E17" i="75"/>
  <c r="C17" i="75"/>
</calcChain>
</file>

<file path=xl/sharedStrings.xml><?xml version="1.0" encoding="utf-8"?>
<sst xmlns="http://schemas.openxmlformats.org/spreadsheetml/2006/main" count="244" uniqueCount="80">
  <si>
    <t xml:space="preserve"> </t>
  </si>
  <si>
    <t>Accommodation for Visitors</t>
  </si>
  <si>
    <t>Food and Beverage Serving Activities</t>
  </si>
  <si>
    <t>Railways Passenger Transport</t>
  </si>
  <si>
    <t>Road Passenger Transport</t>
  </si>
  <si>
    <t>Water Passenger Transport</t>
  </si>
  <si>
    <t>Air Passenger Transport</t>
  </si>
  <si>
    <t>Transport Equipment Rental</t>
  </si>
  <si>
    <t>Travel Agencies and other Reservation Service Activities</t>
  </si>
  <si>
    <t>Cultural  Activities</t>
  </si>
  <si>
    <t>Sports and Recreational Activities</t>
  </si>
  <si>
    <t>Other Specific Tourism Characteristic Services</t>
  </si>
  <si>
    <t>Economic activity</t>
  </si>
  <si>
    <t>Total</t>
  </si>
  <si>
    <t>Operating revenues by economic activity 2021</t>
  </si>
  <si>
    <t>Male</t>
  </si>
  <si>
    <t>Female</t>
  </si>
  <si>
    <t xml:space="preserve">Total </t>
  </si>
  <si>
    <t>male ratio</t>
  </si>
  <si>
    <t>female ratio</t>
  </si>
  <si>
    <t>Operating expenses</t>
  </si>
  <si>
    <t xml:space="preserve">  Operating Revenues   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</si>
  <si>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</si>
  <si>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</si>
  <si>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</si>
  <si>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</si>
  <si>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</si>
  <si>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</si>
  <si>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</si>
  <si>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</si>
  <si>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</si>
  <si>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</si>
  <si>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</si>
  <si>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</si>
  <si>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Occupancy rate</t>
  </si>
  <si>
    <t>The type of accommodation unit</t>
  </si>
  <si>
    <t>Furnished housing units</t>
  </si>
  <si>
    <t>Hotel rooms</t>
  </si>
  <si>
    <t>Monthly occupancy rate of accommodation units by type 2021</t>
  </si>
  <si>
    <t>daily rate of return</t>
  </si>
  <si>
    <t>accommodation unit</t>
  </si>
  <si>
    <t>Average length of stay</t>
  </si>
  <si>
    <t>Total employees</t>
  </si>
  <si>
    <t>Average daily price</t>
  </si>
  <si>
    <t>Total compensations of employees  economic activity 2021</t>
  </si>
  <si>
    <t>Average daily price for accommodation units by type 2021</t>
  </si>
  <si>
    <t>Total Saudi employees by gender and economic activity 2021</t>
  </si>
  <si>
    <t>Total non-Saudi employees by gender and economic activity 2021</t>
  </si>
  <si>
    <t xml:space="preserve">compensations </t>
  </si>
  <si>
    <t>Operating expenditure  by economic activity 2021</t>
  </si>
  <si>
    <t>Annual Ave.</t>
  </si>
  <si>
    <t>The daily income rate for accommodation units by type 2021</t>
  </si>
  <si>
    <t>Average Duration of Residence in accommodation Units by Type 2021 (Domestic + Expatriate Tourism)</t>
  </si>
  <si>
    <t>Localization percentages by economic activity 2021</t>
  </si>
  <si>
    <t xml:space="preserve">  percentage</t>
  </si>
  <si>
    <t>Table No. (4)</t>
  </si>
  <si>
    <t>Table No. (5)</t>
  </si>
  <si>
    <t>Table No. (6)</t>
  </si>
  <si>
    <t>Table No. (7)</t>
  </si>
  <si>
    <t>Table No. (9)</t>
  </si>
  <si>
    <t>Table No. (10)</t>
  </si>
  <si>
    <t>Table No. (12)</t>
  </si>
  <si>
    <t>Source: Administrative data from the Ministry of Human Resources and Social Development, Saudi Arabian Airlines and the Saudi Railway Company</t>
  </si>
  <si>
    <t>Unit (thousands of riyals)</t>
  </si>
  <si>
    <t>Source: Administrative data from the Ministry of Tourism</t>
  </si>
  <si>
    <t>Unit: Saudi riyals</t>
  </si>
  <si>
    <t>Unit: night</t>
  </si>
  <si>
    <t>Source: Tourism Establishments Survey 2021</t>
  </si>
  <si>
    <t>Retail trade of Country-Specific Tourism Characteristic Goods</t>
  </si>
  <si>
    <t xml:space="preserve">Total of employees by gender and economic activity   </t>
  </si>
  <si>
    <t>Table title</t>
  </si>
  <si>
    <t>table1</t>
  </si>
  <si>
    <t xml:space="preserve">total </t>
  </si>
  <si>
    <t xml:space="preserve">        Tourism establishments statistics for the year 2021</t>
  </si>
  <si>
    <t>Table Nu.</t>
  </si>
  <si>
    <t>Table No 2</t>
  </si>
  <si>
    <t>Table No 3</t>
  </si>
  <si>
    <t>index</t>
  </si>
  <si>
    <t xml:space="preserve">index </t>
  </si>
  <si>
    <t>Table No. 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</si>
</sst>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ر_._س_._‏_-;\-* #,##0.00\ _ر_._س_._‏_-;_-* &quot;-&quot;??\ _ر_._س_._‏_-;_-@_-"/>
    <numFmt numFmtId="166" formatCode="#,##0.0"/>
    <numFmt numFmtId="167" formatCode="0.0"/>
  </numFmts>
  <fonts count="43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rgb="FF000000"/>
      <name val="Arial"/>
      <family val="2"/>
      <charset val="178"/>
      <scheme val="minor"/>
    </font>
    <font>
      <sz val="10"/>
      <color theme="1"/>
      <name val="Arial"/>
      <family val="2"/>
      <charset val="178"/>
      <scheme val="minor"/>
    </font>
    <font>
      <sz val="18"/>
      <color theme="1"/>
      <name val="Sakkal Majalla"/>
    </font>
    <font>
      <sz val="11"/>
      <color rgb="FF006100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  <charset val="178"/>
      <scheme val="minor"/>
    </font>
    <font>
      <sz val="11"/>
      <color theme="1" tint="0.249977111117893"/>
      <name val="Frutiger LT Arabic 45 Light"/>
      <charset val="178"/>
    </font>
    <font>
      <b/>
      <sz val="12"/>
      <name val="Frutiger LT Arabic 45 Light"/>
      <charset val="178"/>
    </font>
    <font>
      <sz val="8"/>
      <color theme="1"/>
      <name val="Frutiger LT Arabic 45 Light"/>
      <charset val="178"/>
    </font>
    <font>
      <sz val="7"/>
      <color theme="1"/>
      <name val="Frutiger LT Arabic 45 Light"/>
      <charset val="178"/>
    </font>
    <font>
      <u/>
      <sz val="9"/>
      <color theme="10"/>
      <name val="Frutiger LT Arabic 45 Light"/>
      <charset val="178"/>
    </font>
    <font>
      <sz val="8"/>
      <name val="Frutiger LT Arabic 45 Light"/>
      <charset val="178"/>
    </font>
    <font>
      <b/>
      <sz val="12"/>
      <color theme="0"/>
      <name val="Frutiger LT Arabic 45 Light"/>
      <charset val="178"/>
    </font>
    <font>
      <b/>
      <sz val="12"/>
      <color theme="1"/>
      <name val="Frutiger LT Arabic 45 Light"/>
      <charset val="178"/>
    </font>
    <font>
      <b/>
      <sz val="11"/>
      <color theme="0"/>
      <name val="Frutiger LT Arabic 45 Light"/>
      <charset val="178"/>
    </font>
    <font>
      <u/>
      <sz val="11"/>
      <color theme="10"/>
      <name val="Frutiger LT Arabic 45 Light"/>
      <charset val="178"/>
    </font>
    <font>
      <i/>
      <sz val="6"/>
      <color rgb="FF202124"/>
      <name val="Arial"/>
      <family val="2"/>
      <charset val="178"/>
      <scheme val="minor"/>
    </font>
    <font>
      <sz val="10"/>
      <name val="Frutiger LT Arabic 45 Light"/>
      <charset val="178"/>
    </font>
    <font>
      <sz val="12"/>
      <name val="Frutiger LT Arabic 45 Light"/>
      <charset val="178"/>
    </font>
    <font>
      <sz val="11"/>
      <name val="Frutiger LT Arabic 45 Light"/>
      <charset val="178"/>
    </font>
    <font>
      <sz val="11"/>
      <color theme="1"/>
      <name val="Frutiger LT Arabic 45 Light"/>
      <charset val="178"/>
    </font>
    <font>
      <b/>
      <sz val="12"/>
      <color rgb="FFFFFFFF"/>
      <name val="Frutiger LT Arabic 45 Light"/>
      <charset val="178"/>
    </font>
    <font>
      <sz val="12"/>
      <color theme="0"/>
      <name val="Frutiger LT Arabic 45 Light"/>
      <charset val="178"/>
    </font>
    <font>
      <sz val="14"/>
      <color theme="1"/>
      <name val="Frutiger LT Arabic 45 Light"/>
      <charset val="178"/>
    </font>
    <font>
      <i/>
      <sz val="6"/>
      <color rgb="FF202124"/>
      <name val="Frutiger LT Arabic 45 Light"/>
      <charset val="178"/>
    </font>
    <font>
      <sz val="11"/>
      <color theme="0"/>
      <name val="Frutiger LT Arabic 45 Light"/>
      <charset val="178"/>
    </font>
    <font>
      <b/>
      <sz val="8"/>
      <name val="Frutiger LT Arabic 45 Light"/>
      <charset val="178"/>
    </font>
    <font>
      <b/>
      <sz val="11"/>
      <color theme="1"/>
      <name val="Frutiger LT Arabic 45 Light"/>
      <charset val="178"/>
    </font>
    <font>
      <sz val="18"/>
      <color theme="1"/>
      <name val="Frutiger LT Arabic 45 Light"/>
      <charset val="178"/>
    </font>
    <font>
      <sz val="8"/>
      <color theme="1" tint="0.34998626667073579"/>
      <name val="Frutiger LT Arabic 45 Light"/>
      <charset val="178"/>
    </font>
    <font>
      <sz val="10"/>
      <color theme="1"/>
      <name val="Frutiger LT Arabic 45 Light"/>
      <charset val="178"/>
    </font>
    <font>
      <b/>
      <sz val="10"/>
      <color theme="1"/>
      <name val="Frutiger LT Arabic 45 Light"/>
      <charset val="178"/>
    </font>
    <font>
      <b/>
      <sz val="18"/>
      <color theme="1" tint="0.34998626667073579"/>
      <name val="Frutiger LT Arabic 45 Light"/>
      <charset val="178"/>
    </font>
    <font>
      <sz val="11"/>
      <color rgb="FF006100"/>
      <name val="Frutiger LT Arabic 45 Light"/>
      <charset val="178"/>
    </font>
    <font>
      <b/>
      <sz val="9"/>
      <color theme="1"/>
      <name val="Frutiger LT Arabic 45 Light"/>
      <charset val="178"/>
    </font>
    <font>
      <b/>
      <sz val="12"/>
      <color theme="1" tint="0.34998626667073579"/>
      <name val="Frutiger LT Arabic 45 Light"/>
      <charset val="178"/>
    </font>
    <font>
      <u/>
      <sz val="8"/>
      <color theme="10"/>
      <name val="Frutiger LT Arabic 45 Light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theme="8"/>
      </patternFill>
    </fill>
    <fill>
      <patternFill patternType="solid">
        <fgColor theme="3" tint="0.39997558519241921"/>
        <bgColor rgb="FF000000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6">
    <xf numFmtId="0" fontId="0" fillId="0" borderId="0"/>
    <xf numFmtId="0" fontId="4" fillId="0" borderId="0"/>
    <xf numFmtId="9" fontId="3" fillId="0" borderId="0" applyFont="0" applyFill="0" applyBorder="0" applyAlignment="0" applyProtection="0"/>
    <xf numFmtId="0" fontId="7" fillId="5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0" fontId="9" fillId="0" borderId="0"/>
    <xf numFmtId="0" fontId="10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9">
    <xf numFmtId="0" fontId="0" fillId="0" borderId="0" xfId="0"/>
    <xf numFmtId="0" fontId="5" fillId="0" borderId="0" xfId="0" applyFont="1"/>
    <xf numFmtId="0" fontId="6" fillId="0" borderId="0" xfId="0" applyFont="1"/>
    <xf numFmtId="0" fontId="0" fillId="2" borderId="0" xfId="0" applyFill="1"/>
    <xf numFmtId="0" fontId="12" fillId="4" borderId="1" xfId="0" applyFont="1" applyFill="1" applyBorder="1" applyAlignment="1">
      <alignment horizontal="center" vertical="center" readingOrder="2"/>
    </xf>
    <xf numFmtId="0" fontId="12" fillId="3" borderId="1" xfId="0" applyFont="1" applyFill="1" applyBorder="1" applyAlignment="1">
      <alignment horizontal="center" vertical="center" readingOrder="2"/>
    </xf>
    <xf numFmtId="0" fontId="14" fillId="2" borderId="0" xfId="0" applyFont="1" applyFill="1"/>
    <xf numFmtId="0" fontId="16" fillId="2" borderId="5" xfId="18" applyFont="1" applyFill="1" applyBorder="1" applyAlignment="1">
      <alignment horizontal="left"/>
    </xf>
    <xf numFmtId="0" fontId="17" fillId="0" borderId="0" xfId="0" applyFont="1" applyAlignment="1">
      <alignment vertical="center"/>
    </xf>
    <xf numFmtId="0" fontId="14" fillId="0" borderId="0" xfId="0" applyFont="1"/>
    <xf numFmtId="0" fontId="16" fillId="0" borderId="10" xfId="18" applyFont="1" applyBorder="1" applyAlignment="1"/>
    <xf numFmtId="3" fontId="20" fillId="6" borderId="15" xfId="0" applyNumberFormat="1" applyFont="1" applyFill="1" applyBorder="1" applyAlignment="1">
      <alignment horizontal="center" vertical="center"/>
    </xf>
    <xf numFmtId="3" fontId="20" fillId="6" borderId="1" xfId="0" applyNumberFormat="1" applyFont="1" applyFill="1" applyBorder="1" applyAlignment="1">
      <alignment horizontal="center" vertical="center"/>
    </xf>
    <xf numFmtId="166" fontId="18" fillId="6" borderId="15" xfId="0" applyNumberFormat="1" applyFont="1" applyFill="1" applyBorder="1" applyAlignment="1">
      <alignment horizontal="center" vertical="center"/>
    </xf>
    <xf numFmtId="166" fontId="18" fillId="6" borderId="1" xfId="0" applyNumberFormat="1" applyFont="1" applyFill="1" applyBorder="1" applyAlignment="1">
      <alignment horizontal="center" vertical="center"/>
    </xf>
    <xf numFmtId="10" fontId="20" fillId="6" borderId="1" xfId="2" applyNumberFormat="1" applyFont="1" applyFill="1" applyBorder="1" applyAlignment="1">
      <alignment horizontal="center" vertical="center" readingOrder="1"/>
    </xf>
    <xf numFmtId="10" fontId="20" fillId="6" borderId="1" xfId="2" applyNumberFormat="1" applyFont="1" applyFill="1" applyBorder="1" applyAlignment="1">
      <alignment horizontal="center" vertical="center" wrapText="1" readingOrder="1"/>
    </xf>
    <xf numFmtId="0" fontId="13" fillId="0" borderId="0" xfId="1" applyFont="1" applyAlignment="1">
      <alignment readingOrder="1"/>
    </xf>
    <xf numFmtId="10" fontId="20" fillId="6" borderId="15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19" fillId="0" borderId="0" xfId="0" applyFont="1"/>
    <xf numFmtId="0" fontId="22" fillId="0" borderId="0" xfId="0" applyFont="1" applyAlignment="1">
      <alignment vertical="center"/>
    </xf>
    <xf numFmtId="0" fontId="27" fillId="6" borderId="3" xfId="1" applyFont="1" applyFill="1" applyBorder="1" applyAlignment="1">
      <alignment vertical="center" wrapText="1" readingOrder="2"/>
    </xf>
    <xf numFmtId="10" fontId="24" fillId="3" borderId="1" xfId="2" applyNumberFormat="1" applyFont="1" applyFill="1" applyBorder="1" applyAlignment="1">
      <alignment horizontal="center" vertical="center" wrapText="1" readingOrder="1"/>
    </xf>
    <xf numFmtId="0" fontId="25" fillId="4" borderId="1" xfId="1" applyFont="1" applyFill="1" applyBorder="1" applyAlignment="1">
      <alignment vertical="center" readingOrder="1"/>
    </xf>
    <xf numFmtId="0" fontId="25" fillId="3" borderId="1" xfId="1" applyFont="1" applyFill="1" applyBorder="1" applyAlignment="1">
      <alignment vertical="center" readingOrder="1"/>
    </xf>
    <xf numFmtId="0" fontId="26" fillId="0" borderId="0" xfId="0" applyFont="1"/>
    <xf numFmtId="0" fontId="12" fillId="4" borderId="1" xfId="0" applyFont="1" applyFill="1" applyBorder="1" applyAlignment="1">
      <alignment horizontal="left" vertical="center" readingOrder="2"/>
    </xf>
    <xf numFmtId="10" fontId="24" fillId="4" borderId="1" xfId="2" applyNumberFormat="1" applyFont="1" applyFill="1" applyBorder="1" applyAlignment="1">
      <alignment horizontal="center" vertical="center" readingOrder="1"/>
    </xf>
    <xf numFmtId="0" fontId="27" fillId="6" borderId="10" xfId="1" applyFont="1" applyFill="1" applyBorder="1" applyAlignment="1">
      <alignment horizontal="center" vertical="center" wrapText="1" readingOrder="2"/>
    </xf>
    <xf numFmtId="3" fontId="24" fillId="3" borderId="1" xfId="0" applyNumberFormat="1" applyFont="1" applyFill="1" applyBorder="1" applyAlignment="1">
      <alignment horizontal="center" vertical="center" wrapText="1" readingOrder="1"/>
    </xf>
    <xf numFmtId="0" fontId="27" fillId="6" borderId="9" xfId="1" applyFont="1" applyFill="1" applyBorder="1" applyAlignment="1">
      <alignment horizontal="center" vertical="center" wrapText="1" readingOrder="2"/>
    </xf>
    <xf numFmtId="3" fontId="24" fillId="4" borderId="1" xfId="0" applyNumberFormat="1" applyFont="1" applyFill="1" applyBorder="1" applyAlignment="1">
      <alignment horizontal="center" vertical="center" wrapText="1" readingOrder="1"/>
    </xf>
    <xf numFmtId="10" fontId="27" fillId="6" borderId="1" xfId="2" applyNumberFormat="1" applyFont="1" applyFill="1" applyBorder="1" applyAlignment="1">
      <alignment horizontal="center" vertical="center" wrapText="1" readingOrder="1"/>
    </xf>
    <xf numFmtId="3" fontId="27" fillId="6" borderId="1" xfId="1" applyNumberFormat="1" applyFont="1" applyFill="1" applyBorder="1" applyAlignment="1">
      <alignment horizontal="center" vertical="center" wrapText="1" readingOrder="1"/>
    </xf>
    <xf numFmtId="0" fontId="30" fillId="0" borderId="0" xfId="0" applyFont="1" applyAlignment="1">
      <alignment vertical="center"/>
    </xf>
    <xf numFmtId="0" fontId="21" fillId="0" borderId="0" xfId="18" applyFont="1" applyAlignment="1"/>
    <xf numFmtId="167" fontId="25" fillId="4" borderId="1" xfId="0" applyNumberFormat="1" applyFont="1" applyFill="1" applyBorder="1" applyAlignment="1">
      <alignment horizontal="center" vertical="center"/>
    </xf>
    <xf numFmtId="0" fontId="18" fillId="8" borderId="9" xfId="1" applyFont="1" applyFill="1" applyBorder="1" applyAlignment="1">
      <alignment horizontal="center" vertical="center" wrapText="1" readingOrder="2"/>
    </xf>
    <xf numFmtId="167" fontId="25" fillId="3" borderId="15" xfId="0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1" fontId="25" fillId="4" borderId="1" xfId="0" applyNumberFormat="1" applyFont="1" applyFill="1" applyBorder="1" applyAlignment="1">
      <alignment horizontal="center" vertical="center"/>
    </xf>
    <xf numFmtId="1" fontId="25" fillId="3" borderId="15" xfId="0" applyNumberFormat="1" applyFont="1" applyFill="1" applyBorder="1" applyAlignment="1">
      <alignment horizontal="center" vertical="center"/>
    </xf>
    <xf numFmtId="0" fontId="34" fillId="0" borderId="0" xfId="0" applyFont="1"/>
    <xf numFmtId="0" fontId="35" fillId="2" borderId="4" xfId="0" applyFont="1" applyFill="1" applyBorder="1" applyAlignment="1">
      <alignment vertical="center" readingOrder="2"/>
    </xf>
    <xf numFmtId="0" fontId="27" fillId="6" borderId="9" xfId="0" applyFont="1" applyFill="1" applyBorder="1" applyAlignment="1">
      <alignment horizontal="center" vertical="center" wrapText="1" readingOrder="2"/>
    </xf>
    <xf numFmtId="3" fontId="25" fillId="3" borderId="1" xfId="2" applyNumberFormat="1" applyFont="1" applyFill="1" applyBorder="1" applyAlignment="1">
      <alignment horizontal="center" vertical="center" readingOrder="1"/>
    </xf>
    <xf numFmtId="3" fontId="25" fillId="4" borderId="1" xfId="2" applyNumberFormat="1" applyFont="1" applyFill="1" applyBorder="1" applyAlignment="1">
      <alignment horizontal="center" vertical="center" readingOrder="1"/>
    </xf>
    <xf numFmtId="3" fontId="18" fillId="6" borderId="1" xfId="0" applyNumberFormat="1" applyFont="1" applyFill="1" applyBorder="1" applyAlignment="1">
      <alignment horizontal="center" vertical="center" wrapText="1" readingOrder="1"/>
    </xf>
    <xf numFmtId="10" fontId="25" fillId="4" borderId="1" xfId="0" applyNumberFormat="1" applyFont="1" applyFill="1" applyBorder="1" applyAlignment="1">
      <alignment horizontal="center" vertical="center"/>
    </xf>
    <xf numFmtId="10" fontId="25" fillId="3" borderId="15" xfId="0" applyNumberFormat="1" applyFont="1" applyFill="1" applyBorder="1" applyAlignment="1">
      <alignment horizontal="center" vertical="center"/>
    </xf>
    <xf numFmtId="0" fontId="34" fillId="2" borderId="0" xfId="0" applyFont="1" applyFill="1"/>
    <xf numFmtId="0" fontId="26" fillId="2" borderId="0" xfId="0" applyFont="1" applyFill="1"/>
    <xf numFmtId="0" fontId="36" fillId="2" borderId="0" xfId="0" applyFont="1" applyFill="1"/>
    <xf numFmtId="3" fontId="27" fillId="6" borderId="4" xfId="2" applyNumberFormat="1" applyFont="1" applyFill="1" applyBorder="1" applyAlignment="1">
      <alignment horizontal="center" vertical="center" wrapText="1" readingOrder="1"/>
    </xf>
    <xf numFmtId="0" fontId="36" fillId="0" borderId="0" xfId="0" applyFont="1"/>
    <xf numFmtId="0" fontId="26" fillId="0" borderId="0" xfId="0" applyFont="1" applyAlignment="1">
      <alignment horizontal="center"/>
    </xf>
    <xf numFmtId="0" fontId="27" fillId="6" borderId="11" xfId="1" applyFont="1" applyFill="1" applyBorder="1" applyAlignment="1">
      <alignment horizontal="center" vertical="center" wrapText="1" readingOrder="2"/>
    </xf>
    <xf numFmtId="3" fontId="25" fillId="3" borderId="1" xfId="0" applyNumberFormat="1" applyFont="1" applyFill="1" applyBorder="1" applyAlignment="1">
      <alignment horizontal="center" vertical="center" wrapText="1" readingOrder="1"/>
    </xf>
    <xf numFmtId="3" fontId="25" fillId="4" borderId="1" xfId="0" applyNumberFormat="1" applyFont="1" applyFill="1" applyBorder="1" applyAlignment="1">
      <alignment horizontal="center" vertical="center" wrapText="1" readingOrder="1"/>
    </xf>
    <xf numFmtId="0" fontId="35" fillId="2" borderId="3" xfId="0" applyFont="1" applyFill="1" applyBorder="1" applyAlignment="1">
      <alignment vertical="center" readingOrder="2"/>
    </xf>
    <xf numFmtId="10" fontId="25" fillId="3" borderId="1" xfId="2" applyNumberFormat="1" applyFont="1" applyFill="1" applyBorder="1" applyAlignment="1">
      <alignment horizontal="center" vertical="center" readingOrder="1"/>
    </xf>
    <xf numFmtId="10" fontId="25" fillId="3" borderId="1" xfId="2" applyNumberFormat="1" applyFont="1" applyFill="1" applyBorder="1" applyAlignment="1">
      <alignment horizontal="center" vertical="center" wrapText="1" readingOrder="1"/>
    </xf>
    <xf numFmtId="10" fontId="25" fillId="4" borderId="1" xfId="2" applyNumberFormat="1" applyFont="1" applyFill="1" applyBorder="1" applyAlignment="1">
      <alignment horizontal="center" vertical="center" readingOrder="1"/>
    </xf>
    <xf numFmtId="10" fontId="25" fillId="4" borderId="1" xfId="2" applyNumberFormat="1" applyFont="1" applyFill="1" applyBorder="1" applyAlignment="1">
      <alignment horizontal="center" vertical="center" wrapText="1" readingOrder="1"/>
    </xf>
    <xf numFmtId="0" fontId="36" fillId="0" borderId="0" xfId="0" applyFont="1" applyAlignment="1">
      <alignment horizontal="center"/>
    </xf>
    <xf numFmtId="0" fontId="38" fillId="0" borderId="4" xfId="0" applyFont="1" applyBorder="1" applyAlignment="1">
      <alignment horizontal="center" readingOrder="2"/>
    </xf>
    <xf numFmtId="0" fontId="18" fillId="7" borderId="1" xfId="0" applyFont="1" applyFill="1" applyBorder="1" applyAlignment="1">
      <alignment horizontal="center" vertical="center"/>
    </xf>
    <xf numFmtId="0" fontId="27" fillId="6" borderId="3" xfId="1" applyFont="1" applyFill="1" applyBorder="1" applyAlignment="1">
      <alignment horizontal="center" vertical="center" wrapText="1" readingOrder="2"/>
    </xf>
    <xf numFmtId="0" fontId="39" fillId="0" borderId="0" xfId="3" applyFont="1" applyFill="1"/>
    <xf numFmtId="0" fontId="28" fillId="6" borderId="4" xfId="0" applyFont="1" applyFill="1" applyBorder="1" applyAlignment="1">
      <alignment vertical="center" wrapText="1" shrinkToFit="1"/>
    </xf>
    <xf numFmtId="0" fontId="28" fillId="6" borderId="2" xfId="0" applyFont="1" applyFill="1" applyBorder="1" applyAlignment="1">
      <alignment horizontal="left" vertical="center" wrapText="1" shrinkToFit="1"/>
    </xf>
    <xf numFmtId="0" fontId="25" fillId="3" borderId="1" xfId="1" applyFont="1" applyFill="1" applyBorder="1" applyAlignment="1">
      <alignment horizontal="left" vertical="center" readingOrder="1"/>
    </xf>
    <xf numFmtId="0" fontId="25" fillId="4" borderId="1" xfId="1" applyFont="1" applyFill="1" applyBorder="1" applyAlignment="1">
      <alignment horizontal="left" vertical="center" readingOrder="1"/>
    </xf>
    <xf numFmtId="0" fontId="23" fillId="3" borderId="1" xfId="1" applyFont="1" applyFill="1" applyBorder="1" applyAlignment="1">
      <alignment horizontal="center" vertical="center" readingOrder="1"/>
    </xf>
    <xf numFmtId="0" fontId="23" fillId="4" borderId="1" xfId="1" applyFont="1" applyFill="1" applyBorder="1" applyAlignment="1">
      <alignment horizontal="center" vertical="center" readingOrder="1"/>
    </xf>
    <xf numFmtId="0" fontId="27" fillId="6" borderId="8" xfId="1" applyFont="1" applyFill="1" applyBorder="1" applyAlignment="1">
      <alignment horizontal="left" vertical="center" wrapText="1" readingOrder="2"/>
    </xf>
    <xf numFmtId="0" fontId="23" fillId="3" borderId="1" xfId="0" applyFont="1" applyFill="1" applyBorder="1" applyAlignment="1">
      <alignment horizontal="center" vertical="center" readingOrder="1"/>
    </xf>
    <xf numFmtId="0" fontId="23" fillId="4" borderId="1" xfId="0" applyFont="1" applyFill="1" applyBorder="1" applyAlignment="1">
      <alignment horizontal="center" vertical="center" readingOrder="1"/>
    </xf>
    <xf numFmtId="0" fontId="27" fillId="2" borderId="0" xfId="0" applyFont="1" applyFill="1" applyAlignment="1">
      <alignment vertical="center" wrapText="1" readingOrder="2"/>
    </xf>
    <xf numFmtId="0" fontId="17" fillId="0" borderId="0" xfId="0" applyFont="1" applyAlignment="1">
      <alignment vertical="top"/>
    </xf>
    <xf numFmtId="0" fontId="40" fillId="0" borderId="0" xfId="0" applyFont="1"/>
    <xf numFmtId="0" fontId="17" fillId="0" borderId="0" xfId="18" applyFont="1" applyAlignment="1"/>
    <xf numFmtId="0" fontId="32" fillId="0" borderId="0" xfId="1" applyFont="1" applyAlignment="1">
      <alignment readingOrder="1"/>
    </xf>
    <xf numFmtId="0" fontId="12" fillId="4" borderId="1" xfId="0" applyFont="1" applyFill="1" applyBorder="1" applyAlignment="1">
      <alignment horizontal="center" vertical="center" readingOrder="1"/>
    </xf>
    <xf numFmtId="0" fontId="12" fillId="3" borderId="1" xfId="0" applyFont="1" applyFill="1" applyBorder="1" applyAlignment="1">
      <alignment horizontal="center" vertical="center" readingOrder="1"/>
    </xf>
    <xf numFmtId="0" fontId="13" fillId="0" borderId="4" xfId="1" applyFont="1" applyBorder="1" applyAlignment="1">
      <alignment vertical="center" readingOrder="1"/>
    </xf>
    <xf numFmtId="0" fontId="13" fillId="0" borderId="0" xfId="1" applyFont="1" applyAlignment="1">
      <alignment vertical="center" readingOrder="1"/>
    </xf>
    <xf numFmtId="0" fontId="35" fillId="0" borderId="4" xfId="0" applyFont="1" applyBorder="1" applyAlignment="1">
      <alignment vertical="center" readingOrder="1"/>
    </xf>
    <xf numFmtId="0" fontId="35" fillId="2" borderId="4" xfId="0" applyFont="1" applyFill="1" applyBorder="1" applyAlignment="1">
      <alignment vertical="center" readingOrder="1"/>
    </xf>
    <xf numFmtId="0" fontId="16" fillId="2" borderId="0" xfId="18" applyFont="1" applyFill="1" applyBorder="1" applyAlignment="1">
      <alignment horizontal="right" vertical="top"/>
    </xf>
    <xf numFmtId="0" fontId="16" fillId="2" borderId="10" xfId="18" applyFont="1" applyFill="1" applyBorder="1" applyAlignment="1">
      <alignment horizontal="right" vertical="center"/>
    </xf>
    <xf numFmtId="0" fontId="25" fillId="3" borderId="1" xfId="0" applyFont="1" applyFill="1" applyBorder="1" applyAlignment="1">
      <alignment horizontal="center" vertical="center" readingOrder="1"/>
    </xf>
    <xf numFmtId="0" fontId="25" fillId="4" borderId="1" xfId="0" applyFont="1" applyFill="1" applyBorder="1" applyAlignment="1">
      <alignment horizontal="center" vertical="center" readingOrder="1"/>
    </xf>
    <xf numFmtId="3" fontId="25" fillId="3" borderId="4" xfId="2" applyNumberFormat="1" applyFont="1" applyFill="1" applyBorder="1" applyAlignment="1">
      <alignment horizontal="center" vertical="center" readingOrder="1"/>
    </xf>
    <xf numFmtId="3" fontId="25" fillId="4" borderId="4" xfId="2" applyNumberFormat="1" applyFont="1" applyFill="1" applyBorder="1" applyAlignment="1">
      <alignment horizontal="center" vertical="center" readingOrder="1"/>
    </xf>
    <xf numFmtId="0" fontId="13" fillId="0" borderId="3" xfId="1" applyFont="1" applyBorder="1" applyAlignment="1">
      <alignment horizontal="center" vertical="center" wrapText="1" readingOrder="2"/>
    </xf>
    <xf numFmtId="0" fontId="13" fillId="0" borderId="0" xfId="1" applyFont="1" applyAlignment="1">
      <alignment horizontal="center" vertical="center" wrapText="1" readingOrder="2"/>
    </xf>
    <xf numFmtId="0" fontId="37" fillId="0" borderId="0" xfId="0" applyFont="1" applyAlignment="1">
      <alignment horizontal="center"/>
    </xf>
    <xf numFmtId="0" fontId="27" fillId="6" borderId="4" xfId="1" applyFont="1" applyFill="1" applyBorder="1" applyAlignment="1">
      <alignment horizontal="center" vertical="center" wrapText="1" readingOrder="2"/>
    </xf>
    <xf numFmtId="0" fontId="27" fillId="6" borderId="2" xfId="1" applyFont="1" applyFill="1" applyBorder="1" applyAlignment="1">
      <alignment horizontal="center" vertical="center" wrapText="1" readingOrder="2"/>
    </xf>
    <xf numFmtId="0" fontId="13" fillId="0" borderId="3" xfId="1" applyFont="1" applyBorder="1" applyAlignment="1">
      <alignment horizontal="center" vertical="center" readingOrder="1"/>
    </xf>
    <xf numFmtId="0" fontId="13" fillId="0" borderId="0" xfId="1" applyFont="1" applyAlignment="1">
      <alignment horizontal="center" vertical="center" readingOrder="1"/>
    </xf>
    <xf numFmtId="0" fontId="34" fillId="2" borderId="0" xfId="0" applyFont="1" applyFill="1" applyAlignment="1">
      <alignment horizontal="center"/>
    </xf>
    <xf numFmtId="0" fontId="14" fillId="0" borderId="6" xfId="0" applyFont="1" applyBorder="1" applyAlignment="1">
      <alignment horizontal="center" vertical="top"/>
    </xf>
    <xf numFmtId="0" fontId="14" fillId="0" borderId="10" xfId="0" applyFont="1" applyBorder="1" applyAlignment="1">
      <alignment horizontal="center" vertical="top"/>
    </xf>
    <xf numFmtId="0" fontId="41" fillId="2" borderId="10" xfId="0" applyFont="1" applyFill="1" applyBorder="1" applyAlignment="1">
      <alignment horizontal="center" vertical="center" readingOrder="2"/>
    </xf>
    <xf numFmtId="0" fontId="41" fillId="2" borderId="0" xfId="0" applyFont="1" applyFill="1" applyAlignment="1">
      <alignment horizontal="center" vertical="center" readingOrder="2"/>
    </xf>
    <xf numFmtId="0" fontId="14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5" fillId="0" borderId="5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34" fillId="2" borderId="0" xfId="0" applyFont="1" applyFill="1" applyAlignment="1">
      <alignment horizontal="left"/>
    </xf>
    <xf numFmtId="0" fontId="18" fillId="6" borderId="14" xfId="0" applyFont="1" applyFill="1" applyBorder="1" applyAlignment="1">
      <alignment horizontal="center" vertical="center" wrapText="1" shrinkToFit="1"/>
    </xf>
    <xf numFmtId="0" fontId="18" fillId="6" borderId="13" xfId="0" applyFont="1" applyFill="1" applyBorder="1" applyAlignment="1">
      <alignment horizontal="center" vertical="center" wrapText="1" shrinkToFit="1"/>
    </xf>
    <xf numFmtId="0" fontId="26" fillId="0" borderId="0" xfId="0" applyFont="1" applyAlignment="1">
      <alignment horizontal="center"/>
    </xf>
    <xf numFmtId="0" fontId="27" fillId="6" borderId="4" xfId="0" applyFont="1" applyFill="1" applyBorder="1" applyAlignment="1">
      <alignment horizontal="center" vertical="center" wrapText="1" readingOrder="2"/>
    </xf>
    <xf numFmtId="0" fontId="27" fillId="6" borderId="2" xfId="0" applyFont="1" applyFill="1" applyBorder="1" applyAlignment="1">
      <alignment horizontal="center" vertical="center" wrapText="1" readingOrder="2"/>
    </xf>
    <xf numFmtId="0" fontId="29" fillId="0" borderId="0" xfId="0" applyFont="1" applyAlignment="1">
      <alignment horizontal="left" vertical="center"/>
    </xf>
    <xf numFmtId="0" fontId="13" fillId="0" borderId="0" xfId="1" applyFont="1" applyAlignment="1">
      <alignment horizontal="center" readingOrder="1"/>
    </xf>
    <xf numFmtId="0" fontId="17" fillId="0" borderId="12" xfId="1" applyFont="1" applyBorder="1" applyAlignment="1">
      <alignment horizontal="left" readingOrder="1"/>
    </xf>
    <xf numFmtId="0" fontId="27" fillId="6" borderId="6" xfId="0" applyFont="1" applyFill="1" applyBorder="1" applyAlignment="1">
      <alignment horizontal="center" vertical="center" wrapText="1" readingOrder="2"/>
    </xf>
    <xf numFmtId="0" fontId="27" fillId="6" borderId="7" xfId="0" applyFont="1" applyFill="1" applyBorder="1" applyAlignment="1">
      <alignment horizontal="center" vertical="center" wrapText="1" readingOrder="2"/>
    </xf>
    <xf numFmtId="0" fontId="13" fillId="2" borderId="4" xfId="1" applyFont="1" applyFill="1" applyBorder="1" applyAlignment="1">
      <alignment horizontal="center" vertical="center" readingOrder="1"/>
    </xf>
    <xf numFmtId="0" fontId="13" fillId="2" borderId="5" xfId="1" applyFont="1" applyFill="1" applyBorder="1" applyAlignment="1">
      <alignment horizontal="center" vertical="center" readingOrder="1"/>
    </xf>
    <xf numFmtId="0" fontId="27" fillId="6" borderId="6" xfId="1" applyFont="1" applyFill="1" applyBorder="1" applyAlignment="1">
      <alignment horizontal="center" vertical="center" wrapText="1" readingOrder="2"/>
    </xf>
    <xf numFmtId="0" fontId="27" fillId="6" borderId="7" xfId="1" applyFont="1" applyFill="1" applyBorder="1" applyAlignment="1">
      <alignment horizontal="center" vertical="center" wrapText="1" readingOrder="2"/>
    </xf>
    <xf numFmtId="0" fontId="28" fillId="6" borderId="4" xfId="0" applyFont="1" applyFill="1" applyBorder="1" applyAlignment="1">
      <alignment horizontal="center" vertical="center" wrapText="1" shrinkToFit="1"/>
    </xf>
    <xf numFmtId="0" fontId="28" fillId="6" borderId="2" xfId="0" applyFont="1" applyFill="1" applyBorder="1" applyAlignment="1">
      <alignment horizontal="center" vertical="center" wrapText="1" shrinkToFit="1"/>
    </xf>
    <xf numFmtId="0" fontId="35" fillId="2" borderId="5" xfId="0" applyFont="1" applyFill="1" applyBorder="1" applyAlignment="1">
      <alignment horizontal="center" vertical="center" readingOrder="2"/>
    </xf>
    <xf numFmtId="0" fontId="41" fillId="0" borderId="10" xfId="0" applyFont="1" applyBorder="1" applyAlignment="1">
      <alignment horizontal="center" vertical="center" readingOrder="2"/>
    </xf>
    <xf numFmtId="0" fontId="41" fillId="0" borderId="12" xfId="0" applyFont="1" applyBorder="1" applyAlignment="1">
      <alignment horizontal="center" vertical="center" readingOrder="2"/>
    </xf>
    <xf numFmtId="0" fontId="19" fillId="0" borderId="0" xfId="0" applyFont="1" applyAlignment="1">
      <alignment horizontal="center"/>
    </xf>
    <xf numFmtId="0" fontId="27" fillId="6" borderId="14" xfId="0" applyFont="1" applyFill="1" applyBorder="1" applyAlignment="1">
      <alignment horizontal="center" vertical="center" wrapText="1" readingOrder="2"/>
    </xf>
    <xf numFmtId="0" fontId="27" fillId="6" borderId="12" xfId="0" applyFont="1" applyFill="1" applyBorder="1" applyAlignment="1">
      <alignment horizontal="center" vertical="center" wrapText="1" readingOrder="2"/>
    </xf>
    <xf numFmtId="0" fontId="18" fillId="8" borderId="0" xfId="1" applyFont="1" applyFill="1" applyAlignment="1">
      <alignment horizontal="center" vertical="center" wrapText="1" readingOrder="2"/>
    </xf>
    <xf numFmtId="0" fontId="18" fillId="8" borderId="12" xfId="1" applyFont="1" applyFill="1" applyBorder="1" applyAlignment="1">
      <alignment horizontal="center" vertical="center" wrapText="1" readingOrder="2"/>
    </xf>
    <xf numFmtId="3" fontId="31" fillId="6" borderId="9" xfId="2" applyNumberFormat="1" applyFont="1" applyFill="1" applyBorder="1" applyAlignment="1">
      <alignment horizontal="center" vertical="center" readingOrder="1"/>
    </xf>
    <xf numFmtId="3" fontId="31" fillId="6" borderId="15" xfId="2" applyNumberFormat="1" applyFont="1" applyFill="1" applyBorder="1" applyAlignment="1">
      <alignment horizontal="center" vertical="center" readingOrder="1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9" fillId="0" borderId="0" xfId="0" applyFont="1" applyAlignment="1">
      <alignment horizontal="left" vertical="center"/>
    </xf>
    <xf numFmtId="0" fontId="18" fillId="6" borderId="6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center" vertical="center"/>
    </xf>
    <xf numFmtId="0" fontId="42" fillId="0" borderId="10" xfId="18" applyFont="1" applyBorder="1" applyAlignment="1">
      <alignment horizontal="right" vertical="top"/>
    </xf>
    <xf numFmtId="0" fontId="42" fillId="0" borderId="0" xfId="18" applyFont="1" applyBorder="1" applyAlignment="1">
      <alignment horizontal="right" vertical="top"/>
    </xf>
    <xf numFmtId="0" fontId="20" fillId="8" borderId="4" xfId="1" applyFont="1" applyFill="1" applyBorder="1" applyAlignment="1">
      <alignment horizontal="center" vertical="center" wrapText="1" readingOrder="2"/>
    </xf>
    <xf numFmtId="0" fontId="20" fillId="8" borderId="2" xfId="1" applyFont="1" applyFill="1" applyBorder="1" applyAlignment="1">
      <alignment horizontal="center" vertical="center" wrapText="1" readingOrder="2"/>
    </xf>
    <xf numFmtId="0" fontId="20" fillId="8" borderId="6" xfId="1" applyFont="1" applyFill="1" applyBorder="1" applyAlignment="1">
      <alignment horizontal="center" vertical="center" wrapText="1" readingOrder="2"/>
    </xf>
    <xf numFmtId="0" fontId="20" fillId="8" borderId="7" xfId="1" applyFont="1" applyFill="1" applyBorder="1" applyAlignment="1">
      <alignment horizontal="center" vertical="center" wrapText="1" readingOrder="2"/>
    </xf>
    <xf numFmtId="0" fontId="17" fillId="0" borderId="0" xfId="18" applyFont="1" applyBorder="1" applyAlignment="1">
      <alignment horizontal="left" vertical="top"/>
    </xf>
    <xf numFmtId="0" fontId="26" fillId="0" borderId="0" xfId="0" applyFont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2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8" fillId="8" borderId="4" xfId="1" applyFont="1" applyFill="1" applyBorder="1" applyAlignment="1">
      <alignment horizontal="center" vertical="center" wrapText="1" readingOrder="2"/>
    </xf>
    <xf numFmtId="0" fontId="18" fillId="8" borderId="2" xfId="1" applyFont="1" applyFill="1" applyBorder="1" applyAlignment="1">
      <alignment horizontal="center" vertical="center" wrapText="1" readingOrder="2"/>
    </xf>
    <xf numFmtId="0" fontId="18" fillId="8" borderId="6" xfId="1" applyFont="1" applyFill="1" applyBorder="1" applyAlignment="1">
      <alignment horizontal="center" vertical="center" wrapText="1" readingOrder="2"/>
    </xf>
    <xf numFmtId="0" fontId="18" fillId="8" borderId="7" xfId="1" applyFont="1" applyFill="1" applyBorder="1" applyAlignment="1">
      <alignment horizontal="center" vertical="center" wrapText="1" readingOrder="2"/>
    </xf>
    <xf numFmtId="0" fontId="18" fillId="6" borderId="3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18" fillId="8" borderId="8" xfId="1" applyFont="1" applyFill="1" applyBorder="1" applyAlignment="1">
      <alignment horizontal="center" vertical="center" wrapText="1" readingOrder="2"/>
    </xf>
    <xf numFmtId="0" fontId="18" fillId="8" borderId="13" xfId="1" applyFont="1" applyFill="1" applyBorder="1" applyAlignment="1">
      <alignment horizontal="center" vertical="center" wrapText="1" readingOrder="2"/>
    </xf>
    <xf numFmtId="0" fontId="19" fillId="0" borderId="0" xfId="0" applyFont="1" applyAlignment="1">
      <alignment horizontal="center" wrapText="1"/>
    </xf>
    <xf numFmtId="0" fontId="17" fillId="0" borderId="0" xfId="18" applyFont="1" applyAlignment="1">
      <alignment horizontal="left"/>
    </xf>
    <xf numFmtId="0" fontId="13" fillId="3" borderId="0" xfId="1" applyFont="1" applyFill="1" applyAlignment="1">
      <alignment horizontal="center" vertical="center" readingOrder="1"/>
    </xf>
    <xf numFmtId="0" fontId="28" fillId="6" borderId="14" xfId="0" applyFont="1" applyFill="1" applyBorder="1" applyAlignment="1">
      <alignment horizontal="center" vertical="center" wrapText="1" shrinkToFit="1"/>
    </xf>
    <xf numFmtId="0" fontId="28" fillId="6" borderId="13" xfId="0" applyFont="1" applyFill="1" applyBorder="1" applyAlignment="1">
      <alignment horizontal="center" vertical="center" wrapText="1" shrinkToFit="1"/>
    </xf>
    <xf numFmtId="0" fontId="42" fillId="0" borderId="0" xfId="18" applyFont="1" applyAlignment="1">
      <alignment horizontal="right"/>
    </xf>
  </cellXfs>
  <cellStyles count="26">
    <cellStyle name="Comma 2" xfId="10" xr:uid="{00000000-0005-0000-0000-000000000000}"/>
    <cellStyle name="Comma 2 2" xfId="24" xr:uid="{AD53B42C-766B-4DDA-857B-DB022DF01554}"/>
    <cellStyle name="Comma 3" xfId="8" xr:uid="{00000000-0005-0000-0000-000001000000}"/>
    <cellStyle name="Comma 3 2" xfId="22" xr:uid="{99925EC6-D1FD-4F32-9E66-2579A7F3715A}"/>
    <cellStyle name="Comma 4" xfId="5" xr:uid="{00000000-0005-0000-0000-000002000000}"/>
    <cellStyle name="Comma 4 2" xfId="21" xr:uid="{00000000-0005-0000-0000-000032000000}"/>
    <cellStyle name="Comma 5" xfId="16" xr:uid="{00000000-0005-0000-0000-000003000000}"/>
    <cellStyle name="Hyperlink 2" xfId="15" xr:uid="{00000000-0005-0000-0000-000006000000}"/>
    <cellStyle name="Normal 2" xfId="1" xr:uid="{00000000-0005-0000-0000-000008000000}"/>
    <cellStyle name="Normal 2 2" xfId="14" xr:uid="{00000000-0005-0000-0000-000009000000}"/>
    <cellStyle name="Normal 2 3" xfId="6" xr:uid="{00000000-0005-0000-0000-00000A000000}"/>
    <cellStyle name="Normal 3" xfId="12" xr:uid="{00000000-0005-0000-0000-00000B000000}"/>
    <cellStyle name="Normal 4" xfId="4" xr:uid="{00000000-0005-0000-0000-00000C000000}"/>
    <cellStyle name="Normal 4 2" xfId="20" xr:uid="{00000000-0005-0000-0000-000035000000}"/>
    <cellStyle name="Percent" xfId="2" builtinId="5"/>
    <cellStyle name="Percent 2" xfId="7" xr:uid="{00000000-0005-0000-0000-00000E000000}"/>
    <cellStyle name="Percent 2 2" xfId="11" xr:uid="{00000000-0005-0000-0000-00000F000000}"/>
    <cellStyle name="Percent 2 2 2" xfId="25" xr:uid="{517A2254-0B22-4B4F-ABB5-8DAC777E9763}"/>
    <cellStyle name="Percent 3" xfId="9" xr:uid="{00000000-0005-0000-0000-000010000000}"/>
    <cellStyle name="Percent 3 2" xfId="23" xr:uid="{00000000-0005-0000-0000-000039000000}"/>
    <cellStyle name="Percent 4" xfId="19" xr:uid="{00000000-0005-0000-0000-000011000000}"/>
    <cellStyle name="ارتباط تشعبي" xfId="18" builtinId="8"/>
    <cellStyle name="جيد" xfId="3" builtinId="26"/>
    <cellStyle name="عادي" xfId="0" builtinId="0"/>
    <cellStyle name="عادي 2 2" xfId="13" xr:uid="{00000000-0005-0000-0000-000012000000}"/>
    <cellStyle name="عادي 2 2 2" xfId="17" xr:uid="{00000000-0005-0000-0000-000013000000}"/>
  </cellStyles>
  <dxfs count="0"/>
  <tableStyles count="0" defaultTableStyle="TableStyleMedium2" defaultPivotStyle="PivotStyleLight16"/>
  <colors>
    <mruColors>
      <color rgb="FF2F75B5"/>
      <color rgb="FF92D050"/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364861</xdr:colOff>
      <xdr:row>0</xdr:row>
      <xdr:rowOff>0</xdr:rowOff>
    </xdr:from>
    <xdr:to>
      <xdr:col>1</xdr:col>
      <xdr:colOff>1233426</xdr:colOff>
      <xdr:row>0</xdr:row>
      <xdr:rowOff>806540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AA6C156-0ACF-40C9-B77E-911E579D9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7561134" y="0"/>
          <a:ext cx="1901130" cy="8065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24848</xdr:colOff>
      <xdr:row>0</xdr:row>
      <xdr:rowOff>49696</xdr:rowOff>
    </xdr:from>
    <xdr:to>
      <xdr:col>2</xdr:col>
      <xdr:colOff>289891</xdr:colOff>
      <xdr:row>3</xdr:row>
      <xdr:rowOff>91109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7395BA5-75C0-4CD7-81E2-80AF9D558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8" y="49696"/>
          <a:ext cx="1664804" cy="58806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152400</xdr:colOff>
      <xdr:row>27</xdr:row>
      <xdr:rowOff>152400</xdr:rowOff>
    </xdr:to>
    <xdr:sp macro="" textlink="">
      <xdr:nvSpPr>
        <xdr:cNvPr id="4" name="dimg_1" descr="رمز &quot;تم التحقق منها بواسطة المنتدى&quot;">
          <a:extLst>
            <a:ext uri="{FF2B5EF4-FFF2-40B4-BE49-F238E27FC236}">
              <a16:creationId xmlns:a16="http://schemas.microsoft.com/office/drawing/2014/main" id="{1ADA0D8E-2851-4D42-810D-70435F0C3B12}"/>
            </a:ext>
          </a:extLst>
        </xdr:cNvPr>
        <xdr:cNvSpPr>
          <a:spLocks noChangeAspect="1" noChangeArrowheads="1"/>
        </xdr:cNvSpPr>
      </xdr:nvSpPr>
      <xdr:spPr bwMode="auto">
        <a:xfrm flipH="1">
          <a:off x="5113130" y="457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38652</xdr:colOff>
      <xdr:row>0</xdr:row>
      <xdr:rowOff>56597</xdr:rowOff>
    </xdr:from>
    <xdr:to>
      <xdr:col>1</xdr:col>
      <xdr:colOff>513522</xdr:colOff>
      <xdr:row>3</xdr:row>
      <xdr:rowOff>178991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231AC84-25C6-49B9-BAD6-E33DC34BF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52" y="56597"/>
          <a:ext cx="1510196" cy="669046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152400</xdr:colOff>
      <xdr:row>25</xdr:row>
      <xdr:rowOff>152400</xdr:rowOff>
    </xdr:to>
    <xdr:sp macro="" textlink="">
      <xdr:nvSpPr>
        <xdr:cNvPr id="13313" name="dimg_1" descr="رمز &quot;تم التحقق منها بواسطة المنتدى&quot;">
          <a:extLst>
            <a:ext uri="{FF2B5EF4-FFF2-40B4-BE49-F238E27FC236}">
              <a16:creationId xmlns:a16="http://schemas.microsoft.com/office/drawing/2014/main" id="{5D5A0833-4497-48B9-922A-3202DB3F54EC}"/>
            </a:ext>
          </a:extLst>
        </xdr:cNvPr>
        <xdr:cNvSpPr>
          <a:spLocks noChangeAspect="1" noChangeArrowheads="1"/>
        </xdr:cNvSpPr>
      </xdr:nvSpPr>
      <xdr:spPr bwMode="auto">
        <a:xfrm flipH="1">
          <a:off x="4881217" y="4798391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152400</xdr:colOff>
      <xdr:row>26</xdr:row>
      <xdr:rowOff>152400</xdr:rowOff>
    </xdr:to>
    <xdr:sp macro="" textlink="">
      <xdr:nvSpPr>
        <xdr:cNvPr id="13314" name="dimg_1" descr="رمز &quot;تم التحقق منها بواسطة المنتدى&quot;">
          <a:extLst>
            <a:ext uri="{FF2B5EF4-FFF2-40B4-BE49-F238E27FC236}">
              <a16:creationId xmlns:a16="http://schemas.microsoft.com/office/drawing/2014/main" id="{1364E4B0-5B93-4131-BAAC-BF7CD279C568}"/>
            </a:ext>
          </a:extLst>
        </xdr:cNvPr>
        <xdr:cNvSpPr>
          <a:spLocks noChangeAspect="1" noChangeArrowheads="1"/>
        </xdr:cNvSpPr>
      </xdr:nvSpPr>
      <xdr:spPr bwMode="auto">
        <a:xfrm flipH="1">
          <a:off x="4881217" y="4975087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64209</xdr:colOff>
      <xdr:row>0</xdr:row>
      <xdr:rowOff>79375</xdr:rowOff>
    </xdr:from>
    <xdr:to>
      <xdr:col>1</xdr:col>
      <xdr:colOff>1282714</xdr:colOff>
      <xdr:row>5</xdr:row>
      <xdr:rowOff>12790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4DC730-718C-4139-99A4-68AF931C2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5829786" y="79375"/>
          <a:ext cx="1901130" cy="80654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152400</xdr:colOff>
      <xdr:row>21</xdr:row>
      <xdr:rowOff>152400</xdr:rowOff>
    </xdr:to>
    <xdr:sp macro="" textlink="">
      <xdr:nvSpPr>
        <xdr:cNvPr id="14337" name="dimg_1" descr="رمز &quot;تم التحقق منها بواسطة المنتدى&quot;">
          <a:extLst>
            <a:ext uri="{FF2B5EF4-FFF2-40B4-BE49-F238E27FC236}">
              <a16:creationId xmlns:a16="http://schemas.microsoft.com/office/drawing/2014/main" id="{C32776F9-E699-41FE-AE94-6B4A3839564B}"/>
            </a:ext>
          </a:extLst>
        </xdr:cNvPr>
        <xdr:cNvSpPr>
          <a:spLocks noChangeAspect="1" noChangeArrowheads="1"/>
        </xdr:cNvSpPr>
      </xdr:nvSpPr>
      <xdr:spPr bwMode="auto">
        <a:xfrm flipH="1">
          <a:off x="6477000" y="4146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73586</xdr:rowOff>
    </xdr:from>
    <xdr:to>
      <xdr:col>1</xdr:col>
      <xdr:colOff>1296866</xdr:colOff>
      <xdr:row>0</xdr:row>
      <xdr:rowOff>880126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30902A2C-DD09-41B9-B489-E1C9F70C4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586"/>
          <a:ext cx="1901984" cy="8065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85517</xdr:colOff>
      <xdr:row>0</xdr:row>
      <xdr:rowOff>75643</xdr:rowOff>
    </xdr:from>
    <xdr:to>
      <xdr:col>1</xdr:col>
      <xdr:colOff>1372718</xdr:colOff>
      <xdr:row>0</xdr:row>
      <xdr:rowOff>890330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600C3F-995A-47AE-9B56-76AE8DDCC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17" y="75643"/>
          <a:ext cx="1925936" cy="814687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23224</xdr:colOff>
      <xdr:row>0</xdr:row>
      <xdr:rowOff>37360</xdr:rowOff>
    </xdr:from>
    <xdr:to>
      <xdr:col>1</xdr:col>
      <xdr:colOff>1201575</xdr:colOff>
      <xdr:row>0</xdr:row>
      <xdr:rowOff>843900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89E98D-0F9A-4D40-8D83-5560D0A96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24" y="37360"/>
          <a:ext cx="1906733" cy="80654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</xdr:colOff>
      <xdr:row>0</xdr:row>
      <xdr:rowOff>19039</xdr:rowOff>
    </xdr:from>
    <xdr:to>
      <xdr:col>1</xdr:col>
      <xdr:colOff>1079509</xdr:colOff>
      <xdr:row>4</xdr:row>
      <xdr:rowOff>34925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8ACF546A-9EBB-45BE-A87A-3978B9125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" y="19039"/>
          <a:ext cx="1924059" cy="730261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152400</xdr:colOff>
      <xdr:row>8</xdr:row>
      <xdr:rowOff>152400</xdr:rowOff>
    </xdr:to>
    <xdr:sp macro="" textlink="">
      <xdr:nvSpPr>
        <xdr:cNvPr id="5121" name="dimg_1" descr="رمز &quot;تم التحقق منها بواسطة المنتدى&quot;">
          <a:extLst>
            <a:ext uri="{FF2B5EF4-FFF2-40B4-BE49-F238E27FC236}">
              <a16:creationId xmlns:a16="http://schemas.microsoft.com/office/drawing/2014/main" id="{E043063D-38C7-42FB-A9DE-3DB91B311484}"/>
            </a:ext>
          </a:extLst>
        </xdr:cNvPr>
        <xdr:cNvSpPr>
          <a:spLocks noChangeAspect="1" noChangeArrowheads="1"/>
        </xdr:cNvSpPr>
      </xdr:nvSpPr>
      <xdr:spPr bwMode="auto">
        <a:xfrm flipH="1">
          <a:off x="5378450" y="4121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81537</xdr:colOff>
      <xdr:row>0</xdr:row>
      <xdr:rowOff>15876</xdr:rowOff>
    </xdr:from>
    <xdr:to>
      <xdr:col>1</xdr:col>
      <xdr:colOff>1299634</xdr:colOff>
      <xdr:row>0</xdr:row>
      <xdr:rowOff>957578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D83723-4E13-4248-83C8-FD38A660C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5205880" y="15876"/>
          <a:ext cx="1920333" cy="941702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152400</xdr:colOff>
      <xdr:row>0</xdr:row>
      <xdr:rowOff>152400</xdr:rowOff>
    </xdr:to>
    <xdr:sp macro="" textlink="">
      <xdr:nvSpPr>
        <xdr:cNvPr id="6145" name="dimg_1" descr="رمز &quot;تم التحقق منها بواسطة المنتدى&quot;">
          <a:extLst>
            <a:ext uri="{FF2B5EF4-FFF2-40B4-BE49-F238E27FC236}">
              <a16:creationId xmlns:a16="http://schemas.microsoft.com/office/drawing/2014/main" id="{4818E047-5175-45DF-8F1D-EE81165B4F3B}"/>
            </a:ext>
          </a:extLst>
        </xdr:cNvPr>
        <xdr:cNvSpPr>
          <a:spLocks noChangeAspect="1" noChangeArrowheads="1"/>
        </xdr:cNvSpPr>
      </xdr:nvSpPr>
      <xdr:spPr bwMode="auto">
        <a:xfrm flipH="1">
          <a:off x="5132294" y="719417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16745</xdr:colOff>
      <xdr:row>0</xdr:row>
      <xdr:rowOff>63515</xdr:rowOff>
    </xdr:from>
    <xdr:to>
      <xdr:col>1</xdr:col>
      <xdr:colOff>1037279</xdr:colOff>
      <xdr:row>0</xdr:row>
      <xdr:rowOff>870055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271B6F-A0F6-42EB-9D10-2F0C8DDDE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5321625" y="63515"/>
          <a:ext cx="1901130" cy="80654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152400</xdr:colOff>
      <xdr:row>0</xdr:row>
      <xdr:rowOff>152400</xdr:rowOff>
    </xdr:to>
    <xdr:sp macro="" textlink="">
      <xdr:nvSpPr>
        <xdr:cNvPr id="7169" name="dimg_1" descr="رمز &quot;تم التحقق منها بواسطة المنتدى&quot;">
          <a:extLst>
            <a:ext uri="{FF2B5EF4-FFF2-40B4-BE49-F238E27FC236}">
              <a16:creationId xmlns:a16="http://schemas.microsoft.com/office/drawing/2014/main" id="{14C6A9F6-A6D0-4318-B4B6-806C68F16ED7}"/>
            </a:ext>
          </a:extLst>
        </xdr:cNvPr>
        <xdr:cNvSpPr>
          <a:spLocks noChangeAspect="1" noChangeArrowheads="1"/>
        </xdr:cNvSpPr>
      </xdr:nvSpPr>
      <xdr:spPr bwMode="auto">
        <a:xfrm flipH="1">
          <a:off x="5319059" y="7380941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26450</xdr:rowOff>
    </xdr:from>
    <xdr:to>
      <xdr:col>1</xdr:col>
      <xdr:colOff>142875</xdr:colOff>
      <xdr:row>3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18FD42-2942-4F4C-9968-007967C4B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6450"/>
          <a:ext cx="1847850" cy="64982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504826</xdr:colOff>
      <xdr:row>3</xdr:row>
      <xdr:rowOff>85726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88B6D3D-83CD-4546-8D14-55503CADE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828800" cy="6858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152400</xdr:colOff>
      <xdr:row>25</xdr:row>
      <xdr:rowOff>152400</xdr:rowOff>
    </xdr:to>
    <xdr:sp macro="" textlink="">
      <xdr:nvSpPr>
        <xdr:cNvPr id="11265" name="dimg_1" descr="رمز &quot;تم التحقق منها بواسطة المنتدى&quot;">
          <a:extLst>
            <a:ext uri="{FF2B5EF4-FFF2-40B4-BE49-F238E27FC236}">
              <a16:creationId xmlns:a16="http://schemas.microsoft.com/office/drawing/2014/main" id="{E4B3CACB-B55A-4C8D-87F9-3004DB8C2A9A}"/>
            </a:ext>
          </a:extLst>
        </xdr:cNvPr>
        <xdr:cNvSpPr>
          <a:spLocks noChangeAspect="1" noChangeArrowheads="1"/>
        </xdr:cNvSpPr>
      </xdr:nvSpPr>
      <xdr:spPr bwMode="auto">
        <a:xfrm flipH="1">
          <a:off x="6076950" y="464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152400</xdr:colOff>
      <xdr:row>26</xdr:row>
      <xdr:rowOff>152400</xdr:rowOff>
    </xdr:to>
    <xdr:sp macro="" textlink="">
      <xdr:nvSpPr>
        <xdr:cNvPr id="11266" name="dimg_1" descr="رمز &quot;تم التحقق منها بواسطة المنتدى&quot;">
          <a:extLst>
            <a:ext uri="{FF2B5EF4-FFF2-40B4-BE49-F238E27FC236}">
              <a16:creationId xmlns:a16="http://schemas.microsoft.com/office/drawing/2014/main" id="{CBC903E6-F4DB-4FDD-AD5C-1819240A6E37}"/>
            </a:ext>
          </a:extLst>
        </xdr:cNvPr>
        <xdr:cNvSpPr>
          <a:spLocks noChangeAspect="1" noChangeArrowheads="1"/>
        </xdr:cNvSpPr>
      </xdr:nvSpPr>
      <xdr:spPr bwMode="auto">
        <a:xfrm flipH="1">
          <a:off x="6076950" y="482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view="pageBreakPreview" zoomScale="115" zoomScaleNormal="100" zoomScaleSheetLayoutView="115" workbookViewId="0">
      <selection activeCell="A5" sqref="A5:A15"/>
    </sheetView>
  </sheetViews>
  <sheetFormatPr defaultColWidth="8.59765625" defaultRowHeight="19.8" x14ac:dyDescent="0.6"/>
  <cols>
    <col min="1" max="1" width="13.3984375" style="26" customWidth="1"/>
    <col min="2" max="2" width="88.3984375" style="26" customWidth="1"/>
    <col min="3" max="16384" width="8.59765625" style="26"/>
  </cols>
  <sheetData>
    <row r="1" spans="1:2" ht="72.900000000000006" customHeight="1" x14ac:dyDescent="1">
      <c r="A1" s="55"/>
      <c r="B1" s="69"/>
    </row>
    <row r="2" spans="1:2" ht="38.4" customHeight="1" x14ac:dyDescent="0.6">
      <c r="A2" s="99" t="s">
        <v>73</v>
      </c>
      <c r="B2" s="100"/>
    </row>
    <row r="3" spans="1:2" ht="38.4" customHeight="1" x14ac:dyDescent="0.6">
      <c r="A3" s="99"/>
      <c r="B3" s="100"/>
    </row>
    <row r="4" spans="1:2" ht="21.6" customHeight="1" x14ac:dyDescent="0.6">
      <c r="A4" s="70" t="s">
        <v>74</v>
      </c>
      <c r="B4" s="71" t="s">
        <v>70</v>
      </c>
    </row>
    <row r="5" spans="1:2" s="72" customFormat="1" ht="15.6" customHeight="1" x14ac:dyDescent="0.6">
      <c r="A5" s="87">
        <v>1</v>
      </c>
      <c r="B5" s="4" t="s">
        <v>69</v>
      </c>
    </row>
    <row r="6" spans="1:2" s="72" customFormat="1" ht="15.6" customHeight="1" x14ac:dyDescent="0.6">
      <c r="A6" s="88">
        <v>2</v>
      </c>
      <c r="B6" s="5" t="s">
        <v>46</v>
      </c>
    </row>
    <row r="7" spans="1:2" s="72" customFormat="1" ht="15.6" customHeight="1" x14ac:dyDescent="0.6">
      <c r="A7" s="87">
        <v>3</v>
      </c>
      <c r="B7" s="4" t="s">
        <v>47</v>
      </c>
    </row>
    <row r="8" spans="1:2" s="72" customFormat="1" ht="14.25" customHeight="1" x14ac:dyDescent="0.6">
      <c r="A8" s="88">
        <v>4</v>
      </c>
      <c r="B8" s="5" t="s">
        <v>44</v>
      </c>
    </row>
    <row r="9" spans="1:2" s="72" customFormat="1" ht="14.25" customHeight="1" x14ac:dyDescent="0.6">
      <c r="A9" s="87">
        <v>5</v>
      </c>
      <c r="B9" s="4" t="s">
        <v>49</v>
      </c>
    </row>
    <row r="10" spans="1:2" s="72" customFormat="1" ht="15.6" customHeight="1" x14ac:dyDescent="0.6">
      <c r="A10" s="88">
        <v>6</v>
      </c>
      <c r="B10" s="5" t="s">
        <v>14</v>
      </c>
    </row>
    <row r="11" spans="1:2" s="72" customFormat="1" ht="15.6" customHeight="1" x14ac:dyDescent="0.6">
      <c r="A11" s="87">
        <v>7</v>
      </c>
      <c r="B11" s="4" t="s">
        <v>38</v>
      </c>
    </row>
    <row r="12" spans="1:2" ht="14.25" customHeight="1" x14ac:dyDescent="0.6">
      <c r="A12" s="88">
        <v>8</v>
      </c>
      <c r="B12" s="5" t="s">
        <v>45</v>
      </c>
    </row>
    <row r="13" spans="1:2" ht="14.25" customHeight="1" x14ac:dyDescent="0.6">
      <c r="A13" s="87">
        <v>9</v>
      </c>
      <c r="B13" s="4" t="s">
        <v>51</v>
      </c>
    </row>
    <row r="14" spans="1:2" ht="14.25" customHeight="1" x14ac:dyDescent="0.6">
      <c r="A14" s="88">
        <v>10</v>
      </c>
      <c r="B14" s="5" t="s">
        <v>52</v>
      </c>
    </row>
    <row r="15" spans="1:2" ht="14.25" customHeight="1" x14ac:dyDescent="0.6">
      <c r="A15" s="87">
        <v>11</v>
      </c>
      <c r="B15" s="4" t="s">
        <v>53</v>
      </c>
    </row>
  </sheetData>
  <mergeCells count="1">
    <mergeCell ref="A2:B3"/>
  </mergeCells>
  <hyperlinks>
    <hyperlink ref="B6" location="'2'!A1" display="إجمالي المشتغلين السعوديين حسب الجنس والنشاط الاقتصادي 2021" xr:uid="{00000000-0004-0000-0000-000001000000}"/>
    <hyperlink ref="B7" location="'3'!A1" display="إجمالي المشتغلين الغير سعوديين حسب الجنس والنشاط الاقتصادي 2021" xr:uid="{00000000-0004-0000-0000-000002000000}"/>
    <hyperlink ref="B8" location="'4'!A1" display="إجمالي تعويضات المشتغلين حسب النشاط الاقتصادي 2021" xr:uid="{00000000-0004-0000-0000-000003000000}"/>
    <hyperlink ref="B9" location="'5'!A1" display="النفقات التشغيلية حسب النشاط الاقتصادي 2021" xr:uid="{00000000-0004-0000-0000-000004000000}"/>
    <hyperlink ref="B10" location="'6'!A1" display=" الإيرادات التشغيلية حسب النشاط الاقتصادي 2021" xr:uid="{00000000-0004-0000-0000-000005000000}"/>
    <hyperlink ref="B11" location="'9'!A1" display="معدل الإشغال الشهري لوحدات الإقامة حسب النوع 2021" xr:uid="{00000000-0004-0000-0000-000008000000}"/>
    <hyperlink ref="B12" location="'10'!A1" display="متوسط السعر اليومي لوحدات الإقامة حسب النوع 2021" xr:uid="{00000000-0004-0000-0000-000009000000}"/>
    <hyperlink ref="B13" location="'11'!A1" display="معدل العائد اليومي لوحدات الإقامة حسب النوع 2021" xr:uid="{00000000-0004-0000-0000-00000A000000}"/>
    <hyperlink ref="B14" location="'12'!A1" display="متوسط مدة الإقامة  في وحدات الإقامة حسب النوع 2021 " xr:uid="{00000000-0004-0000-0000-00000B000000}"/>
    <hyperlink ref="B15" location="'13'!A1" display="نسب توطين الوظائف للانشطة المميزة للسياحة 2021" xr:uid="{00000000-0004-0000-0000-00000C000000}"/>
    <hyperlink ref="B5" location="'1'!A1" display="إجمالي المشتغلين حسب الجنس والنشاط الاقتصادي 2021" xr:uid="{00000000-0004-0000-0000-000000000000}"/>
  </hyperlinks>
  <pageMargins left="0.7" right="0.7" top="0.75" bottom="0.75" header="0.3" footer="0.3"/>
  <pageSetup paperSize="9" scale="79" orientation="portrait" horizontalDpi="300" verticalDpi="300" r:id="rId1"/>
  <headerFooter>
    <oddHeader>&amp;Lمسح المنشآت السياحية 2021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8"/>
  <sheetViews>
    <sheetView view="pageBreakPreview" zoomScaleNormal="100" zoomScaleSheetLayoutView="100" workbookViewId="0">
      <selection activeCell="C15" sqref="C15"/>
    </sheetView>
  </sheetViews>
  <sheetFormatPr defaultColWidth="8.59765625" defaultRowHeight="19.8" x14ac:dyDescent="0.6"/>
  <cols>
    <col min="1" max="1" width="11.3984375" style="26" customWidth="1"/>
    <col min="2" max="2" width="6.8984375" style="26" customWidth="1"/>
    <col min="3" max="3" width="20.69921875" style="26" customWidth="1"/>
    <col min="4" max="4" width="19.3984375" style="26" customWidth="1"/>
    <col min="5" max="5" width="43.59765625" style="26" customWidth="1"/>
    <col min="6" max="16384" width="8.59765625" style="26"/>
  </cols>
  <sheetData>
    <row r="1" spans="1:5" ht="14.25" customHeight="1" x14ac:dyDescent="0.6">
      <c r="A1" s="158"/>
      <c r="B1" s="158"/>
      <c r="C1" s="158"/>
      <c r="D1" s="158"/>
      <c r="E1" s="158"/>
    </row>
    <row r="2" spans="1:5" ht="14.25" customHeight="1" x14ac:dyDescent="0.6">
      <c r="A2" s="158"/>
      <c r="B2" s="158"/>
      <c r="C2" s="158"/>
      <c r="D2" s="158"/>
      <c r="E2" s="158"/>
    </row>
    <row r="3" spans="1:5" ht="14.25" customHeight="1" x14ac:dyDescent="0.6">
      <c r="A3" s="158"/>
      <c r="B3" s="158"/>
      <c r="C3" s="158"/>
      <c r="D3" s="158"/>
      <c r="E3" s="158"/>
    </row>
    <row r="4" spans="1:5" ht="14.25" customHeight="1" x14ac:dyDescent="0.6">
      <c r="A4" s="158"/>
      <c r="B4" s="158"/>
      <c r="C4" s="158"/>
      <c r="D4" s="158"/>
      <c r="E4" s="158"/>
    </row>
    <row r="5" spans="1:5" ht="14.25" customHeight="1" x14ac:dyDescent="0.6">
      <c r="A5" s="158"/>
      <c r="B5" s="158"/>
      <c r="C5" s="158"/>
      <c r="D5" s="158"/>
      <c r="E5" s="158"/>
    </row>
    <row r="6" spans="1:5" ht="14.25" customHeight="1" x14ac:dyDescent="0.6">
      <c r="A6" s="144" t="s">
        <v>51</v>
      </c>
      <c r="B6" s="144"/>
      <c r="C6" s="144"/>
      <c r="D6" s="144"/>
      <c r="E6" s="42"/>
    </row>
    <row r="7" spans="1:5" ht="15.75" customHeight="1" x14ac:dyDescent="0.6">
      <c r="A7" s="144"/>
      <c r="B7" s="144"/>
      <c r="C7" s="144"/>
      <c r="D7" s="144"/>
      <c r="E7" s="40"/>
    </row>
    <row r="8" spans="1:5" ht="14.25" customHeight="1" x14ac:dyDescent="0.6">
      <c r="A8" s="144"/>
      <c r="B8" s="144"/>
      <c r="C8" s="144"/>
      <c r="D8" s="144"/>
      <c r="E8" s="43"/>
    </row>
    <row r="9" spans="1:5" ht="15.75" customHeight="1" x14ac:dyDescent="0.6">
      <c r="A9" s="161" t="s">
        <v>59</v>
      </c>
      <c r="B9" s="161"/>
      <c r="C9" s="161"/>
      <c r="D9" s="161"/>
      <c r="E9" s="43"/>
    </row>
    <row r="10" spans="1:5" ht="14.25" customHeight="1" x14ac:dyDescent="0.6">
      <c r="A10" s="140" t="s">
        <v>39</v>
      </c>
      <c r="B10" s="140"/>
      <c r="C10" s="159" t="s">
        <v>40</v>
      </c>
      <c r="D10" s="159"/>
    </row>
    <row r="11" spans="1:5" ht="14.25" customHeight="1" x14ac:dyDescent="0.6">
      <c r="A11" s="140"/>
      <c r="B11" s="140"/>
      <c r="C11" s="160"/>
      <c r="D11" s="160"/>
    </row>
    <row r="12" spans="1:5" ht="14.25" customHeight="1" x14ac:dyDescent="0.6">
      <c r="A12" s="140"/>
      <c r="B12" s="140"/>
      <c r="C12" s="142" t="s">
        <v>36</v>
      </c>
      <c r="D12" s="142" t="s">
        <v>37</v>
      </c>
    </row>
    <row r="13" spans="1:5" ht="14.25" customHeight="1" x14ac:dyDescent="0.6">
      <c r="A13" s="141"/>
      <c r="B13" s="141"/>
      <c r="C13" s="143"/>
      <c r="D13" s="143"/>
    </row>
    <row r="14" spans="1:5" x14ac:dyDescent="0.6">
      <c r="A14" s="153" t="s">
        <v>22</v>
      </c>
      <c r="B14" s="154"/>
      <c r="C14" s="44">
        <v>119.49331231548089</v>
      </c>
      <c r="D14" s="44">
        <v>178.25943799630519</v>
      </c>
    </row>
    <row r="15" spans="1:5" x14ac:dyDescent="0.6">
      <c r="A15" s="153" t="s">
        <v>23</v>
      </c>
      <c r="B15" s="154"/>
      <c r="C15" s="45">
        <v>77.109649125041997</v>
      </c>
      <c r="D15" s="45">
        <v>118.0509888931377</v>
      </c>
    </row>
    <row r="16" spans="1:5" x14ac:dyDescent="0.6">
      <c r="A16" s="153" t="s">
        <v>24</v>
      </c>
      <c r="B16" s="154"/>
      <c r="C16" s="44">
        <v>83.877716879165888</v>
      </c>
      <c r="D16" s="44">
        <v>137.43094483227122</v>
      </c>
    </row>
    <row r="17" spans="1:5" x14ac:dyDescent="0.6">
      <c r="A17" s="153" t="s">
        <v>25</v>
      </c>
      <c r="B17" s="154"/>
      <c r="C17" s="45">
        <v>69.125380090694136</v>
      </c>
      <c r="D17" s="45">
        <v>127.35155264252147</v>
      </c>
    </row>
    <row r="18" spans="1:5" x14ac:dyDescent="0.6">
      <c r="A18" s="153" t="s">
        <v>26</v>
      </c>
      <c r="B18" s="154"/>
      <c r="C18" s="44">
        <v>94.531569636759727</v>
      </c>
      <c r="D18" s="44">
        <v>163.73108582629084</v>
      </c>
    </row>
    <row r="19" spans="1:5" x14ac:dyDescent="0.6">
      <c r="A19" s="153" t="s">
        <v>27</v>
      </c>
      <c r="B19" s="154"/>
      <c r="C19" s="45">
        <v>122.57585382434122</v>
      </c>
      <c r="D19" s="45">
        <v>170.57608467237878</v>
      </c>
    </row>
    <row r="20" spans="1:5" x14ac:dyDescent="0.6">
      <c r="A20" s="153" t="s">
        <v>28</v>
      </c>
      <c r="B20" s="154"/>
      <c r="C20" s="44">
        <v>123.20008921510239</v>
      </c>
      <c r="D20" s="44">
        <v>174.22243362054354</v>
      </c>
    </row>
    <row r="21" spans="1:5" x14ac:dyDescent="0.6">
      <c r="A21" s="153" t="s">
        <v>29</v>
      </c>
      <c r="B21" s="154"/>
      <c r="C21" s="45">
        <v>119.52304515977974</v>
      </c>
      <c r="D21" s="45">
        <v>177.24529396450478</v>
      </c>
    </row>
    <row r="22" spans="1:5" x14ac:dyDescent="0.6">
      <c r="A22" s="153" t="s">
        <v>30</v>
      </c>
      <c r="B22" s="154"/>
      <c r="C22" s="44">
        <v>95.068182081499984</v>
      </c>
      <c r="D22" s="44">
        <v>167.43681598544993</v>
      </c>
    </row>
    <row r="23" spans="1:5" x14ac:dyDescent="0.6">
      <c r="A23" s="153" t="s">
        <v>31</v>
      </c>
      <c r="B23" s="154"/>
      <c r="C23" s="45">
        <v>109.04700331536566</v>
      </c>
      <c r="D23" s="45">
        <v>191.97477283658063</v>
      </c>
    </row>
    <row r="24" spans="1:5" x14ac:dyDescent="0.6">
      <c r="A24" s="153" t="s">
        <v>32</v>
      </c>
      <c r="B24" s="154"/>
      <c r="C24" s="44">
        <v>127.42675127529357</v>
      </c>
      <c r="D24" s="44">
        <v>206.0254573656004</v>
      </c>
    </row>
    <row r="25" spans="1:5" x14ac:dyDescent="0.6">
      <c r="A25" s="153" t="s">
        <v>33</v>
      </c>
      <c r="B25" s="154"/>
      <c r="C25" s="45">
        <v>132.59850577141975</v>
      </c>
      <c r="D25" s="45">
        <v>230.43731651693471</v>
      </c>
    </row>
    <row r="26" spans="1:5" ht="15.75" customHeight="1" x14ac:dyDescent="0.6">
      <c r="A26" s="155" t="s">
        <v>50</v>
      </c>
      <c r="B26" s="156"/>
      <c r="C26" s="11">
        <v>102.86234964632825</v>
      </c>
      <c r="D26" s="12">
        <v>169.857194409926</v>
      </c>
    </row>
    <row r="27" spans="1:5" ht="14.1" customHeight="1" x14ac:dyDescent="0.6">
      <c r="A27" s="9" t="s">
        <v>64</v>
      </c>
      <c r="B27" s="9"/>
      <c r="C27" s="9"/>
      <c r="D27" s="151" t="s">
        <v>77</v>
      </c>
    </row>
    <row r="28" spans="1:5" ht="14.1" customHeight="1" x14ac:dyDescent="0.6">
      <c r="A28" s="157" t="s">
        <v>65</v>
      </c>
      <c r="B28" s="157"/>
      <c r="C28" s="157"/>
      <c r="D28" s="152"/>
      <c r="E28" s="41"/>
    </row>
  </sheetData>
  <mergeCells count="22">
    <mergeCell ref="A1:E5"/>
    <mergeCell ref="A21:B21"/>
    <mergeCell ref="A22:B22"/>
    <mergeCell ref="C10:D11"/>
    <mergeCell ref="A10:B13"/>
    <mergeCell ref="C12:C13"/>
    <mergeCell ref="D12:D13"/>
    <mergeCell ref="A14:B14"/>
    <mergeCell ref="A15:B15"/>
    <mergeCell ref="A16:B16"/>
    <mergeCell ref="A17:B17"/>
    <mergeCell ref="A18:B18"/>
    <mergeCell ref="A19:B19"/>
    <mergeCell ref="A6:D8"/>
    <mergeCell ref="A9:D9"/>
    <mergeCell ref="A20:B20"/>
    <mergeCell ref="D27:D28"/>
    <mergeCell ref="A23:B23"/>
    <mergeCell ref="A24:B24"/>
    <mergeCell ref="A25:B25"/>
    <mergeCell ref="A26:B26"/>
    <mergeCell ref="A28:C28"/>
  </mergeCells>
  <pageMargins left="0.7" right="0.7" top="0.75" bottom="0.75" header="0.3" footer="0.3"/>
  <pageSetup paperSize="9" scale="91" orientation="portrait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6"/>
  <sheetViews>
    <sheetView view="pageBreakPreview" zoomScale="115" zoomScaleNormal="100" zoomScaleSheetLayoutView="115" workbookViewId="0">
      <selection activeCell="A7" sqref="A7:B7"/>
    </sheetView>
  </sheetViews>
  <sheetFormatPr defaultColWidth="8.59765625" defaultRowHeight="19.8" x14ac:dyDescent="0.6"/>
  <cols>
    <col min="1" max="1" width="13.59765625" style="26" customWidth="1"/>
    <col min="2" max="2" width="13.69921875" style="26" customWidth="1"/>
    <col min="3" max="3" width="20.8984375" style="26" customWidth="1"/>
    <col min="4" max="4" width="20.69921875" style="26" customWidth="1"/>
    <col min="5" max="16384" width="8.59765625" style="26"/>
  </cols>
  <sheetData>
    <row r="1" spans="1:4" ht="14.25" customHeight="1" x14ac:dyDescent="0.6">
      <c r="A1" s="173" t="s">
        <v>52</v>
      </c>
      <c r="B1" s="173"/>
      <c r="C1" s="173"/>
      <c r="D1" s="173"/>
    </row>
    <row r="2" spans="1:4" ht="14.25" customHeight="1" x14ac:dyDescent="0.6">
      <c r="A2" s="173"/>
      <c r="B2" s="173"/>
      <c r="C2" s="173"/>
      <c r="D2" s="173"/>
    </row>
    <row r="3" spans="1:4" ht="14.25" customHeight="1" x14ac:dyDescent="0.6">
      <c r="A3" s="173"/>
      <c r="B3" s="173"/>
      <c r="C3" s="173"/>
      <c r="D3" s="173"/>
    </row>
    <row r="4" spans="1:4" ht="14.25" customHeight="1" x14ac:dyDescent="0.6">
      <c r="A4" s="173"/>
      <c r="B4" s="173"/>
      <c r="C4" s="173"/>
      <c r="D4" s="173"/>
    </row>
    <row r="5" spans="1:4" ht="14.25" customHeight="1" x14ac:dyDescent="0.6">
      <c r="A5" s="173"/>
      <c r="B5" s="173"/>
      <c r="C5" s="173"/>
      <c r="D5" s="173"/>
    </row>
    <row r="6" spans="1:4" ht="18" customHeight="1" x14ac:dyDescent="0.6">
      <c r="A6" s="173"/>
      <c r="B6" s="173"/>
      <c r="C6" s="173"/>
      <c r="D6" s="173"/>
    </row>
    <row r="7" spans="1:4" ht="14.25" customHeight="1" x14ac:dyDescent="0.75">
      <c r="A7" s="163" t="s">
        <v>60</v>
      </c>
      <c r="B7" s="164"/>
      <c r="C7" s="20"/>
      <c r="D7" s="20"/>
    </row>
    <row r="8" spans="1:4" ht="15.75" customHeight="1" x14ac:dyDescent="0.6">
      <c r="A8" s="140" t="s">
        <v>41</v>
      </c>
      <c r="B8" s="171"/>
      <c r="C8" s="159" t="s">
        <v>40</v>
      </c>
      <c r="D8" s="169"/>
    </row>
    <row r="9" spans="1:4" ht="15.75" customHeight="1" x14ac:dyDescent="0.6">
      <c r="A9" s="140"/>
      <c r="B9" s="171"/>
      <c r="C9" s="170"/>
      <c r="D9" s="170"/>
    </row>
    <row r="10" spans="1:4" ht="14.25" customHeight="1" x14ac:dyDescent="0.6">
      <c r="A10" s="140"/>
      <c r="B10" s="171"/>
      <c r="C10" s="142" t="s">
        <v>36</v>
      </c>
      <c r="D10" s="142" t="s">
        <v>37</v>
      </c>
    </row>
    <row r="11" spans="1:4" ht="14.25" customHeight="1" x14ac:dyDescent="0.6">
      <c r="A11" s="141"/>
      <c r="B11" s="172"/>
      <c r="C11" s="143"/>
      <c r="D11" s="143"/>
    </row>
    <row r="12" spans="1:4" ht="23.4" x14ac:dyDescent="0.6">
      <c r="A12" s="165" t="s">
        <v>22</v>
      </c>
      <c r="B12" s="166"/>
      <c r="C12" s="37">
        <v>5.1750256939593946</v>
      </c>
      <c r="D12" s="37">
        <v>4.7946488628196491</v>
      </c>
    </row>
    <row r="13" spans="1:4" ht="23.4" x14ac:dyDescent="0.6">
      <c r="A13" s="165" t="s">
        <v>23</v>
      </c>
      <c r="B13" s="166"/>
      <c r="C13" s="39">
        <v>4.9861094679423532</v>
      </c>
      <c r="D13" s="39">
        <v>5.6818897878256411</v>
      </c>
    </row>
    <row r="14" spans="1:4" ht="23.4" x14ac:dyDescent="0.6">
      <c r="A14" s="165" t="s">
        <v>24</v>
      </c>
      <c r="B14" s="166"/>
      <c r="C14" s="37">
        <v>5.1463293586163656</v>
      </c>
      <c r="D14" s="37">
        <v>5.7111289864518087</v>
      </c>
    </row>
    <row r="15" spans="1:4" ht="23.4" x14ac:dyDescent="0.6">
      <c r="A15" s="165" t="s">
        <v>25</v>
      </c>
      <c r="B15" s="166"/>
      <c r="C15" s="39">
        <v>5.0986695770099582</v>
      </c>
      <c r="D15" s="39">
        <v>5.0674251195334037</v>
      </c>
    </row>
    <row r="16" spans="1:4" ht="23.4" x14ac:dyDescent="0.6">
      <c r="A16" s="165" t="s">
        <v>26</v>
      </c>
      <c r="B16" s="166"/>
      <c r="C16" s="37">
        <v>5.9829437600432165</v>
      </c>
      <c r="D16" s="37">
        <v>6.2681157086100407</v>
      </c>
    </row>
    <row r="17" spans="1:4" ht="23.4" x14ac:dyDescent="0.6">
      <c r="A17" s="165" t="s">
        <v>27</v>
      </c>
      <c r="B17" s="166"/>
      <c r="C17" s="39">
        <v>6.1100614371219804</v>
      </c>
      <c r="D17" s="39">
        <v>6.3238224109557502</v>
      </c>
    </row>
    <row r="18" spans="1:4" ht="23.4" x14ac:dyDescent="0.6">
      <c r="A18" s="165" t="s">
        <v>28</v>
      </c>
      <c r="B18" s="166"/>
      <c r="C18" s="37">
        <v>5.9238281883073602</v>
      </c>
      <c r="D18" s="37">
        <v>6.4853318919659211</v>
      </c>
    </row>
    <row r="19" spans="1:4" ht="23.4" x14ac:dyDescent="0.6">
      <c r="A19" s="165" t="s">
        <v>29</v>
      </c>
      <c r="B19" s="166"/>
      <c r="C19" s="39">
        <v>5.9502639583367012</v>
      </c>
      <c r="D19" s="39">
        <v>6.2480030161638522</v>
      </c>
    </row>
    <row r="20" spans="1:4" ht="23.4" x14ac:dyDescent="0.6">
      <c r="A20" s="165" t="s">
        <v>30</v>
      </c>
      <c r="B20" s="166"/>
      <c r="C20" s="37">
        <v>4.6104419131937915</v>
      </c>
      <c r="D20" s="37">
        <v>5.2007543575002968</v>
      </c>
    </row>
    <row r="21" spans="1:4" ht="23.4" x14ac:dyDescent="0.6">
      <c r="A21" s="165" t="s">
        <v>31</v>
      </c>
      <c r="B21" s="166"/>
      <c r="C21" s="39">
        <v>4.528197708235191</v>
      </c>
      <c r="D21" s="39">
        <v>4.8395024957107866</v>
      </c>
    </row>
    <row r="22" spans="1:4" ht="23.4" x14ac:dyDescent="0.6">
      <c r="A22" s="165" t="s">
        <v>32</v>
      </c>
      <c r="B22" s="166"/>
      <c r="C22" s="37">
        <v>4.7156835718071681</v>
      </c>
      <c r="D22" s="37">
        <v>4.8165737469998149</v>
      </c>
    </row>
    <row r="23" spans="1:4" ht="23.4" x14ac:dyDescent="0.6">
      <c r="A23" s="165" t="s">
        <v>33</v>
      </c>
      <c r="B23" s="166"/>
      <c r="C23" s="39">
        <v>4.8673856158518518</v>
      </c>
      <c r="D23" s="39">
        <v>5.2923999971778697</v>
      </c>
    </row>
    <row r="24" spans="1:4" ht="30.9" customHeight="1" x14ac:dyDescent="0.6">
      <c r="A24" s="167" t="s">
        <v>50</v>
      </c>
      <c r="B24" s="168"/>
      <c r="C24" s="13">
        <v>5.2977709899942074</v>
      </c>
      <c r="D24" s="14">
        <v>5.4678981065034886</v>
      </c>
    </row>
    <row r="25" spans="1:4" ht="14.1" customHeight="1" x14ac:dyDescent="0.6">
      <c r="A25" s="162" t="s">
        <v>66</v>
      </c>
      <c r="B25" s="162"/>
      <c r="C25" s="10"/>
      <c r="D25" s="151" t="s">
        <v>78</v>
      </c>
    </row>
    <row r="26" spans="1:4" ht="14.1" customHeight="1" x14ac:dyDescent="0.6">
      <c r="A26" s="163" t="s">
        <v>64</v>
      </c>
      <c r="B26" s="163"/>
      <c r="C26" s="163"/>
      <c r="D26" s="152"/>
    </row>
  </sheetData>
  <mergeCells count="22">
    <mergeCell ref="A1:D6"/>
    <mergeCell ref="D10:D11"/>
    <mergeCell ref="A17:B17"/>
    <mergeCell ref="A12:B12"/>
    <mergeCell ref="A13:B13"/>
    <mergeCell ref="A14:B14"/>
    <mergeCell ref="A15:B15"/>
    <mergeCell ref="A16:B16"/>
    <mergeCell ref="A25:B25"/>
    <mergeCell ref="A7:B7"/>
    <mergeCell ref="A26:C26"/>
    <mergeCell ref="D25:D26"/>
    <mergeCell ref="A20:B20"/>
    <mergeCell ref="A21:B21"/>
    <mergeCell ref="A22:B22"/>
    <mergeCell ref="A23:B23"/>
    <mergeCell ref="A24:B24"/>
    <mergeCell ref="A18:B18"/>
    <mergeCell ref="A19:B19"/>
    <mergeCell ref="C8:D9"/>
    <mergeCell ref="A8:B11"/>
    <mergeCell ref="C10:C11"/>
  </mergeCells>
  <pageMargins left="0.7" right="0.7" top="0.75" bottom="0.75" header="0.3" footer="0.3"/>
  <pageSetup paperSize="9" scale="94" orientation="portrait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0"/>
  <sheetViews>
    <sheetView view="pageBreakPreview" zoomScaleNormal="100" zoomScaleSheetLayoutView="100" workbookViewId="0">
      <selection activeCell="A22" sqref="A22"/>
    </sheetView>
  </sheetViews>
  <sheetFormatPr defaultColWidth="8.59765625" defaultRowHeight="19.8" x14ac:dyDescent="0.6"/>
  <cols>
    <col min="1" max="1" width="8.59765625" style="26"/>
    <col min="2" max="2" width="52.3984375" style="26" customWidth="1"/>
    <col min="3" max="3" width="20.3984375" style="26" customWidth="1"/>
    <col min="4" max="4" width="20.69921875" style="26" customWidth="1"/>
    <col min="5" max="5" width="37.09765625" style="26" customWidth="1"/>
    <col min="6" max="12" width="8.59765625" style="26"/>
    <col min="13" max="13" width="14.3984375" style="26" customWidth="1"/>
    <col min="14" max="16384" width="8.59765625" style="26"/>
  </cols>
  <sheetData>
    <row r="1" spans="1:5" x14ac:dyDescent="0.6">
      <c r="A1" s="120"/>
      <c r="B1" s="120"/>
      <c r="C1" s="120"/>
      <c r="D1" s="120"/>
      <c r="E1" s="120"/>
    </row>
    <row r="2" spans="1:5" x14ac:dyDescent="0.6">
      <c r="A2" s="120"/>
      <c r="B2" s="120"/>
      <c r="C2" s="120"/>
      <c r="D2" s="120"/>
      <c r="E2" s="120"/>
    </row>
    <row r="3" spans="1:5" x14ac:dyDescent="0.6">
      <c r="A3" s="120"/>
      <c r="B3" s="120"/>
      <c r="C3" s="120"/>
      <c r="D3" s="120"/>
      <c r="E3" s="120"/>
    </row>
    <row r="4" spans="1:5" x14ac:dyDescent="0.6">
      <c r="A4" s="120"/>
      <c r="B4" s="120"/>
      <c r="C4" s="120"/>
      <c r="D4" s="120"/>
      <c r="E4" s="120"/>
    </row>
    <row r="5" spans="1:5" x14ac:dyDescent="0.6">
      <c r="A5" s="120"/>
      <c r="B5" s="120"/>
      <c r="C5" s="120"/>
      <c r="D5" s="120"/>
      <c r="E5" s="120"/>
    </row>
    <row r="6" spans="1:5" ht="31.5" customHeight="1" x14ac:dyDescent="0.6">
      <c r="A6" s="175" t="s">
        <v>53</v>
      </c>
      <c r="B6" s="175"/>
      <c r="C6" s="175"/>
      <c r="D6" s="175"/>
    </row>
    <row r="7" spans="1:5" ht="15.75" customHeight="1" x14ac:dyDescent="0.6">
      <c r="A7" s="176" t="s">
        <v>12</v>
      </c>
      <c r="B7" s="177"/>
      <c r="C7" s="31" t="s">
        <v>54</v>
      </c>
      <c r="D7" s="29" t="s">
        <v>42</v>
      </c>
    </row>
    <row r="8" spans="1:5" ht="15" customHeight="1" x14ac:dyDescent="0.6">
      <c r="A8" s="77">
        <v>1</v>
      </c>
      <c r="B8" s="25" t="s">
        <v>1</v>
      </c>
      <c r="C8" s="23">
        <f>'2'!E5/'11'!D8</f>
        <v>0.36311247680662861</v>
      </c>
      <c r="D8" s="30">
        <v>101861</v>
      </c>
    </row>
    <row r="9" spans="1:5" ht="15" customHeight="1" x14ac:dyDescent="0.6">
      <c r="A9" s="78">
        <v>2</v>
      </c>
      <c r="B9" s="24" t="s">
        <v>2</v>
      </c>
      <c r="C9" s="28">
        <f>'2'!E6/'11'!D9</f>
        <v>0.20784806596666808</v>
      </c>
      <c r="D9" s="32">
        <v>516382</v>
      </c>
    </row>
    <row r="10" spans="1:5" ht="15" customHeight="1" x14ac:dyDescent="0.6">
      <c r="A10" s="77">
        <v>3</v>
      </c>
      <c r="B10" s="25" t="s">
        <v>3</v>
      </c>
      <c r="C10" s="23">
        <f>'2'!E7/'11'!D10</f>
        <v>0.86293436293436299</v>
      </c>
      <c r="D10" s="30">
        <v>3626</v>
      </c>
    </row>
    <row r="11" spans="1:5" ht="15" customHeight="1" x14ac:dyDescent="0.6">
      <c r="A11" s="78">
        <v>4</v>
      </c>
      <c r="B11" s="24" t="s">
        <v>4</v>
      </c>
      <c r="C11" s="28">
        <f>'2'!E8/'11'!D11</f>
        <v>0.16453591925588759</v>
      </c>
      <c r="D11" s="32">
        <v>25265</v>
      </c>
    </row>
    <row r="12" spans="1:5" ht="15" customHeight="1" x14ac:dyDescent="0.6">
      <c r="A12" s="77">
        <v>5</v>
      </c>
      <c r="B12" s="25" t="s">
        <v>5</v>
      </c>
      <c r="C12" s="23">
        <f>'2'!E9/'11'!D12</f>
        <v>0.45023255813953489</v>
      </c>
      <c r="D12" s="30">
        <v>1075</v>
      </c>
    </row>
    <row r="13" spans="1:5" ht="15" customHeight="1" x14ac:dyDescent="0.6">
      <c r="A13" s="78">
        <v>6</v>
      </c>
      <c r="B13" s="24" t="s">
        <v>6</v>
      </c>
      <c r="C13" s="28">
        <f>'2'!E10/'11'!D13</f>
        <v>0.94026229508196724</v>
      </c>
      <c r="D13" s="32">
        <v>15250</v>
      </c>
    </row>
    <row r="14" spans="1:5" ht="15" customHeight="1" x14ac:dyDescent="0.6">
      <c r="A14" s="77">
        <v>7</v>
      </c>
      <c r="B14" s="25" t="s">
        <v>7</v>
      </c>
      <c r="C14" s="23">
        <f>'2'!E11/'11'!D14</f>
        <v>0.38262875855909495</v>
      </c>
      <c r="D14" s="30">
        <v>13436</v>
      </c>
    </row>
    <row r="15" spans="1:5" ht="15" customHeight="1" x14ac:dyDescent="0.6">
      <c r="A15" s="78">
        <v>8</v>
      </c>
      <c r="B15" s="24" t="s">
        <v>8</v>
      </c>
      <c r="C15" s="28">
        <f>'2'!E12/'11'!D15</f>
        <v>0.42416579288225498</v>
      </c>
      <c r="D15" s="32">
        <v>16213</v>
      </c>
    </row>
    <row r="16" spans="1:5" ht="15" customHeight="1" x14ac:dyDescent="0.6">
      <c r="A16" s="77">
        <v>9</v>
      </c>
      <c r="B16" s="25" t="s">
        <v>9</v>
      </c>
      <c r="C16" s="23">
        <f>'2'!E13/'11'!D16</f>
        <v>0.64151346729371528</v>
      </c>
      <c r="D16" s="30">
        <v>4678</v>
      </c>
    </row>
    <row r="17" spans="1:5" ht="15" customHeight="1" x14ac:dyDescent="0.6">
      <c r="A17" s="78">
        <v>10</v>
      </c>
      <c r="B17" s="24" t="s">
        <v>10</v>
      </c>
      <c r="C17" s="28">
        <f>'2'!E14/'11'!D17</f>
        <v>0.35847589424572318</v>
      </c>
      <c r="D17" s="32">
        <v>10288</v>
      </c>
    </row>
    <row r="18" spans="1:5" ht="15" customHeight="1" x14ac:dyDescent="0.6">
      <c r="A18" s="77">
        <v>11</v>
      </c>
      <c r="B18" s="25" t="s">
        <v>11</v>
      </c>
      <c r="C18" s="23">
        <f>'2'!E15/'11'!D18</f>
        <v>0.47331183951280675</v>
      </c>
      <c r="D18" s="30">
        <v>11166</v>
      </c>
    </row>
    <row r="19" spans="1:5" ht="15" customHeight="1" x14ac:dyDescent="0.6">
      <c r="A19" s="78">
        <v>12</v>
      </c>
      <c r="B19" s="27" t="s">
        <v>68</v>
      </c>
      <c r="C19" s="28">
        <f>'2'!E16/'11'!D19</f>
        <v>0.35706607506346771</v>
      </c>
      <c r="D19" s="32">
        <v>43723</v>
      </c>
    </row>
    <row r="20" spans="1:5" ht="15.6" customHeight="1" x14ac:dyDescent="0.6">
      <c r="A20" s="130" t="s">
        <v>13</v>
      </c>
      <c r="B20" s="131"/>
      <c r="C20" s="33">
        <f>'2'!E17/'11'!D20</f>
        <v>0.27003799660009725</v>
      </c>
      <c r="D20" s="34">
        <f>SUM(D8:D19)</f>
        <v>762963</v>
      </c>
    </row>
    <row r="21" spans="1:5" ht="14.25" customHeight="1" x14ac:dyDescent="0.6">
      <c r="A21" s="178" t="s">
        <v>77</v>
      </c>
      <c r="B21" s="178"/>
      <c r="C21" s="178"/>
      <c r="D21" s="178"/>
    </row>
    <row r="22" spans="1:5" ht="14.25" customHeight="1" x14ac:dyDescent="0.6">
      <c r="A22" s="85" t="s">
        <v>61</v>
      </c>
      <c r="B22" s="85"/>
      <c r="C22" s="36"/>
      <c r="D22" s="36"/>
    </row>
    <row r="23" spans="1:5" x14ac:dyDescent="0.6">
      <c r="A23" s="174" t="s">
        <v>67</v>
      </c>
      <c r="B23" s="174"/>
      <c r="C23" s="36"/>
      <c r="D23" s="36"/>
    </row>
    <row r="24" spans="1:5" x14ac:dyDescent="0.6">
      <c r="A24" s="36"/>
      <c r="B24" s="36"/>
      <c r="C24" s="36"/>
      <c r="D24" s="36"/>
      <c r="E24" s="36"/>
    </row>
    <row r="25" spans="1:5" x14ac:dyDescent="0.6">
      <c r="A25" s="36"/>
      <c r="B25" s="36"/>
      <c r="C25" s="36"/>
      <c r="D25" s="36"/>
      <c r="E25" s="36"/>
    </row>
    <row r="26" spans="1:5" x14ac:dyDescent="0.6">
      <c r="A26" s="36"/>
      <c r="B26" s="36"/>
      <c r="C26" s="36"/>
      <c r="D26" s="36"/>
      <c r="E26" s="36"/>
    </row>
    <row r="27" spans="1:5" x14ac:dyDescent="0.6">
      <c r="A27" s="36"/>
      <c r="B27" s="36"/>
      <c r="C27" s="36"/>
      <c r="D27" s="36"/>
      <c r="E27" s="36"/>
    </row>
    <row r="28" spans="1:5" x14ac:dyDescent="0.6">
      <c r="A28" s="36"/>
      <c r="B28" s="36"/>
      <c r="C28" s="36"/>
      <c r="D28" s="36"/>
      <c r="E28" s="36"/>
    </row>
    <row r="29" spans="1:5" ht="100.5" customHeight="1" x14ac:dyDescent="0.6">
      <c r="A29" s="36"/>
      <c r="B29" s="36"/>
      <c r="C29" s="36"/>
      <c r="D29" s="36"/>
      <c r="E29" s="36"/>
    </row>
    <row r="30" spans="1:5" x14ac:dyDescent="0.6">
      <c r="A30" s="36"/>
      <c r="B30" s="36"/>
      <c r="C30" s="36"/>
      <c r="D30" s="36"/>
      <c r="E30" s="36"/>
    </row>
  </sheetData>
  <mergeCells count="6">
    <mergeCell ref="A23:B23"/>
    <mergeCell ref="A1:E5"/>
    <mergeCell ref="A20:B20"/>
    <mergeCell ref="A6:D6"/>
    <mergeCell ref="A7:B7"/>
    <mergeCell ref="A21:D21"/>
  </mergeCells>
  <pageMargins left="0.7" right="0.7" top="0.75" bottom="0.75" header="0.3" footer="0.3"/>
  <pageSetup paperSize="9" scale="75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0"/>
  <sheetViews>
    <sheetView view="pageBreakPreview" zoomScale="85" zoomScaleNormal="75" zoomScaleSheetLayoutView="85" workbookViewId="0"/>
  </sheetViews>
  <sheetFormatPr defaultColWidth="8.59765625" defaultRowHeight="19.8" x14ac:dyDescent="0.6"/>
  <cols>
    <col min="1" max="1" width="7.8984375" style="58" customWidth="1"/>
    <col min="2" max="2" width="50.09765625" style="26" customWidth="1"/>
    <col min="3" max="3" width="12.09765625" style="26" customWidth="1"/>
    <col min="4" max="5" width="12.3984375" style="26" customWidth="1"/>
    <col min="6" max="6" width="12.09765625" style="26" customWidth="1"/>
    <col min="7" max="7" width="13.3984375" style="26" bestFit="1" customWidth="1"/>
    <col min="8" max="16384" width="8.59765625" style="26"/>
  </cols>
  <sheetData>
    <row r="1" spans="1:7" ht="93" customHeight="1" x14ac:dyDescent="0.6">
      <c r="A1" s="56"/>
      <c r="B1" s="55"/>
      <c r="C1" s="55"/>
      <c r="D1" s="55"/>
      <c r="E1" s="55"/>
      <c r="F1" s="55"/>
      <c r="G1" s="55"/>
    </row>
    <row r="2" spans="1:7" s="46" customFormat="1" ht="30.15" customHeight="1" x14ac:dyDescent="1">
      <c r="A2" s="104" t="s">
        <v>69</v>
      </c>
      <c r="B2" s="105"/>
      <c r="C2" s="105"/>
      <c r="D2" s="105"/>
      <c r="E2" s="105"/>
      <c r="F2" s="105"/>
      <c r="G2" s="105"/>
    </row>
    <row r="3" spans="1:7" s="46" customFormat="1" ht="24.9" customHeight="1" x14ac:dyDescent="1">
      <c r="A3" s="47" t="s">
        <v>71</v>
      </c>
      <c r="B3" s="106"/>
      <c r="C3" s="106"/>
      <c r="D3" s="106"/>
      <c r="E3" s="106"/>
      <c r="F3" s="106"/>
      <c r="G3" s="106"/>
    </row>
    <row r="4" spans="1:7" s="46" customFormat="1" ht="35.1" customHeight="1" x14ac:dyDescent="1">
      <c r="A4" s="73"/>
      <c r="B4" s="74" t="s">
        <v>12</v>
      </c>
      <c r="C4" s="31" t="s">
        <v>15</v>
      </c>
      <c r="D4" s="29" t="s">
        <v>16</v>
      </c>
      <c r="E4" s="60" t="s">
        <v>17</v>
      </c>
      <c r="F4" s="31" t="s">
        <v>18</v>
      </c>
      <c r="G4" s="31" t="s">
        <v>19</v>
      </c>
    </row>
    <row r="5" spans="1:7" s="46" customFormat="1" ht="33.6" x14ac:dyDescent="1">
      <c r="A5" s="77">
        <v>1</v>
      </c>
      <c r="B5" s="75" t="s">
        <v>1</v>
      </c>
      <c r="C5" s="61">
        <v>85831</v>
      </c>
      <c r="D5" s="61">
        <v>16030</v>
      </c>
      <c r="E5" s="61">
        <f>C5+D5</f>
        <v>101861</v>
      </c>
      <c r="F5" s="64">
        <f>C5/$E5</f>
        <v>0.84262868026035476</v>
      </c>
      <c r="G5" s="65">
        <f>D5/$E5</f>
        <v>0.15737131973964522</v>
      </c>
    </row>
    <row r="6" spans="1:7" s="46" customFormat="1" ht="33.6" x14ac:dyDescent="1">
      <c r="A6" s="78">
        <v>2</v>
      </c>
      <c r="B6" s="76" t="s">
        <v>2</v>
      </c>
      <c r="C6" s="62">
        <v>465432</v>
      </c>
      <c r="D6" s="62">
        <v>50950</v>
      </c>
      <c r="E6" s="62">
        <f>C6+D6</f>
        <v>516382</v>
      </c>
      <c r="F6" s="66">
        <f t="shared" ref="F6:G15" si="0">C6/$E6</f>
        <v>0.90133273429360439</v>
      </c>
      <c r="G6" s="67">
        <f t="shared" ref="G6:G16" si="1">D6/$E6</f>
        <v>9.8667265706395654E-2</v>
      </c>
    </row>
    <row r="7" spans="1:7" s="46" customFormat="1" ht="33.6" x14ac:dyDescent="1">
      <c r="A7" s="77">
        <v>3</v>
      </c>
      <c r="B7" s="75" t="s">
        <v>3</v>
      </c>
      <c r="C7" s="61">
        <v>3544</v>
      </c>
      <c r="D7" s="61">
        <v>82</v>
      </c>
      <c r="E7" s="61">
        <f t="shared" ref="E7:E16" si="2">C7+D7</f>
        <v>3626</v>
      </c>
      <c r="F7" s="64">
        <f t="shared" si="0"/>
        <v>0.97738554881412021</v>
      </c>
      <c r="G7" s="65">
        <f t="shared" si="0"/>
        <v>2.2614451185879757E-2</v>
      </c>
    </row>
    <row r="8" spans="1:7" s="46" customFormat="1" ht="33.6" x14ac:dyDescent="1">
      <c r="A8" s="78">
        <v>4</v>
      </c>
      <c r="B8" s="76" t="s">
        <v>4</v>
      </c>
      <c r="C8" s="62">
        <v>23142</v>
      </c>
      <c r="D8" s="62">
        <v>2123</v>
      </c>
      <c r="E8" s="62">
        <f t="shared" si="2"/>
        <v>25265</v>
      </c>
      <c r="F8" s="66">
        <f t="shared" si="0"/>
        <v>0.91597071046902834</v>
      </c>
      <c r="G8" s="67">
        <f t="shared" si="1"/>
        <v>8.4029289530971704E-2</v>
      </c>
    </row>
    <row r="9" spans="1:7" s="46" customFormat="1" ht="33.6" x14ac:dyDescent="1">
      <c r="A9" s="77">
        <v>5</v>
      </c>
      <c r="B9" s="75" t="s">
        <v>5</v>
      </c>
      <c r="C9" s="61">
        <v>930</v>
      </c>
      <c r="D9" s="61">
        <v>145</v>
      </c>
      <c r="E9" s="61">
        <f t="shared" si="2"/>
        <v>1075</v>
      </c>
      <c r="F9" s="64">
        <f t="shared" si="0"/>
        <v>0.8651162790697674</v>
      </c>
      <c r="G9" s="65">
        <f t="shared" si="1"/>
        <v>0.13488372093023257</v>
      </c>
    </row>
    <row r="10" spans="1:7" s="46" customFormat="1" ht="33.6" x14ac:dyDescent="1">
      <c r="A10" s="78">
        <v>6</v>
      </c>
      <c r="B10" s="76" t="s">
        <v>6</v>
      </c>
      <c r="C10" s="62">
        <v>15203</v>
      </c>
      <c r="D10" s="62">
        <v>4903</v>
      </c>
      <c r="E10" s="62">
        <f>C10+D10</f>
        <v>20106</v>
      </c>
      <c r="F10" s="66">
        <f t="shared" si="0"/>
        <v>0.75614244504128125</v>
      </c>
      <c r="G10" s="67">
        <f t="shared" si="1"/>
        <v>0.2438575549587188</v>
      </c>
    </row>
    <row r="11" spans="1:7" s="46" customFormat="1" ht="33.6" x14ac:dyDescent="1">
      <c r="A11" s="77">
        <v>7</v>
      </c>
      <c r="B11" s="75" t="s">
        <v>7</v>
      </c>
      <c r="C11" s="61">
        <v>12713</v>
      </c>
      <c r="D11" s="61">
        <v>723</v>
      </c>
      <c r="E11" s="61">
        <f t="shared" si="2"/>
        <v>13436</v>
      </c>
      <c r="F11" s="64">
        <f t="shared" si="0"/>
        <v>0.94618934206609107</v>
      </c>
      <c r="G11" s="65">
        <f t="shared" si="1"/>
        <v>5.3810657933908899E-2</v>
      </c>
    </row>
    <row r="12" spans="1:7" s="46" customFormat="1" ht="33.6" x14ac:dyDescent="1">
      <c r="A12" s="78">
        <v>8</v>
      </c>
      <c r="B12" s="76" t="s">
        <v>8</v>
      </c>
      <c r="C12" s="62">
        <v>14217</v>
      </c>
      <c r="D12" s="62">
        <v>1996</v>
      </c>
      <c r="E12" s="62">
        <f t="shared" si="2"/>
        <v>16213</v>
      </c>
      <c r="F12" s="66">
        <f t="shared" si="0"/>
        <v>0.87688891630173316</v>
      </c>
      <c r="G12" s="67">
        <f t="shared" si="1"/>
        <v>0.12311108369826683</v>
      </c>
    </row>
    <row r="13" spans="1:7" s="46" customFormat="1" ht="33.6" x14ac:dyDescent="1">
      <c r="A13" s="77">
        <v>9</v>
      </c>
      <c r="B13" s="75" t="s">
        <v>9</v>
      </c>
      <c r="C13" s="61">
        <v>3444</v>
      </c>
      <c r="D13" s="61">
        <v>1234</v>
      </c>
      <c r="E13" s="61">
        <f t="shared" si="2"/>
        <v>4678</v>
      </c>
      <c r="F13" s="64">
        <f t="shared" si="0"/>
        <v>0.73621205643437371</v>
      </c>
      <c r="G13" s="65">
        <f t="shared" si="1"/>
        <v>0.26378794356562635</v>
      </c>
    </row>
    <row r="14" spans="1:7" s="46" customFormat="1" ht="33.6" x14ac:dyDescent="1">
      <c r="A14" s="78">
        <v>10</v>
      </c>
      <c r="B14" s="76" t="s">
        <v>10</v>
      </c>
      <c r="C14" s="62">
        <v>7784</v>
      </c>
      <c r="D14" s="62">
        <v>2504</v>
      </c>
      <c r="E14" s="62">
        <f t="shared" si="2"/>
        <v>10288</v>
      </c>
      <c r="F14" s="66">
        <f t="shared" si="0"/>
        <v>0.75660964230171068</v>
      </c>
      <c r="G14" s="67">
        <f t="shared" si="1"/>
        <v>0.24339035769828926</v>
      </c>
    </row>
    <row r="15" spans="1:7" s="46" customFormat="1" ht="33.6" x14ac:dyDescent="1">
      <c r="A15" s="77">
        <v>11</v>
      </c>
      <c r="B15" s="75" t="s">
        <v>11</v>
      </c>
      <c r="C15" s="61">
        <v>8551</v>
      </c>
      <c r="D15" s="61">
        <v>2615</v>
      </c>
      <c r="E15" s="61">
        <f t="shared" si="2"/>
        <v>11166</v>
      </c>
      <c r="F15" s="64">
        <f t="shared" si="0"/>
        <v>0.76580691384560273</v>
      </c>
      <c r="G15" s="65">
        <f t="shared" si="1"/>
        <v>0.23419308615439727</v>
      </c>
    </row>
    <row r="16" spans="1:7" s="46" customFormat="1" ht="30.15" customHeight="1" x14ac:dyDescent="1">
      <c r="A16" s="78">
        <v>12</v>
      </c>
      <c r="B16" s="76" t="s">
        <v>68</v>
      </c>
      <c r="C16" s="62">
        <v>33719</v>
      </c>
      <c r="D16" s="62">
        <v>10004</v>
      </c>
      <c r="E16" s="62">
        <f t="shared" si="2"/>
        <v>43723</v>
      </c>
      <c r="F16" s="66">
        <f>C16/$E16</f>
        <v>0.77119593806463416</v>
      </c>
      <c r="G16" s="67">
        <f t="shared" si="1"/>
        <v>0.22880406193536582</v>
      </c>
    </row>
    <row r="17" spans="1:7" s="46" customFormat="1" ht="30.15" customHeight="1" x14ac:dyDescent="1">
      <c r="A17" s="102" t="s">
        <v>72</v>
      </c>
      <c r="B17" s="103"/>
      <c r="C17" s="34">
        <f>SUM(C5:C16)</f>
        <v>674510</v>
      </c>
      <c r="D17" s="34">
        <f>SUM(D5:D16)</f>
        <v>93309</v>
      </c>
      <c r="E17" s="34">
        <f>SUM(E5:E16)</f>
        <v>767819</v>
      </c>
      <c r="F17" s="15">
        <f>C17/$E17</f>
        <v>0.87847526565505674</v>
      </c>
      <c r="G17" s="16">
        <f>D17/$E17</f>
        <v>0.12152473434494328</v>
      </c>
    </row>
    <row r="18" spans="1:7" ht="27" customHeight="1" x14ac:dyDescent="0.6">
      <c r="A18" s="107" t="s">
        <v>62</v>
      </c>
      <c r="B18" s="108"/>
      <c r="C18" s="108"/>
      <c r="D18" s="108"/>
      <c r="E18" s="108"/>
      <c r="F18" s="108"/>
      <c r="G18" s="93" t="s">
        <v>77</v>
      </c>
    </row>
    <row r="19" spans="1:7" ht="29.4" customHeight="1" x14ac:dyDescent="0.6">
      <c r="A19" s="101"/>
      <c r="B19" s="101"/>
      <c r="C19" s="101"/>
      <c r="D19" s="101"/>
      <c r="E19" s="101"/>
      <c r="F19" s="101"/>
      <c r="G19" s="101"/>
    </row>
    <row r="20" spans="1:7" x14ac:dyDescent="0.6">
      <c r="B20" s="58"/>
      <c r="C20" s="58"/>
      <c r="D20" s="58"/>
      <c r="E20" s="58"/>
      <c r="F20" s="58"/>
      <c r="G20" s="58"/>
    </row>
    <row r="21" spans="1:7" x14ac:dyDescent="0.6">
      <c r="A21" s="68"/>
      <c r="B21" s="68"/>
      <c r="C21" s="68"/>
      <c r="D21" s="68"/>
      <c r="E21" s="68"/>
      <c r="F21" s="68"/>
      <c r="G21" s="68"/>
    </row>
    <row r="22" spans="1:7" x14ac:dyDescent="0.6">
      <c r="A22" s="68"/>
      <c r="B22" s="68"/>
      <c r="C22" s="68"/>
      <c r="D22" s="68"/>
      <c r="E22" s="68"/>
      <c r="F22" s="68"/>
      <c r="G22" s="68"/>
    </row>
    <row r="23" spans="1:7" x14ac:dyDescent="0.6">
      <c r="A23" s="68"/>
      <c r="B23" s="68"/>
      <c r="C23" s="68"/>
      <c r="D23" s="68"/>
      <c r="E23" s="68"/>
      <c r="F23" s="68"/>
      <c r="G23" s="68"/>
    </row>
    <row r="24" spans="1:7" x14ac:dyDescent="0.6">
      <c r="A24" s="68"/>
      <c r="B24" s="68"/>
      <c r="C24" s="68"/>
      <c r="D24" s="68"/>
      <c r="E24" s="68"/>
      <c r="F24" s="68"/>
      <c r="G24" s="68"/>
    </row>
    <row r="25" spans="1:7" x14ac:dyDescent="0.6">
      <c r="A25" s="68"/>
      <c r="B25" s="68"/>
      <c r="C25" s="68"/>
      <c r="D25" s="68"/>
      <c r="E25" s="68"/>
      <c r="F25" s="68"/>
      <c r="G25" s="68"/>
    </row>
    <row r="26" spans="1:7" x14ac:dyDescent="0.6">
      <c r="A26" s="68"/>
      <c r="B26" s="68"/>
      <c r="C26" s="68"/>
      <c r="D26" s="68"/>
      <c r="E26" s="68"/>
      <c r="F26" s="68"/>
      <c r="G26" s="68"/>
    </row>
    <row r="27" spans="1:7" x14ac:dyDescent="0.6">
      <c r="A27" s="68"/>
      <c r="B27" s="68"/>
      <c r="C27" s="68"/>
      <c r="D27" s="68"/>
      <c r="E27" s="68"/>
      <c r="F27" s="68"/>
      <c r="G27" s="68"/>
    </row>
    <row r="28" spans="1:7" x14ac:dyDescent="0.6">
      <c r="A28" s="68"/>
      <c r="B28" s="68"/>
      <c r="C28" s="68"/>
      <c r="D28" s="68"/>
      <c r="E28" s="68"/>
      <c r="F28" s="68"/>
      <c r="G28" s="68"/>
    </row>
    <row r="29" spans="1:7" x14ac:dyDescent="0.6">
      <c r="A29" s="68"/>
      <c r="B29" s="68"/>
      <c r="C29" s="68"/>
      <c r="D29" s="68"/>
      <c r="E29" s="68"/>
      <c r="F29" s="68"/>
      <c r="G29" s="68"/>
    </row>
    <row r="30" spans="1:7" x14ac:dyDescent="0.6">
      <c r="A30" s="68"/>
      <c r="B30" s="68"/>
      <c r="C30" s="68"/>
      <c r="D30" s="68"/>
      <c r="E30" s="68"/>
      <c r="F30" s="68"/>
      <c r="G30" s="68"/>
    </row>
    <row r="31" spans="1:7" x14ac:dyDescent="0.6">
      <c r="A31" s="68"/>
      <c r="B31" s="68"/>
      <c r="C31" s="68"/>
      <c r="D31" s="68"/>
      <c r="E31" s="68"/>
      <c r="F31" s="68"/>
      <c r="G31" s="68"/>
    </row>
    <row r="32" spans="1:7" x14ac:dyDescent="0.6">
      <c r="A32" s="68"/>
      <c r="B32" s="68"/>
      <c r="C32" s="68"/>
      <c r="D32" s="68"/>
      <c r="E32" s="68"/>
      <c r="F32" s="68"/>
      <c r="G32" s="68"/>
    </row>
    <row r="33" spans="1:7" x14ac:dyDescent="0.6">
      <c r="A33" s="68"/>
      <c r="B33" s="68"/>
      <c r="C33" s="68"/>
      <c r="D33" s="68"/>
      <c r="E33" s="68"/>
      <c r="F33" s="68"/>
      <c r="G33" s="68"/>
    </row>
    <row r="34" spans="1:7" x14ac:dyDescent="0.6">
      <c r="A34" s="68"/>
      <c r="B34" s="68"/>
      <c r="C34" s="68"/>
      <c r="D34" s="68"/>
      <c r="E34" s="68"/>
      <c r="F34" s="68"/>
      <c r="G34" s="68"/>
    </row>
    <row r="35" spans="1:7" x14ac:dyDescent="0.6">
      <c r="A35" s="68"/>
      <c r="B35" s="68"/>
      <c r="C35" s="68"/>
      <c r="D35" s="68"/>
      <c r="E35" s="68"/>
      <c r="F35" s="68"/>
      <c r="G35" s="68"/>
    </row>
    <row r="36" spans="1:7" x14ac:dyDescent="0.6">
      <c r="A36" s="68"/>
      <c r="B36" s="68"/>
      <c r="C36" s="68"/>
      <c r="D36" s="68"/>
      <c r="E36" s="68"/>
      <c r="F36" s="68"/>
      <c r="G36" s="68"/>
    </row>
    <row r="37" spans="1:7" x14ac:dyDescent="0.6">
      <c r="A37" s="68"/>
      <c r="B37" s="68"/>
      <c r="C37" s="68"/>
      <c r="D37" s="68"/>
      <c r="E37" s="68"/>
      <c r="F37" s="68"/>
      <c r="G37" s="68"/>
    </row>
    <row r="38" spans="1:7" x14ac:dyDescent="0.6">
      <c r="A38" s="68"/>
      <c r="B38" s="68"/>
      <c r="C38" s="68"/>
      <c r="D38" s="68"/>
      <c r="E38" s="68"/>
      <c r="F38" s="68"/>
      <c r="G38" s="68"/>
    </row>
    <row r="39" spans="1:7" x14ac:dyDescent="0.6">
      <c r="A39" s="68"/>
      <c r="B39" s="68"/>
      <c r="C39" s="68"/>
      <c r="D39" s="68"/>
      <c r="E39" s="68"/>
      <c r="F39" s="68"/>
      <c r="G39" s="68"/>
    </row>
    <row r="40" spans="1:7" x14ac:dyDescent="0.6">
      <c r="A40" s="68"/>
      <c r="B40" s="68"/>
      <c r="C40" s="68"/>
      <c r="D40" s="68"/>
      <c r="E40" s="68"/>
      <c r="F40" s="68"/>
      <c r="G40" s="68"/>
    </row>
  </sheetData>
  <mergeCells count="5">
    <mergeCell ref="A19:G19"/>
    <mergeCell ref="A17:B17"/>
    <mergeCell ref="A2:G2"/>
    <mergeCell ref="B3:G3"/>
    <mergeCell ref="A18:F18"/>
  </mergeCells>
  <hyperlinks>
    <hyperlink ref="G18" location="الفهرس!A1" display="الفهرس " xr:uid="{00000000-0004-0000-0100-000000000000}"/>
  </hyperlinks>
  <pageMargins left="0.7" right="0.7" top="0.75" bottom="0.75" header="0.3" footer="0.3"/>
  <pageSetup paperSize="9" scale="67" orientation="portrait" r:id="rId1"/>
  <headerFooter>
    <oddHeader>&amp;Lمسح المنشآت السياحية 2021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8"/>
  <sheetViews>
    <sheetView view="pageBreakPreview" zoomScale="85" zoomScaleNormal="75" zoomScaleSheetLayoutView="85" workbookViewId="0"/>
  </sheetViews>
  <sheetFormatPr defaultColWidth="8.59765625" defaultRowHeight="19.8" x14ac:dyDescent="0.6"/>
  <cols>
    <col min="1" max="1" width="8.3984375" style="58" customWidth="1"/>
    <col min="2" max="2" width="53.59765625" style="26" customWidth="1"/>
    <col min="3" max="5" width="12.3984375" style="26" customWidth="1"/>
    <col min="6" max="16384" width="8.59765625" style="26"/>
  </cols>
  <sheetData>
    <row r="1" spans="1:5" ht="93" customHeight="1" x14ac:dyDescent="0.6">
      <c r="A1" s="56"/>
      <c r="B1" s="55"/>
      <c r="C1" s="55"/>
      <c r="D1" s="55"/>
      <c r="E1" s="55"/>
    </row>
    <row r="2" spans="1:5" s="46" customFormat="1" ht="30.15" customHeight="1" x14ac:dyDescent="1">
      <c r="A2" s="89"/>
      <c r="B2" s="109" t="s">
        <v>46</v>
      </c>
      <c r="C2" s="109"/>
      <c r="D2" s="109"/>
      <c r="E2" s="109"/>
    </row>
    <row r="3" spans="1:5" s="46" customFormat="1" ht="24.9" customHeight="1" x14ac:dyDescent="1">
      <c r="A3" s="63" t="s">
        <v>75</v>
      </c>
      <c r="B3" s="110"/>
      <c r="C3" s="110"/>
      <c r="D3" s="110"/>
      <c r="E3" s="110"/>
    </row>
    <row r="4" spans="1:5" s="46" customFormat="1" ht="38.1" customHeight="1" x14ac:dyDescent="1">
      <c r="A4" s="22"/>
      <c r="B4" s="79" t="s">
        <v>12</v>
      </c>
      <c r="C4" s="31" t="s">
        <v>15</v>
      </c>
      <c r="D4" s="29" t="s">
        <v>16</v>
      </c>
      <c r="E4" s="60" t="s">
        <v>17</v>
      </c>
    </row>
    <row r="5" spans="1:5" s="46" customFormat="1" ht="33.6" x14ac:dyDescent="1">
      <c r="A5" s="77">
        <v>1</v>
      </c>
      <c r="B5" s="75" t="s">
        <v>1</v>
      </c>
      <c r="C5" s="61">
        <v>23825</v>
      </c>
      <c r="D5" s="61">
        <v>13162</v>
      </c>
      <c r="E5" s="61">
        <f>C5+D5</f>
        <v>36987</v>
      </c>
    </row>
    <row r="6" spans="1:5" s="46" customFormat="1" ht="33.6" x14ac:dyDescent="1">
      <c r="A6" s="78">
        <v>2</v>
      </c>
      <c r="B6" s="76" t="s">
        <v>2</v>
      </c>
      <c r="C6" s="62">
        <v>59106</v>
      </c>
      <c r="D6" s="62">
        <v>48223</v>
      </c>
      <c r="E6" s="62">
        <f t="shared" ref="E6:E16" si="0">C6+D6</f>
        <v>107329</v>
      </c>
    </row>
    <row r="7" spans="1:5" s="46" customFormat="1" ht="33.6" x14ac:dyDescent="1">
      <c r="A7" s="77">
        <v>3</v>
      </c>
      <c r="B7" s="75" t="s">
        <v>3</v>
      </c>
      <c r="C7" s="61">
        <v>3047</v>
      </c>
      <c r="D7" s="61">
        <v>82</v>
      </c>
      <c r="E7" s="61">
        <f t="shared" ref="E7" si="1">C7+D7</f>
        <v>3129</v>
      </c>
    </row>
    <row r="8" spans="1:5" s="46" customFormat="1" ht="33.6" x14ac:dyDescent="1">
      <c r="A8" s="78">
        <v>4</v>
      </c>
      <c r="B8" s="76" t="s">
        <v>4</v>
      </c>
      <c r="C8" s="62">
        <v>2738</v>
      </c>
      <c r="D8" s="62">
        <v>1419</v>
      </c>
      <c r="E8" s="62">
        <f t="shared" si="0"/>
        <v>4157</v>
      </c>
    </row>
    <row r="9" spans="1:5" s="46" customFormat="1" ht="33.6" x14ac:dyDescent="1">
      <c r="A9" s="77">
        <v>5</v>
      </c>
      <c r="B9" s="75" t="s">
        <v>5</v>
      </c>
      <c r="C9" s="61">
        <v>345</v>
      </c>
      <c r="D9" s="61">
        <v>139</v>
      </c>
      <c r="E9" s="61">
        <f t="shared" si="0"/>
        <v>484</v>
      </c>
    </row>
    <row r="10" spans="1:5" s="46" customFormat="1" ht="33.6" x14ac:dyDescent="1">
      <c r="A10" s="78">
        <v>6</v>
      </c>
      <c r="B10" s="76" t="s">
        <v>6</v>
      </c>
      <c r="C10" s="62">
        <v>13576</v>
      </c>
      <c r="D10" s="62">
        <v>763</v>
      </c>
      <c r="E10" s="62">
        <f t="shared" si="0"/>
        <v>14339</v>
      </c>
    </row>
    <row r="11" spans="1:5" s="46" customFormat="1" ht="33.6" x14ac:dyDescent="1">
      <c r="A11" s="77">
        <v>7</v>
      </c>
      <c r="B11" s="75" t="s">
        <v>7</v>
      </c>
      <c r="C11" s="61">
        <v>4434</v>
      </c>
      <c r="D11" s="61">
        <v>707</v>
      </c>
      <c r="E11" s="61">
        <f t="shared" si="0"/>
        <v>5141</v>
      </c>
    </row>
    <row r="12" spans="1:5" s="46" customFormat="1" ht="33.6" x14ac:dyDescent="1">
      <c r="A12" s="78">
        <v>8</v>
      </c>
      <c r="B12" s="76" t="s">
        <v>8</v>
      </c>
      <c r="C12" s="62">
        <v>5241</v>
      </c>
      <c r="D12" s="62">
        <v>1636</v>
      </c>
      <c r="E12" s="62">
        <f t="shared" si="0"/>
        <v>6877</v>
      </c>
    </row>
    <row r="13" spans="1:5" s="46" customFormat="1" ht="33.6" x14ac:dyDescent="1">
      <c r="A13" s="77">
        <v>9</v>
      </c>
      <c r="B13" s="75" t="s">
        <v>9</v>
      </c>
      <c r="C13" s="61">
        <v>1851</v>
      </c>
      <c r="D13" s="61">
        <v>1150</v>
      </c>
      <c r="E13" s="61">
        <f t="shared" si="0"/>
        <v>3001</v>
      </c>
    </row>
    <row r="14" spans="1:5" s="46" customFormat="1" ht="33.6" x14ac:dyDescent="1">
      <c r="A14" s="78">
        <v>10</v>
      </c>
      <c r="B14" s="76" t="s">
        <v>10</v>
      </c>
      <c r="C14" s="62">
        <v>1651</v>
      </c>
      <c r="D14" s="62">
        <v>2037</v>
      </c>
      <c r="E14" s="62">
        <f t="shared" si="0"/>
        <v>3688</v>
      </c>
    </row>
    <row r="15" spans="1:5" s="46" customFormat="1" ht="33.6" x14ac:dyDescent="1">
      <c r="A15" s="77">
        <v>11</v>
      </c>
      <c r="B15" s="75" t="s">
        <v>11</v>
      </c>
      <c r="C15" s="61">
        <v>3062</v>
      </c>
      <c r="D15" s="61">
        <v>2223</v>
      </c>
      <c r="E15" s="61">
        <f t="shared" si="0"/>
        <v>5285</v>
      </c>
    </row>
    <row r="16" spans="1:5" s="46" customFormat="1" ht="33.6" x14ac:dyDescent="1">
      <c r="A16" s="78">
        <v>12</v>
      </c>
      <c r="B16" s="76" t="s">
        <v>68</v>
      </c>
      <c r="C16" s="62">
        <v>5933</v>
      </c>
      <c r="D16" s="62">
        <v>9679</v>
      </c>
      <c r="E16" s="62">
        <f t="shared" si="0"/>
        <v>15612</v>
      </c>
    </row>
    <row r="17" spans="1:5" s="46" customFormat="1" ht="30.15" customHeight="1" x14ac:dyDescent="1">
      <c r="A17" s="102" t="s">
        <v>13</v>
      </c>
      <c r="B17" s="103"/>
      <c r="C17" s="34">
        <f>SUM(C5:C16)</f>
        <v>124809</v>
      </c>
      <c r="D17" s="34">
        <f>SUM(D5:D16)</f>
        <v>81220</v>
      </c>
      <c r="E17" s="34">
        <f>SUM(E5:E16)</f>
        <v>206029</v>
      </c>
    </row>
    <row r="18" spans="1:5" s="46" customFormat="1" ht="30.15" customHeight="1" x14ac:dyDescent="1">
      <c r="A18" s="111" t="s">
        <v>62</v>
      </c>
      <c r="B18" s="112"/>
      <c r="C18" s="112"/>
      <c r="D18" s="113"/>
      <c r="E18" s="93" t="s">
        <v>77</v>
      </c>
    </row>
  </sheetData>
  <mergeCells count="3">
    <mergeCell ref="B2:E3"/>
    <mergeCell ref="A18:D18"/>
    <mergeCell ref="A17:B17"/>
  </mergeCells>
  <hyperlinks>
    <hyperlink ref="E18" location="الفهرس!A1" display="الفهرس " xr:uid="{00000000-0004-0000-0200-000000000000}"/>
  </hyperlinks>
  <pageMargins left="0.7" right="0.7" top="0.75" bottom="0.75" header="0.3" footer="0.3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8"/>
  <sheetViews>
    <sheetView view="pageBreakPreview" zoomScale="85" zoomScaleNormal="75" zoomScaleSheetLayoutView="85" workbookViewId="0">
      <selection activeCell="A4" sqref="A4:B4"/>
    </sheetView>
  </sheetViews>
  <sheetFormatPr defaultColWidth="8.59765625" defaultRowHeight="19.8" x14ac:dyDescent="0.6"/>
  <cols>
    <col min="1" max="1" width="9.3984375" style="58" customWidth="1"/>
    <col min="2" max="2" width="51.3984375" style="26" customWidth="1"/>
    <col min="3" max="3" width="12.3984375" style="58" customWidth="1"/>
    <col min="4" max="5" width="12.3984375" style="26" customWidth="1"/>
    <col min="6" max="6" width="39.59765625" style="26" customWidth="1"/>
    <col min="7" max="16384" width="8.59765625" style="26"/>
  </cols>
  <sheetData>
    <row r="1" spans="1:7" ht="93" customHeight="1" x14ac:dyDescent="0.6">
      <c r="A1" s="56"/>
      <c r="B1" s="55"/>
      <c r="C1" s="56"/>
      <c r="D1" s="55"/>
      <c r="E1" s="55"/>
      <c r="F1" s="55"/>
      <c r="G1" s="55"/>
    </row>
    <row r="2" spans="1:7" s="46" customFormat="1" ht="30.15" customHeight="1" x14ac:dyDescent="1">
      <c r="A2" s="104" t="s">
        <v>47</v>
      </c>
      <c r="B2" s="105"/>
      <c r="C2" s="105"/>
      <c r="D2" s="105"/>
      <c r="E2" s="105"/>
      <c r="F2" s="90"/>
      <c r="G2" s="54"/>
    </row>
    <row r="3" spans="1:7" s="46" customFormat="1" ht="24.9" customHeight="1" x14ac:dyDescent="1">
      <c r="A3" s="47" t="s">
        <v>76</v>
      </c>
      <c r="B3" s="106"/>
      <c r="C3" s="106"/>
      <c r="D3" s="106"/>
      <c r="E3" s="106"/>
      <c r="F3" s="117"/>
      <c r="G3" s="117"/>
    </row>
    <row r="4" spans="1:7" s="46" customFormat="1" ht="30.6" customHeight="1" x14ac:dyDescent="1">
      <c r="A4" s="118" t="s">
        <v>12</v>
      </c>
      <c r="B4" s="119"/>
      <c r="C4" s="31" t="s">
        <v>15</v>
      </c>
      <c r="D4" s="29" t="s">
        <v>16</v>
      </c>
      <c r="E4" s="60" t="s">
        <v>17</v>
      </c>
      <c r="F4" s="54"/>
      <c r="G4" s="54"/>
    </row>
    <row r="5" spans="1:7" s="46" customFormat="1" ht="33.6" x14ac:dyDescent="1">
      <c r="A5" s="77">
        <v>1</v>
      </c>
      <c r="B5" s="25" t="s">
        <v>1</v>
      </c>
      <c r="C5" s="61">
        <v>62006</v>
      </c>
      <c r="D5" s="61">
        <v>2868</v>
      </c>
      <c r="E5" s="61">
        <f>C5+D5</f>
        <v>64874</v>
      </c>
      <c r="F5" s="26"/>
      <c r="G5" s="26"/>
    </row>
    <row r="6" spans="1:7" s="46" customFormat="1" ht="33.6" x14ac:dyDescent="1">
      <c r="A6" s="78">
        <v>2</v>
      </c>
      <c r="B6" s="24" t="s">
        <v>2</v>
      </c>
      <c r="C6" s="62">
        <v>406326</v>
      </c>
      <c r="D6" s="62">
        <v>2727</v>
      </c>
      <c r="E6" s="62">
        <f t="shared" ref="E6:E16" si="0">C6+D6</f>
        <v>409053</v>
      </c>
      <c r="F6" s="26"/>
      <c r="G6" s="26"/>
    </row>
    <row r="7" spans="1:7" s="46" customFormat="1" ht="33.6" x14ac:dyDescent="1">
      <c r="A7" s="77">
        <v>3</v>
      </c>
      <c r="B7" s="25" t="s">
        <v>3</v>
      </c>
      <c r="C7" s="61">
        <v>497</v>
      </c>
      <c r="D7" s="61">
        <v>0</v>
      </c>
      <c r="E7" s="61">
        <f t="shared" si="0"/>
        <v>497</v>
      </c>
      <c r="F7" s="26"/>
      <c r="G7" s="26"/>
    </row>
    <row r="8" spans="1:7" s="46" customFormat="1" ht="33.6" x14ac:dyDescent="1">
      <c r="A8" s="78">
        <v>4</v>
      </c>
      <c r="B8" s="24" t="s">
        <v>4</v>
      </c>
      <c r="C8" s="62">
        <v>20404</v>
      </c>
      <c r="D8" s="62">
        <v>704</v>
      </c>
      <c r="E8" s="62">
        <f t="shared" si="0"/>
        <v>21108</v>
      </c>
      <c r="F8" s="26"/>
      <c r="G8" s="26"/>
    </row>
    <row r="9" spans="1:7" s="46" customFormat="1" ht="33.6" x14ac:dyDescent="1">
      <c r="A9" s="77">
        <v>5</v>
      </c>
      <c r="B9" s="25" t="s">
        <v>5</v>
      </c>
      <c r="C9" s="61">
        <v>585</v>
      </c>
      <c r="D9" s="61">
        <v>6</v>
      </c>
      <c r="E9" s="61">
        <f t="shared" si="0"/>
        <v>591</v>
      </c>
      <c r="F9" s="26"/>
      <c r="G9" s="26"/>
    </row>
    <row r="10" spans="1:7" s="46" customFormat="1" ht="33.6" x14ac:dyDescent="1">
      <c r="A10" s="78">
        <v>6</v>
      </c>
      <c r="B10" s="24" t="s">
        <v>6</v>
      </c>
      <c r="C10" s="62">
        <v>1627</v>
      </c>
      <c r="D10" s="62">
        <v>4140</v>
      </c>
      <c r="E10" s="62">
        <f t="shared" si="0"/>
        <v>5767</v>
      </c>
      <c r="F10" s="26"/>
      <c r="G10" s="26"/>
    </row>
    <row r="11" spans="1:7" s="46" customFormat="1" ht="33.6" x14ac:dyDescent="1">
      <c r="A11" s="77">
        <v>7</v>
      </c>
      <c r="B11" s="25" t="s">
        <v>7</v>
      </c>
      <c r="C11" s="61">
        <v>8279</v>
      </c>
      <c r="D11" s="61">
        <v>16</v>
      </c>
      <c r="E11" s="61">
        <f t="shared" si="0"/>
        <v>8295</v>
      </c>
      <c r="F11" s="26"/>
      <c r="G11" s="26"/>
    </row>
    <row r="12" spans="1:7" s="46" customFormat="1" ht="33.6" x14ac:dyDescent="1">
      <c r="A12" s="78">
        <v>8</v>
      </c>
      <c r="B12" s="24" t="s">
        <v>8</v>
      </c>
      <c r="C12" s="62">
        <v>8976</v>
      </c>
      <c r="D12" s="62">
        <v>360</v>
      </c>
      <c r="E12" s="62">
        <f t="shared" si="0"/>
        <v>9336</v>
      </c>
      <c r="F12" s="26"/>
      <c r="G12" s="26"/>
    </row>
    <row r="13" spans="1:7" s="46" customFormat="1" ht="33.6" x14ac:dyDescent="1">
      <c r="A13" s="77">
        <v>9</v>
      </c>
      <c r="B13" s="25" t="s">
        <v>9</v>
      </c>
      <c r="C13" s="61">
        <v>1593</v>
      </c>
      <c r="D13" s="61">
        <v>84</v>
      </c>
      <c r="E13" s="61">
        <f t="shared" si="0"/>
        <v>1677</v>
      </c>
      <c r="F13" s="26"/>
      <c r="G13" s="26"/>
    </row>
    <row r="14" spans="1:7" s="46" customFormat="1" ht="33.6" x14ac:dyDescent="1">
      <c r="A14" s="78">
        <v>10</v>
      </c>
      <c r="B14" s="24" t="s">
        <v>10</v>
      </c>
      <c r="C14" s="62">
        <v>6133</v>
      </c>
      <c r="D14" s="62">
        <v>467</v>
      </c>
      <c r="E14" s="62">
        <f t="shared" si="0"/>
        <v>6600</v>
      </c>
      <c r="F14" s="26"/>
      <c r="G14" s="26"/>
    </row>
    <row r="15" spans="1:7" s="46" customFormat="1" ht="33.6" x14ac:dyDescent="1">
      <c r="A15" s="77">
        <v>11</v>
      </c>
      <c r="B15" s="25" t="s">
        <v>11</v>
      </c>
      <c r="C15" s="61">
        <v>5489</v>
      </c>
      <c r="D15" s="61">
        <v>392</v>
      </c>
      <c r="E15" s="61">
        <f t="shared" si="0"/>
        <v>5881</v>
      </c>
      <c r="F15" s="26"/>
      <c r="G15" s="26"/>
    </row>
    <row r="16" spans="1:7" s="46" customFormat="1" ht="33.6" x14ac:dyDescent="1">
      <c r="A16" s="78">
        <v>12</v>
      </c>
      <c r="B16" s="27" t="s">
        <v>68</v>
      </c>
      <c r="C16" s="62">
        <v>27786</v>
      </c>
      <c r="D16" s="62">
        <v>325</v>
      </c>
      <c r="E16" s="62">
        <f t="shared" si="0"/>
        <v>28111</v>
      </c>
      <c r="F16" s="26"/>
      <c r="G16" s="26"/>
    </row>
    <row r="17" spans="1:7" s="46" customFormat="1" ht="30.15" customHeight="1" x14ac:dyDescent="1">
      <c r="A17" s="102" t="s">
        <v>13</v>
      </c>
      <c r="B17" s="103"/>
      <c r="C17" s="34">
        <f>SUM(C5:C16)</f>
        <v>549701</v>
      </c>
      <c r="D17" s="34">
        <f>SUM(D5:D16)</f>
        <v>12089</v>
      </c>
      <c r="E17" s="34">
        <f>SUM(E5:E16)</f>
        <v>561790</v>
      </c>
      <c r="F17" s="26"/>
      <c r="G17" s="26"/>
    </row>
    <row r="18" spans="1:7" s="46" customFormat="1" ht="30.15" customHeight="1" x14ac:dyDescent="1">
      <c r="A18" s="114" t="s">
        <v>62</v>
      </c>
      <c r="B18" s="115"/>
      <c r="C18" s="115"/>
      <c r="D18" s="116"/>
      <c r="E18" s="93" t="s">
        <v>77</v>
      </c>
      <c r="F18" s="26"/>
      <c r="G18" s="26"/>
    </row>
  </sheetData>
  <mergeCells count="6">
    <mergeCell ref="B3:E3"/>
    <mergeCell ref="A2:E2"/>
    <mergeCell ref="A18:D18"/>
    <mergeCell ref="F3:G3"/>
    <mergeCell ref="A17:B17"/>
    <mergeCell ref="A4:B4"/>
  </mergeCells>
  <hyperlinks>
    <hyperlink ref="E18" location="الفهرس!A1" display="الفهرس " xr:uid="{00000000-0004-0000-0300-000000000000}"/>
  </hyperlinks>
  <pageMargins left="0.7" right="0.7" top="0.75" bottom="0.75" header="0.3" footer="0.3"/>
  <pageSetup paperSize="9" scale="8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"/>
  <sheetViews>
    <sheetView view="pageBreakPreview" zoomScaleNormal="100" zoomScaleSheetLayoutView="100" workbookViewId="0">
      <selection activeCell="C20" sqref="C20"/>
    </sheetView>
  </sheetViews>
  <sheetFormatPr defaultColWidth="8.59765625" defaultRowHeight="19.8" x14ac:dyDescent="0.6"/>
  <cols>
    <col min="1" max="1" width="11.3984375" style="26" customWidth="1"/>
    <col min="2" max="2" width="55.296875" style="26" customWidth="1"/>
    <col min="3" max="3" width="22.3984375" style="26" customWidth="1"/>
    <col min="4" max="4" width="44.296875" style="26" customWidth="1"/>
    <col min="5" max="5" width="10.296875" style="26" customWidth="1"/>
    <col min="6" max="6" width="20" style="26" customWidth="1"/>
    <col min="7" max="16384" width="8.59765625" style="26"/>
  </cols>
  <sheetData>
    <row r="1" spans="1:6" ht="14.1" customHeight="1" x14ac:dyDescent="0.75">
      <c r="A1" s="124"/>
      <c r="B1" s="124"/>
      <c r="C1" s="124"/>
      <c r="D1" s="17"/>
      <c r="E1" s="17"/>
      <c r="F1" s="17"/>
    </row>
    <row r="2" spans="1:6" ht="14.25" customHeight="1" x14ac:dyDescent="0.75">
      <c r="A2" s="124"/>
      <c r="B2" s="124"/>
      <c r="C2" s="124"/>
      <c r="D2" s="17"/>
      <c r="E2" s="17"/>
      <c r="F2" s="17"/>
    </row>
    <row r="3" spans="1:6" ht="14.25" customHeight="1" x14ac:dyDescent="0.75">
      <c r="A3" s="124"/>
      <c r="B3" s="124"/>
      <c r="C3" s="124"/>
      <c r="D3" s="17"/>
      <c r="E3" s="17"/>
      <c r="F3" s="17"/>
    </row>
    <row r="4" spans="1:6" ht="14.25" customHeight="1" x14ac:dyDescent="0.75">
      <c r="A4" s="124"/>
      <c r="B4" s="124"/>
      <c r="C4" s="124"/>
      <c r="D4" s="17"/>
      <c r="E4" s="17"/>
      <c r="F4" s="17"/>
    </row>
    <row r="5" spans="1:6" ht="14.25" customHeight="1" x14ac:dyDescent="0.75">
      <c r="A5" s="124"/>
      <c r="B5" s="124"/>
      <c r="C5" s="124"/>
      <c r="D5" s="17"/>
      <c r="E5" s="17"/>
      <c r="F5" s="17"/>
    </row>
    <row r="6" spans="1:6" ht="14.25" customHeight="1" x14ac:dyDescent="0.75">
      <c r="A6" s="124" t="s">
        <v>44</v>
      </c>
      <c r="B6" s="124"/>
      <c r="C6" s="124"/>
      <c r="D6" s="17"/>
      <c r="E6" s="17"/>
      <c r="F6" s="17"/>
    </row>
    <row r="7" spans="1:6" ht="15.75" customHeight="1" x14ac:dyDescent="0.75">
      <c r="A7" s="125" t="s">
        <v>55</v>
      </c>
      <c r="B7" s="125"/>
      <c r="C7" s="125"/>
      <c r="D7" s="86"/>
      <c r="E7" s="86"/>
      <c r="F7" s="17"/>
    </row>
    <row r="8" spans="1:6" ht="24.9" customHeight="1" x14ac:dyDescent="0.75">
      <c r="A8" s="121" t="s">
        <v>12</v>
      </c>
      <c r="B8" s="122"/>
      <c r="C8" s="48" t="s">
        <v>48</v>
      </c>
      <c r="D8" s="123"/>
      <c r="E8" s="123"/>
      <c r="F8" s="17"/>
    </row>
    <row r="9" spans="1:6" ht="24.9" customHeight="1" x14ac:dyDescent="0.75">
      <c r="A9" s="95">
        <v>1</v>
      </c>
      <c r="B9" s="25" t="s">
        <v>1</v>
      </c>
      <c r="C9" s="97">
        <v>6370569.2859355519</v>
      </c>
      <c r="D9" s="35"/>
      <c r="E9" s="17"/>
      <c r="F9" s="17"/>
    </row>
    <row r="10" spans="1:6" ht="24.9" customHeight="1" x14ac:dyDescent="0.75">
      <c r="A10" s="96">
        <v>2</v>
      </c>
      <c r="B10" s="24" t="s">
        <v>2</v>
      </c>
      <c r="C10" s="98">
        <v>11430194</v>
      </c>
      <c r="D10" s="82"/>
      <c r="E10" s="17"/>
      <c r="F10" s="17"/>
    </row>
    <row r="11" spans="1:6" ht="24.9" customHeight="1" x14ac:dyDescent="0.75">
      <c r="A11" s="95">
        <v>3</v>
      </c>
      <c r="B11" s="25" t="s">
        <v>3</v>
      </c>
      <c r="C11" s="97">
        <v>76582</v>
      </c>
      <c r="D11" s="82"/>
      <c r="E11" s="17"/>
      <c r="F11" s="17"/>
    </row>
    <row r="12" spans="1:6" ht="24.9" customHeight="1" x14ac:dyDescent="0.75">
      <c r="A12" s="96">
        <v>4</v>
      </c>
      <c r="B12" s="24" t="s">
        <v>4</v>
      </c>
      <c r="C12" s="98">
        <v>4622779.5679921778</v>
      </c>
      <c r="D12" s="82"/>
      <c r="E12" s="17"/>
      <c r="F12" s="17"/>
    </row>
    <row r="13" spans="1:6" ht="24.9" customHeight="1" x14ac:dyDescent="0.75">
      <c r="A13" s="95">
        <v>5</v>
      </c>
      <c r="B13" s="25" t="s">
        <v>5</v>
      </c>
      <c r="C13" s="97">
        <v>39438.19733333333</v>
      </c>
      <c r="D13" s="82"/>
      <c r="E13" s="17"/>
      <c r="F13" s="17"/>
    </row>
    <row r="14" spans="1:6" ht="24.9" customHeight="1" x14ac:dyDescent="0.75">
      <c r="A14" s="96">
        <v>6</v>
      </c>
      <c r="B14" s="24" t="s">
        <v>6</v>
      </c>
      <c r="C14" s="98">
        <v>3571019.4449782087</v>
      </c>
      <c r="D14" s="82"/>
      <c r="E14" s="17"/>
      <c r="F14" s="17"/>
    </row>
    <row r="15" spans="1:6" ht="24.9" customHeight="1" x14ac:dyDescent="0.75">
      <c r="A15" s="95">
        <v>7</v>
      </c>
      <c r="B15" s="25" t="s">
        <v>7</v>
      </c>
      <c r="C15" s="97">
        <v>1535782.6405567767</v>
      </c>
      <c r="D15" s="82"/>
      <c r="E15" s="17"/>
      <c r="F15" s="17"/>
    </row>
    <row r="16" spans="1:6" ht="24.9" customHeight="1" x14ac:dyDescent="0.75">
      <c r="A16" s="96">
        <v>8</v>
      </c>
      <c r="B16" s="24" t="s">
        <v>8</v>
      </c>
      <c r="C16" s="98">
        <v>1441512</v>
      </c>
      <c r="D16" s="82"/>
      <c r="E16" s="17"/>
      <c r="F16" s="17"/>
    </row>
    <row r="17" spans="1:6" ht="24.9" customHeight="1" x14ac:dyDescent="0.75">
      <c r="A17" s="95">
        <v>9</v>
      </c>
      <c r="B17" s="25" t="s">
        <v>9</v>
      </c>
      <c r="C17" s="97">
        <v>876367.37013706961</v>
      </c>
      <c r="D17" s="82"/>
      <c r="E17" s="17"/>
      <c r="F17" s="17"/>
    </row>
    <row r="18" spans="1:6" ht="24.9" customHeight="1" x14ac:dyDescent="0.75">
      <c r="A18" s="96">
        <v>10</v>
      </c>
      <c r="B18" s="24" t="s">
        <v>10</v>
      </c>
      <c r="C18" s="98">
        <v>1063563</v>
      </c>
      <c r="D18" s="82"/>
      <c r="E18" s="17"/>
      <c r="F18" s="17"/>
    </row>
    <row r="19" spans="1:6" ht="24.9" customHeight="1" x14ac:dyDescent="0.75">
      <c r="A19" s="95">
        <v>11</v>
      </c>
      <c r="B19" s="25" t="s">
        <v>11</v>
      </c>
      <c r="C19" s="97">
        <v>274973.11125025986</v>
      </c>
      <c r="D19" s="82"/>
      <c r="E19" s="17"/>
      <c r="F19" s="17"/>
    </row>
    <row r="20" spans="1:6" ht="24.9" customHeight="1" x14ac:dyDescent="0.75">
      <c r="A20" s="96">
        <v>12</v>
      </c>
      <c r="B20" s="27" t="s">
        <v>68</v>
      </c>
      <c r="C20" s="98">
        <v>472336.61039116862</v>
      </c>
      <c r="D20" s="82"/>
      <c r="E20" s="17"/>
      <c r="F20" s="17"/>
    </row>
    <row r="21" spans="1:6" ht="24.9" customHeight="1" x14ac:dyDescent="0.75">
      <c r="A21" s="126" t="s">
        <v>13</v>
      </c>
      <c r="B21" s="127"/>
      <c r="C21" s="57">
        <f>SUM(C9:C20)</f>
        <v>31775117.22857454</v>
      </c>
      <c r="D21" s="82"/>
      <c r="E21" s="17"/>
      <c r="F21" s="17"/>
    </row>
    <row r="22" spans="1:6" ht="24.9" customHeight="1" x14ac:dyDescent="0.75">
      <c r="A22" s="6" t="s">
        <v>63</v>
      </c>
      <c r="B22" s="6"/>
      <c r="C22" s="93" t="s">
        <v>77</v>
      </c>
      <c r="F22" s="17"/>
    </row>
    <row r="23" spans="1:6" ht="14.25" customHeight="1" x14ac:dyDescent="0.75">
      <c r="A23" s="120"/>
      <c r="B23" s="120"/>
      <c r="C23" s="120"/>
      <c r="F23" s="17"/>
    </row>
    <row r="24" spans="1:6" ht="14.25" customHeight="1" x14ac:dyDescent="0.75">
      <c r="A24" s="120"/>
      <c r="B24" s="120"/>
      <c r="C24" s="120"/>
      <c r="F24" s="17"/>
    </row>
    <row r="25" spans="1:6" ht="14.25" customHeight="1" x14ac:dyDescent="0.75">
      <c r="A25" s="120"/>
      <c r="B25" s="120"/>
      <c r="C25" s="120"/>
      <c r="F25" s="17"/>
    </row>
    <row r="26" spans="1:6" ht="14.25" customHeight="1" x14ac:dyDescent="0.75">
      <c r="A26" s="120"/>
      <c r="B26" s="120"/>
      <c r="C26" s="120"/>
      <c r="F26" s="17"/>
    </row>
    <row r="27" spans="1:6" ht="14.25" customHeight="1" x14ac:dyDescent="0.75">
      <c r="A27" s="120"/>
      <c r="B27" s="120"/>
      <c r="C27" s="120"/>
      <c r="F27" s="17"/>
    </row>
    <row r="28" spans="1:6" ht="14.25" customHeight="1" x14ac:dyDescent="0.75">
      <c r="A28" s="120"/>
      <c r="B28" s="120"/>
      <c r="C28" s="120"/>
      <c r="F28" s="17"/>
    </row>
    <row r="29" spans="1:6" ht="14.25" customHeight="1" x14ac:dyDescent="0.75">
      <c r="A29" s="120"/>
      <c r="B29" s="120"/>
      <c r="C29" s="120"/>
      <c r="F29" s="17"/>
    </row>
    <row r="30" spans="1:6" ht="14.25" customHeight="1" x14ac:dyDescent="0.75">
      <c r="A30" s="120"/>
      <c r="B30" s="120"/>
      <c r="C30" s="120"/>
      <c r="F30" s="17"/>
    </row>
    <row r="31" spans="1:6" ht="14.25" customHeight="1" x14ac:dyDescent="0.6">
      <c r="A31" s="120"/>
      <c r="B31" s="120"/>
      <c r="C31" s="120"/>
      <c r="F31" s="59"/>
    </row>
  </sheetData>
  <mergeCells count="7">
    <mergeCell ref="A23:C31"/>
    <mergeCell ref="A8:B8"/>
    <mergeCell ref="D8:E8"/>
    <mergeCell ref="A6:C6"/>
    <mergeCell ref="A1:C5"/>
    <mergeCell ref="A7:C7"/>
    <mergeCell ref="A21:B21"/>
  </mergeCells>
  <hyperlinks>
    <hyperlink ref="C22" location="الفهرس!A1" display="الفهرس " xr:uid="{00000000-0004-0000-0400-000000000000}"/>
  </hyperlinks>
  <pageMargins left="0.7" right="0.7" top="0.75" bottom="0.75" header="0.3" footer="0.3"/>
  <pageSetup paperSize="9" scale="86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8"/>
  <sheetViews>
    <sheetView view="pageBreakPreview" zoomScale="85" zoomScaleNormal="76" zoomScaleSheetLayoutView="85" workbookViewId="0">
      <selection activeCell="A3" sqref="A3"/>
    </sheetView>
  </sheetViews>
  <sheetFormatPr defaultRowHeight="13.8" x14ac:dyDescent="0.25"/>
  <cols>
    <col min="1" max="1" width="9.09765625" style="1" customWidth="1"/>
    <col min="2" max="2" width="51.3984375" customWidth="1"/>
    <col min="3" max="3" width="25.3984375" customWidth="1"/>
    <col min="4" max="4" width="64.69921875" customWidth="1"/>
  </cols>
  <sheetData>
    <row r="1" spans="1:5" ht="87.75" customHeight="1" x14ac:dyDescent="0.6">
      <c r="A1" s="56" t="s">
        <v>0</v>
      </c>
      <c r="B1" s="55"/>
      <c r="C1" s="55"/>
      <c r="D1" s="3"/>
    </row>
    <row r="2" spans="1:5" s="2" customFormat="1" ht="30.15" customHeight="1" x14ac:dyDescent="0.7">
      <c r="A2" s="128" t="s">
        <v>49</v>
      </c>
      <c r="B2" s="129"/>
      <c r="C2" s="129"/>
      <c r="D2" s="3"/>
      <c r="E2"/>
    </row>
    <row r="3" spans="1:5" s="2" customFormat="1" ht="20.25" customHeight="1" x14ac:dyDescent="0.7">
      <c r="A3" s="92" t="s">
        <v>56</v>
      </c>
      <c r="B3" s="134"/>
      <c r="C3" s="134"/>
      <c r="D3" s="3"/>
      <c r="E3"/>
    </row>
    <row r="4" spans="1:5" s="2" customFormat="1" ht="36" customHeight="1" x14ac:dyDescent="0.7">
      <c r="A4" s="132" t="s">
        <v>12</v>
      </c>
      <c r="B4" s="133"/>
      <c r="C4" s="48" t="s">
        <v>20</v>
      </c>
      <c r="D4" s="3"/>
      <c r="E4"/>
    </row>
    <row r="5" spans="1:5" s="2" customFormat="1" ht="30.15" customHeight="1" x14ac:dyDescent="0.7">
      <c r="A5" s="80">
        <v>1</v>
      </c>
      <c r="B5" s="25" t="s">
        <v>1</v>
      </c>
      <c r="C5" s="49">
        <v>35402296.67750366</v>
      </c>
      <c r="D5" s="3"/>
      <c r="E5"/>
    </row>
    <row r="6" spans="1:5" s="2" customFormat="1" ht="29.25" customHeight="1" x14ac:dyDescent="0.7">
      <c r="A6" s="81">
        <v>2</v>
      </c>
      <c r="B6" s="24" t="s">
        <v>2</v>
      </c>
      <c r="C6" s="50">
        <v>33300932</v>
      </c>
      <c r="D6"/>
      <c r="E6"/>
    </row>
    <row r="7" spans="1:5" s="2" customFormat="1" ht="30.15" customHeight="1" x14ac:dyDescent="0.7">
      <c r="A7" s="80">
        <v>3</v>
      </c>
      <c r="B7" s="25" t="s">
        <v>3</v>
      </c>
      <c r="C7" s="49">
        <v>656766</v>
      </c>
      <c r="D7"/>
      <c r="E7"/>
    </row>
    <row r="8" spans="1:5" s="2" customFormat="1" ht="30.15" customHeight="1" x14ac:dyDescent="0.7">
      <c r="A8" s="81">
        <v>4</v>
      </c>
      <c r="B8" s="24" t="s">
        <v>4</v>
      </c>
      <c r="C8" s="50">
        <v>11794208.987454139</v>
      </c>
      <c r="D8"/>
      <c r="E8"/>
    </row>
    <row r="9" spans="1:5" s="2" customFormat="1" ht="30.15" customHeight="1" x14ac:dyDescent="0.7">
      <c r="A9" s="80">
        <v>5</v>
      </c>
      <c r="B9" s="25" t="s">
        <v>5</v>
      </c>
      <c r="C9" s="49">
        <v>132164.65317064701</v>
      </c>
      <c r="D9"/>
      <c r="E9"/>
    </row>
    <row r="10" spans="1:5" s="2" customFormat="1" ht="30.15" customHeight="1" x14ac:dyDescent="0.7">
      <c r="A10" s="81">
        <v>6</v>
      </c>
      <c r="B10" s="24" t="s">
        <v>6</v>
      </c>
      <c r="C10" s="50">
        <v>13711462.093827087</v>
      </c>
      <c r="D10"/>
      <c r="E10"/>
    </row>
    <row r="11" spans="1:5" s="2" customFormat="1" ht="30.15" customHeight="1" x14ac:dyDescent="0.7">
      <c r="A11" s="80">
        <v>7</v>
      </c>
      <c r="B11" s="25" t="s">
        <v>7</v>
      </c>
      <c r="C11" s="49">
        <v>4749940.8355677687</v>
      </c>
      <c r="D11"/>
      <c r="E11"/>
    </row>
    <row r="12" spans="1:5" s="2" customFormat="1" ht="30.15" customHeight="1" x14ac:dyDescent="0.7">
      <c r="A12" s="81">
        <v>8</v>
      </c>
      <c r="B12" s="24" t="s">
        <v>8</v>
      </c>
      <c r="C12" s="50">
        <v>4277278</v>
      </c>
      <c r="D12"/>
      <c r="E12"/>
    </row>
    <row r="13" spans="1:5" s="2" customFormat="1" ht="30.15" customHeight="1" x14ac:dyDescent="0.7">
      <c r="A13" s="80">
        <v>9</v>
      </c>
      <c r="B13" s="25" t="s">
        <v>9</v>
      </c>
      <c r="C13" s="49">
        <v>3105485.9788471307</v>
      </c>
      <c r="D13"/>
      <c r="E13"/>
    </row>
    <row r="14" spans="1:5" s="2" customFormat="1" ht="30.15" customHeight="1" x14ac:dyDescent="0.7">
      <c r="A14" s="81">
        <v>10</v>
      </c>
      <c r="B14" s="24" t="s">
        <v>10</v>
      </c>
      <c r="C14" s="50">
        <v>3201307</v>
      </c>
      <c r="D14"/>
      <c r="E14"/>
    </row>
    <row r="15" spans="1:5" s="2" customFormat="1" ht="30.15" customHeight="1" x14ac:dyDescent="0.7">
      <c r="A15" s="80">
        <v>11</v>
      </c>
      <c r="B15" s="25" t="s">
        <v>11</v>
      </c>
      <c r="C15" s="49">
        <v>592450.84743200266</v>
      </c>
      <c r="D15"/>
      <c r="E15"/>
    </row>
    <row r="16" spans="1:5" s="2" customFormat="1" ht="30.15" customHeight="1" x14ac:dyDescent="0.7">
      <c r="A16" s="81">
        <v>12</v>
      </c>
      <c r="B16" s="27" t="s">
        <v>68</v>
      </c>
      <c r="C16" s="50">
        <v>1280512.202657233</v>
      </c>
      <c r="D16"/>
      <c r="E16"/>
    </row>
    <row r="17" spans="1:3" ht="23.4" x14ac:dyDescent="0.25">
      <c r="A17" s="130" t="s">
        <v>13</v>
      </c>
      <c r="B17" s="131"/>
      <c r="C17" s="57">
        <f>SUM(C5:C16)</f>
        <v>112204805.27645966</v>
      </c>
    </row>
    <row r="18" spans="1:3" ht="17.399999999999999" x14ac:dyDescent="0.55000000000000004">
      <c r="A18" s="6" t="s">
        <v>63</v>
      </c>
      <c r="B18" s="7"/>
      <c r="C18" s="93" t="s">
        <v>78</v>
      </c>
    </row>
  </sheetData>
  <mergeCells count="4">
    <mergeCell ref="A2:C2"/>
    <mergeCell ref="A17:B17"/>
    <mergeCell ref="A4:B4"/>
    <mergeCell ref="B3:C3"/>
  </mergeCells>
  <hyperlinks>
    <hyperlink ref="A2:C2" location="الفهرس!A1" display="النفقات التشغيلية حسب النشاط الاقتصادي 2020" xr:uid="{00000000-0004-0000-0500-000000000000}"/>
    <hyperlink ref="C18" location="الفهرس!A1" display="الفهرس " xr:uid="{00000000-0004-0000-0500-000001000000}"/>
  </hyperlinks>
  <pageMargins left="0.7" right="0.7" top="0.75" bottom="0.75" header="0.3" footer="0.3"/>
  <pageSetup scale="9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8"/>
  <sheetViews>
    <sheetView tabSelected="1" view="pageBreakPreview" zoomScale="75" zoomScaleNormal="75" zoomScaleSheetLayoutView="75" workbookViewId="0">
      <selection activeCell="D12" sqref="D12"/>
    </sheetView>
  </sheetViews>
  <sheetFormatPr defaultRowHeight="13.8" x14ac:dyDescent="0.25"/>
  <cols>
    <col min="1" max="1" width="11.3984375" customWidth="1"/>
    <col min="2" max="2" width="51.8984375" customWidth="1"/>
    <col min="3" max="3" width="28.8984375" customWidth="1"/>
    <col min="4" max="4" width="42.09765625" customWidth="1"/>
  </cols>
  <sheetData>
    <row r="1" spans="1:5" ht="90" customHeight="1" x14ac:dyDescent="0.6">
      <c r="A1" s="55"/>
      <c r="B1" s="55"/>
      <c r="C1" s="55"/>
      <c r="D1" s="21"/>
    </row>
    <row r="2" spans="1:5" s="2" customFormat="1" ht="30.15" customHeight="1" x14ac:dyDescent="0.7">
      <c r="A2" s="89"/>
      <c r="B2" s="135" t="s">
        <v>14</v>
      </c>
      <c r="C2" s="135"/>
      <c r="D2" s="3"/>
      <c r="E2"/>
    </row>
    <row r="3" spans="1:5" s="2" customFormat="1" ht="27.9" customHeight="1" x14ac:dyDescent="0.7">
      <c r="A3" s="91" t="s">
        <v>57</v>
      </c>
      <c r="B3" s="136"/>
      <c r="C3" s="136"/>
      <c r="D3" s="3"/>
      <c r="E3"/>
    </row>
    <row r="4" spans="1:5" s="2" customFormat="1" ht="39.9" customHeight="1" x14ac:dyDescent="0.7">
      <c r="A4" s="132" t="s">
        <v>12</v>
      </c>
      <c r="B4" s="133"/>
      <c r="C4" s="48" t="s">
        <v>21</v>
      </c>
      <c r="D4" s="3"/>
      <c r="E4"/>
    </row>
    <row r="5" spans="1:5" s="2" customFormat="1" ht="30.15" customHeight="1" x14ac:dyDescent="0.7">
      <c r="A5" s="80">
        <v>1</v>
      </c>
      <c r="B5" s="25" t="s">
        <v>1</v>
      </c>
      <c r="C5" s="49">
        <v>70868842.810545325</v>
      </c>
      <c r="D5" s="3"/>
      <c r="E5"/>
    </row>
    <row r="6" spans="1:5" s="2" customFormat="1" ht="30.15" customHeight="1" x14ac:dyDescent="0.7">
      <c r="A6" s="81">
        <v>2</v>
      </c>
      <c r="B6" s="24" t="s">
        <v>2</v>
      </c>
      <c r="C6" s="50">
        <v>63798955</v>
      </c>
      <c r="D6" s="3"/>
      <c r="E6"/>
    </row>
    <row r="7" spans="1:5" s="2" customFormat="1" ht="30.15" customHeight="1" x14ac:dyDescent="0.7">
      <c r="A7" s="80">
        <v>3</v>
      </c>
      <c r="B7" s="25" t="s">
        <v>3</v>
      </c>
      <c r="C7" s="49">
        <v>812912</v>
      </c>
      <c r="D7" s="3"/>
      <c r="E7"/>
    </row>
    <row r="8" spans="1:5" s="2" customFormat="1" ht="30.15" customHeight="1" x14ac:dyDescent="0.7">
      <c r="A8" s="81">
        <v>4</v>
      </c>
      <c r="B8" s="24" t="s">
        <v>4</v>
      </c>
      <c r="C8" s="50">
        <v>17402673.500180446</v>
      </c>
      <c r="D8" s="3"/>
      <c r="E8"/>
    </row>
    <row r="9" spans="1:5" s="2" customFormat="1" ht="30.15" customHeight="1" x14ac:dyDescent="0.7">
      <c r="A9" s="80">
        <v>5</v>
      </c>
      <c r="B9" s="25" t="s">
        <v>5</v>
      </c>
      <c r="C9" s="49">
        <v>265360.74293692061</v>
      </c>
      <c r="D9" s="3"/>
      <c r="E9"/>
    </row>
    <row r="10" spans="1:5" s="2" customFormat="1" ht="30.15" customHeight="1" x14ac:dyDescent="0.7">
      <c r="A10" s="81">
        <v>6</v>
      </c>
      <c r="B10" s="24" t="s">
        <v>6</v>
      </c>
      <c r="C10" s="50">
        <v>24365032.1092395</v>
      </c>
      <c r="D10" s="3"/>
      <c r="E10"/>
    </row>
    <row r="11" spans="1:5" s="2" customFormat="1" ht="30.15" customHeight="1" x14ac:dyDescent="0.7">
      <c r="A11" s="80">
        <v>7</v>
      </c>
      <c r="B11" s="25" t="s">
        <v>7</v>
      </c>
      <c r="C11" s="49">
        <v>10401540.713175043</v>
      </c>
      <c r="D11"/>
      <c r="E11"/>
    </row>
    <row r="12" spans="1:5" s="2" customFormat="1" ht="30.15" customHeight="1" x14ac:dyDescent="0.7">
      <c r="A12" s="81">
        <v>8</v>
      </c>
      <c r="B12" s="24" t="s">
        <v>8</v>
      </c>
      <c r="C12" s="50">
        <v>7215432</v>
      </c>
      <c r="D12"/>
      <c r="E12"/>
    </row>
    <row r="13" spans="1:5" s="2" customFormat="1" ht="30.15" customHeight="1" x14ac:dyDescent="0.7">
      <c r="A13" s="80">
        <v>9</v>
      </c>
      <c r="B13" s="25" t="s">
        <v>9</v>
      </c>
      <c r="C13" s="49">
        <v>5638050.2599885548</v>
      </c>
      <c r="D13"/>
      <c r="E13"/>
    </row>
    <row r="14" spans="1:5" s="2" customFormat="1" ht="30.15" customHeight="1" x14ac:dyDescent="0.7">
      <c r="A14" s="81">
        <v>10</v>
      </c>
      <c r="B14" s="24" t="s">
        <v>10</v>
      </c>
      <c r="C14" s="50">
        <v>8571147</v>
      </c>
      <c r="D14"/>
      <c r="E14"/>
    </row>
    <row r="15" spans="1:5" s="2" customFormat="1" ht="30.15" customHeight="1" x14ac:dyDescent="0.7">
      <c r="A15" s="80">
        <v>11</v>
      </c>
      <c r="B15" s="25" t="s">
        <v>11</v>
      </c>
      <c r="C15" s="49">
        <v>1359835.1346551359</v>
      </c>
      <c r="D15"/>
      <c r="E15"/>
    </row>
    <row r="16" spans="1:5" s="2" customFormat="1" ht="30.15" customHeight="1" x14ac:dyDescent="0.7">
      <c r="A16" s="81">
        <v>12</v>
      </c>
      <c r="B16" s="27" t="s">
        <v>68</v>
      </c>
      <c r="C16" s="50">
        <v>2625696.8290871028</v>
      </c>
      <c r="D16"/>
      <c r="E16"/>
    </row>
    <row r="17" spans="1:3" ht="23.4" x14ac:dyDescent="0.25">
      <c r="A17" s="102" t="s">
        <v>13</v>
      </c>
      <c r="B17" s="103"/>
      <c r="C17" s="51">
        <f>SUM(C5:C16)</f>
        <v>213325478.09980804</v>
      </c>
    </row>
    <row r="18" spans="1:3" ht="17.399999999999999" x14ac:dyDescent="0.55000000000000004">
      <c r="A18" s="6" t="s">
        <v>63</v>
      </c>
      <c r="B18" s="7"/>
      <c r="C18" s="93" t="s">
        <v>77</v>
      </c>
    </row>
  </sheetData>
  <mergeCells count="3">
    <mergeCell ref="A17:B17"/>
    <mergeCell ref="A4:B4"/>
    <mergeCell ref="B2:C3"/>
  </mergeCells>
  <hyperlinks>
    <hyperlink ref="C18" location="الفهرس!A1" display="الفهرس " xr:uid="{00000000-0004-0000-0600-000000000000}"/>
  </hyperlinks>
  <pageMargins left="0.7" right="0.40625" top="0.75" bottom="0.75" header="0.3" footer="0.3"/>
  <pageSetup paperSize="9" scale="9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5"/>
  <sheetViews>
    <sheetView view="pageBreakPreview" zoomScaleNormal="100" zoomScaleSheetLayoutView="100" workbookViewId="0">
      <selection activeCell="A8" sqref="A8"/>
    </sheetView>
  </sheetViews>
  <sheetFormatPr defaultRowHeight="13.8" x14ac:dyDescent="0.25"/>
  <cols>
    <col min="1" max="1" width="23.09765625" customWidth="1"/>
    <col min="2" max="2" width="20.69921875" customWidth="1"/>
    <col min="3" max="3" width="20.3984375" customWidth="1"/>
  </cols>
  <sheetData>
    <row r="1" spans="1:3" ht="14.25" customHeight="1" x14ac:dyDescent="0.25">
      <c r="A1" s="137"/>
      <c r="B1" s="137"/>
      <c r="C1" s="137"/>
    </row>
    <row r="2" spans="1:3" ht="14.25" customHeight="1" x14ac:dyDescent="0.25">
      <c r="A2" s="137"/>
      <c r="B2" s="137"/>
      <c r="C2" s="137"/>
    </row>
    <row r="3" spans="1:3" ht="14.25" customHeight="1" x14ac:dyDescent="0.25">
      <c r="A3" s="137"/>
      <c r="B3" s="137"/>
      <c r="C3" s="137"/>
    </row>
    <row r="4" spans="1:3" ht="14.25" customHeight="1" x14ac:dyDescent="0.25">
      <c r="A4" s="137"/>
      <c r="B4" s="137"/>
      <c r="C4" s="137"/>
    </row>
    <row r="5" spans="1:3" ht="14.25" customHeight="1" x14ac:dyDescent="0.25">
      <c r="A5" s="144" t="s">
        <v>38</v>
      </c>
      <c r="B5" s="144"/>
      <c r="C5" s="144"/>
    </row>
    <row r="6" spans="1:3" ht="14.25" customHeight="1" x14ac:dyDescent="0.25">
      <c r="A6" s="144"/>
      <c r="B6" s="144"/>
      <c r="C6" s="144"/>
    </row>
    <row r="7" spans="1:3" ht="15" customHeight="1" x14ac:dyDescent="0.25">
      <c r="A7" s="144"/>
      <c r="B7" s="144"/>
      <c r="C7" s="144"/>
    </row>
    <row r="8" spans="1:3" ht="15" customHeight="1" x14ac:dyDescent="0.55000000000000004">
      <c r="A8" s="9" t="s">
        <v>58</v>
      </c>
      <c r="B8" s="84"/>
      <c r="C8" s="84"/>
    </row>
    <row r="9" spans="1:3" ht="23.4" x14ac:dyDescent="0.25">
      <c r="A9" s="140" t="s">
        <v>34</v>
      </c>
      <c r="B9" s="138" t="s">
        <v>35</v>
      </c>
      <c r="C9" s="139"/>
    </row>
    <row r="10" spans="1:3" ht="14.25" customHeight="1" x14ac:dyDescent="0.25">
      <c r="A10" s="140"/>
      <c r="B10" s="142" t="s">
        <v>36</v>
      </c>
      <c r="C10" s="142" t="s">
        <v>37</v>
      </c>
    </row>
    <row r="11" spans="1:3" ht="14.25" customHeight="1" x14ac:dyDescent="0.25">
      <c r="A11" s="141"/>
      <c r="B11" s="143"/>
      <c r="C11" s="143"/>
    </row>
    <row r="12" spans="1:3" ht="23.4" x14ac:dyDescent="0.25">
      <c r="A12" s="38" t="s">
        <v>22</v>
      </c>
      <c r="B12" s="52">
        <v>0.54408555487005439</v>
      </c>
      <c r="C12" s="52">
        <v>0.41876026290617674</v>
      </c>
    </row>
    <row r="13" spans="1:3" ht="23.4" x14ac:dyDescent="0.25">
      <c r="A13" s="38" t="s">
        <v>23</v>
      </c>
      <c r="B13" s="53">
        <v>0.43516966023439102</v>
      </c>
      <c r="C13" s="53">
        <v>0.30591703493149164</v>
      </c>
    </row>
    <row r="14" spans="1:3" ht="23.4" x14ac:dyDescent="0.25">
      <c r="A14" s="38" t="s">
        <v>24</v>
      </c>
      <c r="B14" s="52">
        <v>0.46982855996828005</v>
      </c>
      <c r="C14" s="52">
        <v>0.34506931150151626</v>
      </c>
    </row>
    <row r="15" spans="1:3" ht="23.4" x14ac:dyDescent="0.25">
      <c r="A15" s="38" t="s">
        <v>25</v>
      </c>
      <c r="B15" s="53">
        <v>0.39204349207664996</v>
      </c>
      <c r="C15" s="53">
        <v>0.31030053080380976</v>
      </c>
    </row>
    <row r="16" spans="1:3" ht="23.4" x14ac:dyDescent="0.25">
      <c r="A16" s="38" t="s">
        <v>26</v>
      </c>
      <c r="B16" s="52">
        <v>0.43348638408025447</v>
      </c>
      <c r="C16" s="52">
        <v>0.37585685313283468</v>
      </c>
    </row>
    <row r="17" spans="1:3" ht="23.4" x14ac:dyDescent="0.25">
      <c r="A17" s="38" t="s">
        <v>27</v>
      </c>
      <c r="B17" s="53">
        <v>0.54980532915567715</v>
      </c>
      <c r="C17" s="53">
        <v>0.45881394454125457</v>
      </c>
    </row>
    <row r="18" spans="1:3" ht="23.4" x14ac:dyDescent="0.25">
      <c r="A18" s="38" t="s">
        <v>28</v>
      </c>
      <c r="B18" s="52">
        <v>0.53511185518415494</v>
      </c>
      <c r="C18" s="52">
        <v>0.44131063317922931</v>
      </c>
    </row>
    <row r="19" spans="1:3" ht="23.4" x14ac:dyDescent="0.25">
      <c r="A19" s="38" t="s">
        <v>29</v>
      </c>
      <c r="B19" s="53">
        <v>0.52002623512976831</v>
      </c>
      <c r="C19" s="53">
        <v>0.44457508912507343</v>
      </c>
    </row>
    <row r="20" spans="1:3" ht="23.4" x14ac:dyDescent="0.25">
      <c r="A20" s="38" t="s">
        <v>30</v>
      </c>
      <c r="B20" s="52">
        <v>0.48624358828260938</v>
      </c>
      <c r="C20" s="52">
        <v>0.43400390492303204</v>
      </c>
    </row>
    <row r="21" spans="1:3" ht="23.4" x14ac:dyDescent="0.25">
      <c r="A21" s="38" t="s">
        <v>31</v>
      </c>
      <c r="B21" s="53">
        <v>0.49526376727227767</v>
      </c>
      <c r="C21" s="53">
        <v>0.47239602373196204</v>
      </c>
    </row>
    <row r="22" spans="1:3" ht="23.4" x14ac:dyDescent="0.25">
      <c r="A22" s="38" t="s">
        <v>32</v>
      </c>
      <c r="B22" s="52">
        <v>0.52032555803811198</v>
      </c>
      <c r="C22" s="52">
        <v>0.51181617771748344</v>
      </c>
    </row>
    <row r="23" spans="1:3" ht="23.4" x14ac:dyDescent="0.25">
      <c r="A23" s="38" t="s">
        <v>33</v>
      </c>
      <c r="B23" s="53">
        <v>0.52645129846725425</v>
      </c>
      <c r="C23" s="53">
        <v>0.53327777054574099</v>
      </c>
    </row>
    <row r="24" spans="1:3" ht="23.4" x14ac:dyDescent="0.25">
      <c r="A24" s="38" t="s">
        <v>50</v>
      </c>
      <c r="B24" s="18">
        <v>0.49254820325964727</v>
      </c>
      <c r="C24" s="19">
        <v>0.42134116486585682</v>
      </c>
    </row>
    <row r="25" spans="1:3" ht="14.25" customHeight="1" x14ac:dyDescent="0.6">
      <c r="A25" s="9" t="s">
        <v>64</v>
      </c>
      <c r="B25" s="26"/>
      <c r="C25" s="94" t="s">
        <v>78</v>
      </c>
    </row>
  </sheetData>
  <mergeCells count="7">
    <mergeCell ref="B1:C4"/>
    <mergeCell ref="B9:C9"/>
    <mergeCell ref="A9:A11"/>
    <mergeCell ref="B10:B11"/>
    <mergeCell ref="C10:C11"/>
    <mergeCell ref="A5:C7"/>
    <mergeCell ref="A1:A4"/>
  </mergeCells>
  <hyperlinks>
    <hyperlink ref="C25" location="الفهرس!A1" display="الفهرس " xr:uid="{00000000-0004-0000-0900-000000000000}"/>
  </hyperlinks>
  <pageMargins left="0.7" right="0.7" top="0.75" bottom="0.75" header="0.3" footer="0.3"/>
  <pageSetup paperSize="9" scale="94"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6"/>
  <sheetViews>
    <sheetView view="pageBreakPreview" zoomScaleNormal="100" zoomScaleSheetLayoutView="100" workbookViewId="0">
      <selection activeCell="A7" sqref="A7"/>
    </sheetView>
  </sheetViews>
  <sheetFormatPr defaultColWidth="8.59765625" defaultRowHeight="19.8" x14ac:dyDescent="0.6"/>
  <cols>
    <col min="1" max="1" width="17.3984375" style="26" customWidth="1"/>
    <col min="2" max="2" width="22" style="26" customWidth="1"/>
    <col min="3" max="3" width="26.09765625" style="26" customWidth="1"/>
    <col min="4" max="16384" width="8.59765625" style="26"/>
  </cols>
  <sheetData>
    <row r="1" spans="1:3" ht="15.75" customHeight="1" x14ac:dyDescent="0.6">
      <c r="A1" s="137"/>
      <c r="B1" s="137"/>
      <c r="C1" s="137"/>
    </row>
    <row r="2" spans="1:3" ht="15.75" customHeight="1" x14ac:dyDescent="0.6">
      <c r="A2" s="137"/>
      <c r="B2" s="137"/>
      <c r="C2" s="137"/>
    </row>
    <row r="3" spans="1:3" ht="15.75" customHeight="1" x14ac:dyDescent="0.6">
      <c r="A3" s="137"/>
      <c r="B3" s="137"/>
      <c r="C3" s="137"/>
    </row>
    <row r="4" spans="1:3" ht="15.75" customHeight="1" x14ac:dyDescent="0.6">
      <c r="A4" s="137"/>
      <c r="B4" s="137"/>
      <c r="C4" s="137"/>
    </row>
    <row r="5" spans="1:3" ht="15.75" customHeight="1" x14ac:dyDescent="0.6">
      <c r="A5" s="146" t="s">
        <v>45</v>
      </c>
      <c r="B5" s="146"/>
      <c r="C5" s="146"/>
    </row>
    <row r="6" spans="1:3" ht="15.75" customHeight="1" x14ac:dyDescent="0.6">
      <c r="A6" s="146"/>
      <c r="B6" s="146"/>
      <c r="C6" s="146"/>
    </row>
    <row r="7" spans="1:3" ht="14.25" customHeight="1" x14ac:dyDescent="0.75">
      <c r="A7" s="9" t="s">
        <v>79</v>
      </c>
      <c r="B7" s="20"/>
      <c r="C7" s="20"/>
    </row>
    <row r="8" spans="1:3" ht="15.75" customHeight="1" x14ac:dyDescent="0.6">
      <c r="A8" s="140" t="s">
        <v>43</v>
      </c>
      <c r="B8" s="147" t="s">
        <v>35</v>
      </c>
      <c r="C8" s="148"/>
    </row>
    <row r="9" spans="1:3" ht="15.75" customHeight="1" x14ac:dyDescent="0.6">
      <c r="A9" s="140"/>
      <c r="B9" s="149"/>
      <c r="C9" s="150"/>
    </row>
    <row r="10" spans="1:3" ht="14.25" customHeight="1" x14ac:dyDescent="0.6">
      <c r="A10" s="140"/>
      <c r="B10" s="142" t="s">
        <v>36</v>
      </c>
      <c r="C10" s="142" t="s">
        <v>37</v>
      </c>
    </row>
    <row r="11" spans="1:3" ht="14.25" customHeight="1" x14ac:dyDescent="0.6">
      <c r="A11" s="141"/>
      <c r="B11" s="143"/>
      <c r="C11" s="143"/>
    </row>
    <row r="12" spans="1:3" ht="23.4" x14ac:dyDescent="0.6">
      <c r="A12" s="38" t="s">
        <v>22</v>
      </c>
      <c r="B12" s="44">
        <v>219.62228411673206</v>
      </c>
      <c r="C12" s="44">
        <v>425.68374744822489</v>
      </c>
    </row>
    <row r="13" spans="1:3" ht="23.4" x14ac:dyDescent="0.6">
      <c r="A13" s="38" t="s">
        <v>23</v>
      </c>
      <c r="B13" s="45">
        <v>177.19445120211094</v>
      </c>
      <c r="C13" s="45">
        <v>385.89217144960412</v>
      </c>
    </row>
    <row r="14" spans="1:3" ht="23.4" x14ac:dyDescent="0.6">
      <c r="A14" s="38" t="s">
        <v>24</v>
      </c>
      <c r="B14" s="44">
        <v>178.52834847849351</v>
      </c>
      <c r="C14" s="44">
        <v>398.27055102136296</v>
      </c>
    </row>
    <row r="15" spans="1:3" ht="23.4" x14ac:dyDescent="0.6">
      <c r="A15" s="38" t="s">
        <v>25</v>
      </c>
      <c r="B15" s="45">
        <v>176.32069269799067</v>
      </c>
      <c r="C15" s="45">
        <v>410.41358296302951</v>
      </c>
    </row>
    <row r="16" spans="1:3" ht="23.4" x14ac:dyDescent="0.6">
      <c r="A16" s="38" t="s">
        <v>26</v>
      </c>
      <c r="B16" s="44">
        <v>218.0727540896842</v>
      </c>
      <c r="C16" s="44">
        <v>435.62086060574046</v>
      </c>
    </row>
    <row r="17" spans="1:3" ht="23.4" x14ac:dyDescent="0.6">
      <c r="A17" s="38" t="s">
        <v>27</v>
      </c>
      <c r="B17" s="45">
        <v>222.94409916429515</v>
      </c>
      <c r="C17" s="45">
        <v>371.77615611253793</v>
      </c>
    </row>
    <row r="18" spans="1:3" ht="23.4" x14ac:dyDescent="0.6">
      <c r="A18" s="38" t="s">
        <v>28</v>
      </c>
      <c r="B18" s="44">
        <v>230.23240472350207</v>
      </c>
      <c r="C18" s="44">
        <v>394.78412828042298</v>
      </c>
    </row>
    <row r="19" spans="1:3" ht="23.4" x14ac:dyDescent="0.6">
      <c r="A19" s="38" t="s">
        <v>29</v>
      </c>
      <c r="B19" s="45">
        <v>229.84041397440981</v>
      </c>
      <c r="C19" s="45">
        <v>398.6847178354609</v>
      </c>
    </row>
    <row r="20" spans="1:3" ht="23.4" x14ac:dyDescent="0.6">
      <c r="A20" s="38" t="s">
        <v>30</v>
      </c>
      <c r="B20" s="44">
        <v>195.51554893973318</v>
      </c>
      <c r="C20" s="44">
        <v>385.79564397040122</v>
      </c>
    </row>
    <row r="21" spans="1:3" ht="23.4" x14ac:dyDescent="0.6">
      <c r="A21" s="38" t="s">
        <v>31</v>
      </c>
      <c r="B21" s="45">
        <v>220.17965076660994</v>
      </c>
      <c r="C21" s="45">
        <v>406.38524287305876</v>
      </c>
    </row>
    <row r="22" spans="1:3" ht="23.4" x14ac:dyDescent="0.6">
      <c r="A22" s="38" t="s">
        <v>32</v>
      </c>
      <c r="B22" s="44">
        <v>244.89812062232014</v>
      </c>
      <c r="C22" s="44">
        <v>402.53799378597222</v>
      </c>
    </row>
    <row r="23" spans="1:3" ht="23.4" x14ac:dyDescent="0.6">
      <c r="A23" s="38" t="s">
        <v>33</v>
      </c>
      <c r="B23" s="45">
        <v>251.87231213499891</v>
      </c>
      <c r="C23" s="45">
        <v>432.11498630650186</v>
      </c>
    </row>
    <row r="24" spans="1:3" ht="15.6" customHeight="1" x14ac:dyDescent="0.6">
      <c r="A24" s="38" t="s">
        <v>50</v>
      </c>
      <c r="B24" s="11">
        <v>209</v>
      </c>
      <c r="C24" s="11">
        <v>403.13458207674472</v>
      </c>
    </row>
    <row r="25" spans="1:3" ht="14.1" customHeight="1" x14ac:dyDescent="0.6">
      <c r="A25" s="145" t="s">
        <v>64</v>
      </c>
      <c r="B25" s="145"/>
      <c r="C25" s="93" t="s">
        <v>77</v>
      </c>
    </row>
    <row r="26" spans="1:3" ht="14.1" customHeight="1" x14ac:dyDescent="0.6">
      <c r="A26" s="83" t="s">
        <v>65</v>
      </c>
      <c r="B26" s="83"/>
      <c r="C26" s="8"/>
    </row>
  </sheetData>
  <mergeCells count="7">
    <mergeCell ref="A25:B25"/>
    <mergeCell ref="A1:C4"/>
    <mergeCell ref="A8:A11"/>
    <mergeCell ref="A5:C6"/>
    <mergeCell ref="B8:C9"/>
    <mergeCell ref="B10:B11"/>
    <mergeCell ref="C10:C11"/>
  </mergeCells>
  <hyperlinks>
    <hyperlink ref="C25" location="الفهرس!A1" display="الفهرس " xr:uid="{00000000-0004-0000-0A00-000000000000}"/>
  </hyperlinks>
  <pageMargins left="0.7" right="0.7" top="0.75" bottom="0.75" header="0.3" footer="0.3"/>
  <pageSetup paperSize="9" scale="8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11</vt:i4>
      </vt:variant>
    </vt:vector>
  </HeadingPairs>
  <TitlesOfParts>
    <vt:vector size="23" baseType="lpstr">
      <vt:lpstr>Index contents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'8'!Print_Area</vt:lpstr>
      <vt:lpstr>'9'!Print_Area</vt:lpstr>
      <vt:lpstr>'Index contents'!Print_Area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2019-01-17T08:40:27Z</cp:lastPrinted>
  <dcterms:created xsi:type="dcterms:W3CDTF">2018-04-11T12:23:36Z</dcterms:created>
  <dcterms:modified xsi:type="dcterms:W3CDTF">2023-05-27T08:56:19Z</dcterms:modified>
</cp:coreProperties>
</file>