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shthaqafi\OneDrive - General Authority for Statistics\Desktop\سوق العمل\"/>
    </mc:Choice>
  </mc:AlternateContent>
  <xr:revisionPtr revIDLastSave="0" documentId="8_{67441090-7183-43F0-86DB-25F1B84FC0E2}" xr6:coauthVersionLast="47" xr6:coauthVersionMax="47" xr10:uidLastSave="{00000000-0000-0000-0000-000000000000}"/>
  <bookViews>
    <workbookView xWindow="-110" yWindow="-110" windowWidth="21820" windowHeight="14020" tabRatio="807" xr2:uid="{00000000-000D-0000-FFFF-FFFF00000000}"/>
  </bookViews>
  <sheets>
    <sheet name="Index " sheetId="80" r:id="rId1"/>
    <sheet name="Scope" sheetId="81" r:id="rId2"/>
    <sheet name="1" sheetId="138" r:id="rId3"/>
    <sheet name="2-2" sheetId="139" r:id="rId4"/>
    <sheet name="2-3" sheetId="140" r:id="rId5"/>
    <sheet name="2-4" sheetId="141" r:id="rId6"/>
    <sheet name="2-5" sheetId="142" r:id="rId7"/>
    <sheet name="3-1" sheetId="133" r:id="rId8"/>
    <sheet name="3-2 " sheetId="134" r:id="rId9"/>
    <sheet name="3-3 " sheetId="135" r:id="rId10"/>
    <sheet name="3-4 " sheetId="136" r:id="rId11"/>
    <sheet name="3-5" sheetId="105" r:id="rId12"/>
    <sheet name="3-6" sheetId="106" r:id="rId13"/>
    <sheet name="3-7" sheetId="107" r:id="rId14"/>
    <sheet name="3-8" sheetId="108" r:id="rId15"/>
    <sheet name="3-9" sheetId="109" r:id="rId16"/>
    <sheet name="3-10" sheetId="110" r:id="rId17"/>
    <sheet name="4-2" sheetId="119" r:id="rId18"/>
    <sheet name="4-3" sheetId="120" r:id="rId19"/>
    <sheet name="4-4" sheetId="121" r:id="rId20"/>
    <sheet name="5-2" sheetId="129" r:id="rId21"/>
    <sheet name="5-3" sheetId="111" r:id="rId22"/>
    <sheet name="5-4" sheetId="130" r:id="rId23"/>
    <sheet name="6-2" sheetId="143" r:id="rId24"/>
    <sheet name="7-2" sheetId="137" r:id="rId25"/>
  </sheets>
  <definedNames>
    <definedName name="_Toc488228445" localSheetId="19">'4-4'!#REF!</definedName>
    <definedName name="_Toc488228446" localSheetId="17">'4-2'!#REF!</definedName>
    <definedName name="_Toc488228447" localSheetId="18">'4-3'!#REF!</definedName>
    <definedName name="_Toc488228448" localSheetId="10">'3-4 '!#REF!</definedName>
    <definedName name="_Toc488228449" localSheetId="9">'3-3 '!#REF!</definedName>
    <definedName name="_Toc488228450" localSheetId="11">'3-5'!#REF!</definedName>
    <definedName name="_Toc488228451" localSheetId="12">'3-6'!#REF!</definedName>
    <definedName name="_Toc488228453" localSheetId="14">'3-8'!#REF!</definedName>
    <definedName name="_Toc488228454" localSheetId="15">'3-9'!#REF!</definedName>
    <definedName name="_Toc488228455" localSheetId="16">'3-10'!#REF!</definedName>
    <definedName name="_Toc488228455" localSheetId="13">'3-7'!#REF!</definedName>
    <definedName name="_Toc488228456" localSheetId="24">'7-2'!#REF!</definedName>
    <definedName name="OLE_LINK1" localSheetId="5">'2-4'!#REF!</definedName>
    <definedName name="_xlnm.Print_Area" localSheetId="2">'1'!$A$1:$D$12</definedName>
    <definedName name="_xlnm.Print_Area" localSheetId="3">'2-2'!$A$1:$J$16</definedName>
    <definedName name="_xlnm.Print_Area" localSheetId="4">'2-3'!$A$1:$J$17</definedName>
    <definedName name="_xlnm.Print_Area" localSheetId="5">'2-4'!$A$1:$J$26</definedName>
    <definedName name="_xlnm.Print_Area" localSheetId="6">'2-5'!$A$1:$J$30</definedName>
    <definedName name="_xlnm.Print_Area" localSheetId="7">'3-1'!$A$1:$J$37</definedName>
    <definedName name="_xlnm.Print_Area" localSheetId="16">'3-10'!$A$1:$M$33</definedName>
    <definedName name="_xlnm.Print_Area" localSheetId="8">'3-2 '!$A$1:$J$13</definedName>
    <definedName name="_xlnm.Print_Area" localSheetId="9">'3-3 '!$A$1:$J$22</definedName>
    <definedName name="_xlnm.Print_Area" localSheetId="10">'3-4 '!$A$1:$J$24</definedName>
    <definedName name="_xlnm.Print_Area" localSheetId="11">'3-5'!$A$1:$J$23</definedName>
    <definedName name="_xlnm.Print_Area" localSheetId="12">'3-6'!$A$1:$L$25</definedName>
    <definedName name="_xlnm.Print_Area" localSheetId="13">'3-7'!$A$1:$L$22</definedName>
    <definedName name="_xlnm.Print_Area" localSheetId="14">'3-8'!$A$1:$J$34</definedName>
    <definedName name="_xlnm.Print_Area" localSheetId="15">'3-9'!$A$1:$O$33</definedName>
    <definedName name="_xlnm.Print_Area" localSheetId="17">'4-2'!$A$1:$J$23</definedName>
    <definedName name="_xlnm.Print_Area" localSheetId="18">'4-3'!$A$1:$J$24</definedName>
    <definedName name="_xlnm.Print_Area" localSheetId="19">'4-4'!$A$1:$J$27</definedName>
    <definedName name="_xlnm.Print_Area" localSheetId="20">'5-2'!$A$1:$J$22</definedName>
    <definedName name="_xlnm.Print_Area" localSheetId="21">'5-3'!$A$1:$J$22</definedName>
    <definedName name="_xlnm.Print_Area" localSheetId="22">'5-4'!$A$1:$J$24</definedName>
    <definedName name="_xlnm.Print_Area" localSheetId="23">'6-2'!$A$1:$J$44</definedName>
    <definedName name="_xlnm.Print_Area" localSheetId="24">'7-2'!$A$1:$D$17</definedName>
    <definedName name="_xlnm.Print_Area" localSheetId="0">'Index '!$A$1:$B$34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43" l="1"/>
  <c r="E40" i="143"/>
  <c r="C40" i="143"/>
  <c r="B40" i="143"/>
  <c r="J39" i="143"/>
  <c r="I39" i="143"/>
  <c r="H39" i="143"/>
  <c r="G39" i="143"/>
  <c r="D39" i="143"/>
  <c r="I38" i="143"/>
  <c r="J38" i="143" s="1"/>
  <c r="H38" i="143"/>
  <c r="G38" i="143"/>
  <c r="D38" i="143"/>
  <c r="I37" i="143"/>
  <c r="H37" i="143"/>
  <c r="J37" i="143" s="1"/>
  <c r="G37" i="143"/>
  <c r="D37" i="143"/>
  <c r="I36" i="143"/>
  <c r="J36" i="143" s="1"/>
  <c r="H36" i="143"/>
  <c r="G36" i="143"/>
  <c r="D36" i="143"/>
  <c r="I35" i="143"/>
  <c r="H35" i="143"/>
  <c r="J35" i="143" s="1"/>
  <c r="G35" i="143"/>
  <c r="D35" i="143"/>
  <c r="I34" i="143"/>
  <c r="J34" i="143" s="1"/>
  <c r="H34" i="143"/>
  <c r="G34" i="143"/>
  <c r="D34" i="143"/>
  <c r="J33" i="143"/>
  <c r="I33" i="143"/>
  <c r="H33" i="143"/>
  <c r="G33" i="143"/>
  <c r="D33" i="143"/>
  <c r="I32" i="143"/>
  <c r="H32" i="143"/>
  <c r="J32" i="143" s="1"/>
  <c r="G32" i="143"/>
  <c r="D32" i="143"/>
  <c r="J31" i="143"/>
  <c r="I31" i="143"/>
  <c r="H31" i="143"/>
  <c r="G31" i="143"/>
  <c r="D31" i="143"/>
  <c r="I30" i="143"/>
  <c r="J30" i="143" s="1"/>
  <c r="H30" i="143"/>
  <c r="G30" i="143"/>
  <c r="D30" i="143"/>
  <c r="I29" i="143"/>
  <c r="H29" i="143"/>
  <c r="J29" i="143" s="1"/>
  <c r="G29" i="143"/>
  <c r="D29" i="143"/>
  <c r="I28" i="143"/>
  <c r="H28" i="143"/>
  <c r="J28" i="143" s="1"/>
  <c r="G28" i="143"/>
  <c r="D28" i="143"/>
  <c r="I27" i="143"/>
  <c r="H27" i="143"/>
  <c r="J27" i="143" s="1"/>
  <c r="G27" i="143"/>
  <c r="D27" i="143"/>
  <c r="I26" i="143"/>
  <c r="H26" i="143"/>
  <c r="J26" i="143" s="1"/>
  <c r="G26" i="143"/>
  <c r="D26" i="143"/>
  <c r="J25" i="143"/>
  <c r="I25" i="143"/>
  <c r="H25" i="143"/>
  <c r="G25" i="143"/>
  <c r="D25" i="143"/>
  <c r="I24" i="143"/>
  <c r="H24" i="143"/>
  <c r="J24" i="143" s="1"/>
  <c r="G24" i="143"/>
  <c r="D24" i="143"/>
  <c r="J23" i="143"/>
  <c r="I23" i="143"/>
  <c r="H23" i="143"/>
  <c r="G23" i="143"/>
  <c r="D23" i="143"/>
  <c r="I22" i="143"/>
  <c r="J22" i="143" s="1"/>
  <c r="H22" i="143"/>
  <c r="G22" i="143"/>
  <c r="D22" i="143"/>
  <c r="I21" i="143"/>
  <c r="H21" i="143"/>
  <c r="J21" i="143" s="1"/>
  <c r="G21" i="143"/>
  <c r="D21" i="143"/>
  <c r="I20" i="143"/>
  <c r="H20" i="143"/>
  <c r="J20" i="143" s="1"/>
  <c r="G20" i="143"/>
  <c r="D20" i="143"/>
  <c r="I19" i="143"/>
  <c r="H19" i="143"/>
  <c r="J19" i="143" s="1"/>
  <c r="G19" i="143"/>
  <c r="D19" i="143"/>
  <c r="I18" i="143"/>
  <c r="J18" i="143" s="1"/>
  <c r="H18" i="143"/>
  <c r="G18" i="143"/>
  <c r="D18" i="143"/>
  <c r="J17" i="143"/>
  <c r="I17" i="143"/>
  <c r="H17" i="143"/>
  <c r="G17" i="143"/>
  <c r="D17" i="143"/>
  <c r="I16" i="143"/>
  <c r="H16" i="143"/>
  <c r="J16" i="143" s="1"/>
  <c r="G16" i="143"/>
  <c r="D16" i="143"/>
  <c r="J15" i="143"/>
  <c r="I15" i="143"/>
  <c r="H15" i="143"/>
  <c r="G15" i="143"/>
  <c r="D15" i="143"/>
  <c r="I14" i="143"/>
  <c r="J14" i="143" s="1"/>
  <c r="H14" i="143"/>
  <c r="G14" i="143"/>
  <c r="D14" i="143"/>
  <c r="I13" i="143"/>
  <c r="H13" i="143"/>
  <c r="J13" i="143" s="1"/>
  <c r="G13" i="143"/>
  <c r="D13" i="143"/>
  <c r="I12" i="143"/>
  <c r="H12" i="143"/>
  <c r="J12" i="143" s="1"/>
  <c r="G12" i="143"/>
  <c r="D12" i="143"/>
  <c r="I11" i="143"/>
  <c r="H11" i="143"/>
  <c r="J11" i="143" s="1"/>
  <c r="D11" i="143"/>
  <c r="J10" i="143"/>
  <c r="I10" i="143"/>
  <c r="H10" i="143"/>
  <c r="G10" i="143"/>
  <c r="D10" i="143"/>
  <c r="I9" i="143"/>
  <c r="J9" i="143" s="1"/>
  <c r="H9" i="143"/>
  <c r="G9" i="143"/>
  <c r="G40" i="143" s="1"/>
  <c r="D9" i="143"/>
  <c r="I8" i="143"/>
  <c r="I40" i="143" s="1"/>
  <c r="H8" i="143"/>
  <c r="H40" i="143" s="1"/>
  <c r="D8" i="143"/>
  <c r="D40" i="143" s="1"/>
  <c r="J8" i="143" l="1"/>
  <c r="J40" i="143" s="1"/>
  <c r="C16" i="137" l="1"/>
  <c r="B16" i="137"/>
  <c r="D15" i="137"/>
  <c r="D14" i="137"/>
  <c r="D13" i="137"/>
  <c r="D12" i="137"/>
  <c r="D11" i="137"/>
  <c r="D10" i="137"/>
  <c r="D9" i="137"/>
  <c r="D16" i="137" s="1"/>
  <c r="D8" i="137"/>
  <c r="D7" i="137"/>
  <c r="F23" i="121"/>
  <c r="E23" i="121"/>
  <c r="C23" i="121"/>
  <c r="B23" i="121"/>
  <c r="I22" i="121"/>
  <c r="H22" i="121"/>
  <c r="G22" i="121"/>
  <c r="D22" i="121"/>
  <c r="J22" i="121" s="1"/>
  <c r="J21" i="121"/>
  <c r="I21" i="121"/>
  <c r="H21" i="121"/>
  <c r="G21" i="121"/>
  <c r="D21" i="121"/>
  <c r="I20" i="121"/>
  <c r="H20" i="121"/>
  <c r="G20" i="121"/>
  <c r="D20" i="121"/>
  <c r="J20" i="121" s="1"/>
  <c r="I19" i="121"/>
  <c r="H19" i="121"/>
  <c r="G19" i="121"/>
  <c r="J19" i="121" s="1"/>
  <c r="D19" i="121"/>
  <c r="I18" i="121"/>
  <c r="H18" i="121"/>
  <c r="G18" i="121"/>
  <c r="D18" i="121"/>
  <c r="J18" i="121" s="1"/>
  <c r="I17" i="121"/>
  <c r="H17" i="121"/>
  <c r="G17" i="121"/>
  <c r="D17" i="121"/>
  <c r="J17" i="121" s="1"/>
  <c r="J16" i="121"/>
  <c r="I16" i="121"/>
  <c r="H16" i="121"/>
  <c r="G16" i="121"/>
  <c r="D16" i="121"/>
  <c r="I15" i="121"/>
  <c r="H15" i="121"/>
  <c r="G15" i="121"/>
  <c r="D15" i="121"/>
  <c r="J15" i="121" s="1"/>
  <c r="I14" i="121"/>
  <c r="H14" i="121"/>
  <c r="G14" i="121"/>
  <c r="D14" i="121"/>
  <c r="J14" i="121" s="1"/>
  <c r="J13" i="121"/>
  <c r="I13" i="121"/>
  <c r="H13" i="121"/>
  <c r="G13" i="121"/>
  <c r="D13" i="121"/>
  <c r="I12" i="121"/>
  <c r="H12" i="121"/>
  <c r="G12" i="121"/>
  <c r="D12" i="121"/>
  <c r="J12" i="121" s="1"/>
  <c r="I11" i="121"/>
  <c r="H11" i="121"/>
  <c r="G11" i="121"/>
  <c r="J11" i="121" s="1"/>
  <c r="D11" i="121"/>
  <c r="I10" i="121"/>
  <c r="H10" i="121"/>
  <c r="G10" i="121"/>
  <c r="D10" i="121"/>
  <c r="J10" i="121" s="1"/>
  <c r="I9" i="121"/>
  <c r="H9" i="121"/>
  <c r="G9" i="121"/>
  <c r="D9" i="121"/>
  <c r="J9" i="121" s="1"/>
  <c r="J8" i="121"/>
  <c r="I8" i="121"/>
  <c r="I23" i="121" s="1"/>
  <c r="H8" i="121"/>
  <c r="H23" i="121" s="1"/>
  <c r="G8" i="121"/>
  <c r="D8" i="121"/>
  <c r="D23" i="121" s="1"/>
  <c r="F19" i="120"/>
  <c r="E19" i="120"/>
  <c r="C19" i="120"/>
  <c r="B19" i="120"/>
  <c r="I18" i="120"/>
  <c r="H18" i="120"/>
  <c r="G18" i="120"/>
  <c r="D18" i="120"/>
  <c r="J18" i="120" s="1"/>
  <c r="I17" i="120"/>
  <c r="H17" i="120"/>
  <c r="G17" i="120"/>
  <c r="D17" i="120"/>
  <c r="J17" i="120" s="1"/>
  <c r="I16" i="120"/>
  <c r="H16" i="120"/>
  <c r="G16" i="120"/>
  <c r="D16" i="120"/>
  <c r="J16" i="120" s="1"/>
  <c r="I15" i="120"/>
  <c r="H15" i="120"/>
  <c r="G15" i="120"/>
  <c r="J15" i="120" s="1"/>
  <c r="D15" i="120"/>
  <c r="I14" i="120"/>
  <c r="H14" i="120"/>
  <c r="G14" i="120"/>
  <c r="D14" i="120"/>
  <c r="J14" i="120" s="1"/>
  <c r="I13" i="120"/>
  <c r="H13" i="120"/>
  <c r="G13" i="120"/>
  <c r="D13" i="120"/>
  <c r="J13" i="120" s="1"/>
  <c r="J12" i="120"/>
  <c r="I12" i="120"/>
  <c r="H12" i="120"/>
  <c r="G12" i="120"/>
  <c r="D12" i="120"/>
  <c r="I11" i="120"/>
  <c r="H11" i="120"/>
  <c r="G11" i="120"/>
  <c r="D11" i="120"/>
  <c r="J11" i="120" s="1"/>
  <c r="I10" i="120"/>
  <c r="H10" i="120"/>
  <c r="G10" i="120"/>
  <c r="D10" i="120"/>
  <c r="J10" i="120" s="1"/>
  <c r="J9" i="120"/>
  <c r="I9" i="120"/>
  <c r="H9" i="120"/>
  <c r="G9" i="120"/>
  <c r="D9" i="120"/>
  <c r="I8" i="120"/>
  <c r="I19" i="120" s="1"/>
  <c r="H8" i="120"/>
  <c r="H19" i="120" s="1"/>
  <c r="G8" i="120"/>
  <c r="G19" i="120" s="1"/>
  <c r="D8" i="120"/>
  <c r="J8" i="120" s="1"/>
  <c r="F19" i="119"/>
  <c r="E19" i="119"/>
  <c r="C19" i="119"/>
  <c r="B19" i="119"/>
  <c r="I18" i="119"/>
  <c r="H18" i="119"/>
  <c r="J18" i="119" s="1"/>
  <c r="G18" i="119"/>
  <c r="D18" i="119"/>
  <c r="I17" i="119"/>
  <c r="H17" i="119"/>
  <c r="J17" i="119" s="1"/>
  <c r="G17" i="119"/>
  <c r="D17" i="119"/>
  <c r="I16" i="119"/>
  <c r="J16" i="119" s="1"/>
  <c r="H16" i="119"/>
  <c r="G16" i="119"/>
  <c r="D16" i="119"/>
  <c r="I15" i="119"/>
  <c r="H15" i="119"/>
  <c r="J15" i="119" s="1"/>
  <c r="G15" i="119"/>
  <c r="D15" i="119"/>
  <c r="I14" i="119"/>
  <c r="H14" i="119"/>
  <c r="J14" i="119" s="1"/>
  <c r="G14" i="119"/>
  <c r="D14" i="119"/>
  <c r="J13" i="119"/>
  <c r="I13" i="119"/>
  <c r="H13" i="119"/>
  <c r="G13" i="119"/>
  <c r="D13" i="119"/>
  <c r="J12" i="119"/>
  <c r="I12" i="119"/>
  <c r="H12" i="119"/>
  <c r="G12" i="119"/>
  <c r="D12" i="119"/>
  <c r="I11" i="119"/>
  <c r="H11" i="119"/>
  <c r="J11" i="119" s="1"/>
  <c r="G11" i="119"/>
  <c r="D11" i="119"/>
  <c r="I10" i="119"/>
  <c r="H10" i="119"/>
  <c r="J10" i="119" s="1"/>
  <c r="G10" i="119"/>
  <c r="D10" i="119"/>
  <c r="I9" i="119"/>
  <c r="J9" i="119" s="1"/>
  <c r="H9" i="119"/>
  <c r="G9" i="119"/>
  <c r="D9" i="119"/>
  <c r="I8" i="119"/>
  <c r="I19" i="119" s="1"/>
  <c r="H8" i="119"/>
  <c r="H19" i="119" s="1"/>
  <c r="G8" i="119"/>
  <c r="G19" i="119" s="1"/>
  <c r="D8" i="119"/>
  <c r="D19" i="119" s="1"/>
  <c r="K20" i="106"/>
  <c r="J20" i="106"/>
  <c r="I20" i="106"/>
  <c r="H20" i="106"/>
  <c r="G20" i="106"/>
  <c r="F20" i="106"/>
  <c r="E20" i="106"/>
  <c r="D20" i="106"/>
  <c r="C20" i="106"/>
  <c r="B20" i="106"/>
  <c r="L19" i="106"/>
  <c r="L18" i="106"/>
  <c r="L17" i="106"/>
  <c r="L16" i="106"/>
  <c r="L15" i="106"/>
  <c r="L14" i="106"/>
  <c r="L13" i="106"/>
  <c r="L12" i="106"/>
  <c r="L11" i="106"/>
  <c r="L10" i="106"/>
  <c r="L9" i="106"/>
  <c r="L8" i="106"/>
  <c r="L7" i="106"/>
  <c r="L20" i="106" s="1"/>
  <c r="F18" i="105"/>
  <c r="E18" i="105"/>
  <c r="C18" i="105"/>
  <c r="B18" i="105"/>
  <c r="I17" i="105"/>
  <c r="H17" i="105"/>
  <c r="J17" i="105" s="1"/>
  <c r="G17" i="105"/>
  <c r="D17" i="105"/>
  <c r="I16" i="105"/>
  <c r="H16" i="105"/>
  <c r="J16" i="105" s="1"/>
  <c r="G16" i="105"/>
  <c r="D16" i="105"/>
  <c r="I15" i="105"/>
  <c r="H15" i="105"/>
  <c r="J15" i="105" s="1"/>
  <c r="G15" i="105"/>
  <c r="D15" i="105"/>
  <c r="I14" i="105"/>
  <c r="H14" i="105"/>
  <c r="J14" i="105" s="1"/>
  <c r="G14" i="105"/>
  <c r="D14" i="105"/>
  <c r="J13" i="105"/>
  <c r="I13" i="105"/>
  <c r="H13" i="105"/>
  <c r="G13" i="105"/>
  <c r="D13" i="105"/>
  <c r="J12" i="105"/>
  <c r="I12" i="105"/>
  <c r="H12" i="105"/>
  <c r="G12" i="105"/>
  <c r="D12" i="105"/>
  <c r="I11" i="105"/>
  <c r="H11" i="105"/>
  <c r="J11" i="105" s="1"/>
  <c r="G11" i="105"/>
  <c r="D11" i="105"/>
  <c r="I10" i="105"/>
  <c r="H10" i="105"/>
  <c r="J10" i="105" s="1"/>
  <c r="G10" i="105"/>
  <c r="D10" i="105"/>
  <c r="I9" i="105"/>
  <c r="H9" i="105"/>
  <c r="J9" i="105" s="1"/>
  <c r="G9" i="105"/>
  <c r="D9" i="105"/>
  <c r="I8" i="105"/>
  <c r="I18" i="105" s="1"/>
  <c r="H8" i="105"/>
  <c r="H18" i="105" s="1"/>
  <c r="G8" i="105"/>
  <c r="G18" i="105" s="1"/>
  <c r="D8" i="105"/>
  <c r="D18" i="105" s="1"/>
  <c r="G19" i="135"/>
  <c r="F19" i="135"/>
  <c r="E19" i="135"/>
  <c r="C19" i="135"/>
  <c r="I19" i="135" s="1"/>
  <c r="B19" i="135"/>
  <c r="H19" i="135" s="1"/>
  <c r="I18" i="135"/>
  <c r="H18" i="135"/>
  <c r="G18" i="135"/>
  <c r="D18" i="135"/>
  <c r="J18" i="135" s="1"/>
  <c r="J17" i="135"/>
  <c r="I17" i="135"/>
  <c r="H17" i="135"/>
  <c r="G17" i="135"/>
  <c r="D17" i="135"/>
  <c r="I16" i="135"/>
  <c r="H16" i="135"/>
  <c r="G16" i="135"/>
  <c r="D16" i="135"/>
  <c r="J16" i="135" s="1"/>
  <c r="I15" i="135"/>
  <c r="H15" i="135"/>
  <c r="G15" i="135"/>
  <c r="D15" i="135"/>
  <c r="J15" i="135" s="1"/>
  <c r="J14" i="135"/>
  <c r="I14" i="135"/>
  <c r="H14" i="135"/>
  <c r="G14" i="135"/>
  <c r="D14" i="135"/>
  <c r="I13" i="135"/>
  <c r="H13" i="135"/>
  <c r="G13" i="135"/>
  <c r="D13" i="135"/>
  <c r="J13" i="135" s="1"/>
  <c r="J12" i="135"/>
  <c r="I12" i="135"/>
  <c r="H12" i="135"/>
  <c r="G12" i="135"/>
  <c r="D12" i="135"/>
  <c r="I11" i="135"/>
  <c r="H11" i="135"/>
  <c r="G11" i="135"/>
  <c r="J11" i="135" s="1"/>
  <c r="D11" i="135"/>
  <c r="I10" i="135"/>
  <c r="H10" i="135"/>
  <c r="G10" i="135"/>
  <c r="D10" i="135"/>
  <c r="J10" i="135" s="1"/>
  <c r="J9" i="135"/>
  <c r="I9" i="135"/>
  <c r="H9" i="135"/>
  <c r="G9" i="135"/>
  <c r="D9" i="135"/>
  <c r="I8" i="135"/>
  <c r="H8" i="135"/>
  <c r="G8" i="135"/>
  <c r="D8" i="135"/>
  <c r="J8" i="135" s="1"/>
  <c r="F10" i="134"/>
  <c r="E10" i="134"/>
  <c r="C10" i="134"/>
  <c r="B10" i="134"/>
  <c r="I9" i="134"/>
  <c r="H9" i="134"/>
  <c r="J9" i="134" s="1"/>
  <c r="G9" i="134"/>
  <c r="D9" i="134"/>
  <c r="I8" i="134"/>
  <c r="I10" i="134" s="1"/>
  <c r="H8" i="134"/>
  <c r="H10" i="134" s="1"/>
  <c r="G8" i="134"/>
  <c r="G10" i="134" s="1"/>
  <c r="D8" i="134"/>
  <c r="D10" i="134" s="1"/>
  <c r="I34" i="133"/>
  <c r="H34" i="133"/>
  <c r="G34" i="133"/>
  <c r="D34" i="133"/>
  <c r="J34" i="133" s="1"/>
  <c r="J31" i="133"/>
  <c r="I31" i="133"/>
  <c r="H31" i="133"/>
  <c r="G31" i="133"/>
  <c r="D31" i="133"/>
  <c r="I30" i="133"/>
  <c r="H30" i="133"/>
  <c r="G30" i="133"/>
  <c r="D30" i="133"/>
  <c r="J30" i="133" s="1"/>
  <c r="J29" i="133"/>
  <c r="I29" i="133"/>
  <c r="H29" i="133"/>
  <c r="G29" i="133"/>
  <c r="D29" i="133"/>
  <c r="I28" i="133"/>
  <c r="H28" i="133"/>
  <c r="G28" i="133"/>
  <c r="D28" i="133"/>
  <c r="J28" i="133" s="1"/>
  <c r="I27" i="133"/>
  <c r="H27" i="133"/>
  <c r="G27" i="133"/>
  <c r="D27" i="133"/>
  <c r="J27" i="133" s="1"/>
  <c r="J26" i="133"/>
  <c r="I26" i="133"/>
  <c r="H26" i="133"/>
  <c r="G26" i="133"/>
  <c r="D26" i="133"/>
  <c r="I25" i="133"/>
  <c r="H25" i="133"/>
  <c r="G25" i="133"/>
  <c r="D25" i="133"/>
  <c r="J25" i="133" s="1"/>
  <c r="I24" i="133"/>
  <c r="H24" i="133"/>
  <c r="G24" i="133"/>
  <c r="D24" i="133"/>
  <c r="J24" i="133" s="1"/>
  <c r="J23" i="133"/>
  <c r="I23" i="133"/>
  <c r="H23" i="133"/>
  <c r="G23" i="133"/>
  <c r="D23" i="133"/>
  <c r="I22" i="133"/>
  <c r="H22" i="133"/>
  <c r="G22" i="133"/>
  <c r="D22" i="133"/>
  <c r="J22" i="133" s="1"/>
  <c r="J21" i="133"/>
  <c r="I21" i="133"/>
  <c r="H21" i="133"/>
  <c r="G21" i="133"/>
  <c r="D21" i="133"/>
  <c r="I20" i="133"/>
  <c r="H20" i="133"/>
  <c r="G20" i="133"/>
  <c r="J20" i="133" s="1"/>
  <c r="D20" i="133"/>
  <c r="I19" i="133"/>
  <c r="H19" i="133"/>
  <c r="G19" i="133"/>
  <c r="D19" i="133"/>
  <c r="J19" i="133" s="1"/>
  <c r="J18" i="133"/>
  <c r="I18" i="133"/>
  <c r="H18" i="133"/>
  <c r="G18" i="133"/>
  <c r="D18" i="133"/>
  <c r="I17" i="133"/>
  <c r="H17" i="133"/>
  <c r="G17" i="133"/>
  <c r="D17" i="133"/>
  <c r="J17" i="133" s="1"/>
  <c r="I16" i="133"/>
  <c r="H16" i="133"/>
  <c r="G16" i="133"/>
  <c r="D16" i="133"/>
  <c r="J16" i="133" s="1"/>
  <c r="J15" i="133"/>
  <c r="I15" i="133"/>
  <c r="H15" i="133"/>
  <c r="G15" i="133"/>
  <c r="D15" i="133"/>
  <c r="I14" i="133"/>
  <c r="H14" i="133"/>
  <c r="G14" i="133"/>
  <c r="D14" i="133"/>
  <c r="J14" i="133" s="1"/>
  <c r="J13" i="133"/>
  <c r="I13" i="133"/>
  <c r="H13" i="133"/>
  <c r="G13" i="133"/>
  <c r="D13" i="133"/>
  <c r="I12" i="133"/>
  <c r="H12" i="133"/>
  <c r="G12" i="133"/>
  <c r="J12" i="133" s="1"/>
  <c r="D12" i="133"/>
  <c r="I11" i="133"/>
  <c r="H11" i="133"/>
  <c r="G11" i="133"/>
  <c r="D11" i="133"/>
  <c r="J11" i="133" s="1"/>
  <c r="J10" i="133"/>
  <c r="I10" i="133"/>
  <c r="H10" i="133"/>
  <c r="G10" i="133"/>
  <c r="D10" i="133"/>
  <c r="I9" i="133"/>
  <c r="H9" i="133"/>
  <c r="G9" i="133"/>
  <c r="D9" i="133"/>
  <c r="J9" i="133" s="1"/>
  <c r="I8" i="133"/>
  <c r="H8" i="133"/>
  <c r="G8" i="133"/>
  <c r="D8" i="133"/>
  <c r="J8" i="133" s="1"/>
  <c r="C21" i="141"/>
  <c r="I20" i="141"/>
  <c r="H20" i="141"/>
  <c r="G20" i="141"/>
  <c r="J20" i="141" s="1"/>
  <c r="H19" i="141"/>
  <c r="H21" i="141" s="1"/>
  <c r="F19" i="141"/>
  <c r="F21" i="141" s="1"/>
  <c r="E19" i="141"/>
  <c r="E21" i="141" s="1"/>
  <c r="C19" i="141"/>
  <c r="B19" i="141"/>
  <c r="B21" i="141" s="1"/>
  <c r="I18" i="141"/>
  <c r="H18" i="141"/>
  <c r="G18" i="141"/>
  <c r="D18" i="141"/>
  <c r="J18" i="141" s="1"/>
  <c r="I17" i="141"/>
  <c r="H17" i="141"/>
  <c r="G17" i="141"/>
  <c r="D17" i="141"/>
  <c r="J17" i="141" s="1"/>
  <c r="I16" i="141"/>
  <c r="H16" i="141"/>
  <c r="G16" i="141"/>
  <c r="D16" i="141"/>
  <c r="J16" i="141" s="1"/>
  <c r="I15" i="141"/>
  <c r="H15" i="141"/>
  <c r="G15" i="141"/>
  <c r="D15" i="141"/>
  <c r="J15" i="141" s="1"/>
  <c r="I14" i="141"/>
  <c r="H14" i="141"/>
  <c r="G14" i="141"/>
  <c r="J14" i="141" s="1"/>
  <c r="D14" i="141"/>
  <c r="J13" i="141"/>
  <c r="I13" i="141"/>
  <c r="H13" i="141"/>
  <c r="G13" i="141"/>
  <c r="D13" i="141"/>
  <c r="I12" i="141"/>
  <c r="H12" i="141"/>
  <c r="G12" i="141"/>
  <c r="J12" i="141" s="1"/>
  <c r="D12" i="141"/>
  <c r="I11" i="141"/>
  <c r="H11" i="141"/>
  <c r="G11" i="141"/>
  <c r="D11" i="141"/>
  <c r="J11" i="141" s="1"/>
  <c r="I10" i="141"/>
  <c r="H10" i="141"/>
  <c r="G10" i="141"/>
  <c r="D10" i="141"/>
  <c r="J10" i="141" s="1"/>
  <c r="I9" i="141"/>
  <c r="H9" i="141"/>
  <c r="G9" i="141"/>
  <c r="D9" i="141"/>
  <c r="J9" i="141" s="1"/>
  <c r="I8" i="141"/>
  <c r="I19" i="141" s="1"/>
  <c r="I21" i="141" s="1"/>
  <c r="H8" i="141"/>
  <c r="G8" i="141"/>
  <c r="G19" i="141" s="1"/>
  <c r="G21" i="141" s="1"/>
  <c r="D8" i="141"/>
  <c r="J8" i="141" s="1"/>
  <c r="J19" i="141" s="1"/>
  <c r="J21" i="141" s="1"/>
  <c r="E11" i="140"/>
  <c r="D11" i="140"/>
  <c r="C11" i="140"/>
  <c r="I10" i="140"/>
  <c r="H10" i="140"/>
  <c r="G10" i="140"/>
  <c r="D10" i="140"/>
  <c r="J10" i="140" s="1"/>
  <c r="I9" i="140"/>
  <c r="I11" i="140" s="1"/>
  <c r="F9" i="140"/>
  <c r="F11" i="140" s="1"/>
  <c r="E9" i="140"/>
  <c r="D9" i="140"/>
  <c r="C9" i="140"/>
  <c r="B9" i="140"/>
  <c r="B11" i="140" s="1"/>
  <c r="J8" i="140"/>
  <c r="I8" i="140"/>
  <c r="H8" i="140"/>
  <c r="G8" i="140"/>
  <c r="D8" i="140"/>
  <c r="I7" i="140"/>
  <c r="H7" i="140"/>
  <c r="H9" i="140" s="1"/>
  <c r="H11" i="140" s="1"/>
  <c r="G7" i="140"/>
  <c r="G9" i="140" s="1"/>
  <c r="G11" i="140" s="1"/>
  <c r="D7" i="140"/>
  <c r="E11" i="139"/>
  <c r="C11" i="139"/>
  <c r="I10" i="139"/>
  <c r="H10" i="139"/>
  <c r="G10" i="139"/>
  <c r="J10" i="139" s="1"/>
  <c r="H9" i="139"/>
  <c r="H11" i="139" s="1"/>
  <c r="F9" i="139"/>
  <c r="F11" i="139" s="1"/>
  <c r="E9" i="139"/>
  <c r="C9" i="139"/>
  <c r="B9" i="139"/>
  <c r="B11" i="139" s="1"/>
  <c r="I8" i="139"/>
  <c r="H8" i="139"/>
  <c r="G8" i="139"/>
  <c r="D8" i="139"/>
  <c r="J8" i="139" s="1"/>
  <c r="I7" i="139"/>
  <c r="I9" i="139" s="1"/>
  <c r="I11" i="139" s="1"/>
  <c r="H7" i="139"/>
  <c r="J7" i="139" s="1"/>
  <c r="J9" i="139" s="1"/>
  <c r="J11" i="139" s="1"/>
  <c r="G7" i="139"/>
  <c r="G9" i="139" s="1"/>
  <c r="G11" i="139" s="1"/>
  <c r="D7" i="139"/>
  <c r="D9" i="139" s="1"/>
  <c r="D11" i="139" s="1"/>
  <c r="D8" i="138"/>
  <c r="D7" i="138"/>
  <c r="I24" i="142"/>
  <c r="H24" i="142"/>
  <c r="G24" i="142"/>
  <c r="J24" i="142" s="1"/>
  <c r="F23" i="142"/>
  <c r="F25" i="142" s="1"/>
  <c r="E23" i="142"/>
  <c r="E25" i="142" s="1"/>
  <c r="C23" i="142"/>
  <c r="C25" i="142" s="1"/>
  <c r="B23" i="142"/>
  <c r="B25" i="142" s="1"/>
  <c r="I22" i="142"/>
  <c r="H22" i="142"/>
  <c r="G22" i="142"/>
  <c r="D22" i="142"/>
  <c r="I21" i="142"/>
  <c r="H21" i="142"/>
  <c r="G21" i="142"/>
  <c r="D21" i="142"/>
  <c r="I20" i="142"/>
  <c r="H20" i="142"/>
  <c r="G20" i="142"/>
  <c r="D20" i="142"/>
  <c r="I19" i="142"/>
  <c r="H19" i="142"/>
  <c r="G19" i="142"/>
  <c r="D19" i="142"/>
  <c r="J19" i="142" s="1"/>
  <c r="J18" i="142"/>
  <c r="I18" i="142"/>
  <c r="H18" i="142"/>
  <c r="G18" i="142"/>
  <c r="D18" i="142"/>
  <c r="I17" i="142"/>
  <c r="H17" i="142"/>
  <c r="G17" i="142"/>
  <c r="D17" i="142"/>
  <c r="I16" i="142"/>
  <c r="H16" i="142"/>
  <c r="G16" i="142"/>
  <c r="D16" i="142"/>
  <c r="I15" i="142"/>
  <c r="H15" i="142"/>
  <c r="G15" i="142"/>
  <c r="D15" i="142"/>
  <c r="I14" i="142"/>
  <c r="H14" i="142"/>
  <c r="G14" i="142"/>
  <c r="D14" i="142"/>
  <c r="J14" i="142" s="1"/>
  <c r="I13" i="142"/>
  <c r="H13" i="142"/>
  <c r="G13" i="142"/>
  <c r="D13" i="142"/>
  <c r="I12" i="142"/>
  <c r="H12" i="142"/>
  <c r="G12" i="142"/>
  <c r="D12" i="142"/>
  <c r="J12" i="142" s="1"/>
  <c r="I11" i="142"/>
  <c r="H11" i="142"/>
  <c r="G11" i="142"/>
  <c r="D11" i="142"/>
  <c r="J11" i="142" s="1"/>
  <c r="I10" i="142"/>
  <c r="H10" i="142"/>
  <c r="G10" i="142"/>
  <c r="D10" i="142"/>
  <c r="J10" i="142" s="1"/>
  <c r="I9" i="142"/>
  <c r="H9" i="142"/>
  <c r="G9" i="142"/>
  <c r="D9" i="142"/>
  <c r="I8" i="142"/>
  <c r="H8" i="142"/>
  <c r="G8" i="142"/>
  <c r="D8" i="142"/>
  <c r="A1" i="139"/>
  <c r="C6" i="138"/>
  <c r="B6" i="138"/>
  <c r="J20" i="142" l="1"/>
  <c r="J23" i="121"/>
  <c r="G23" i="121"/>
  <c r="J19" i="120"/>
  <c r="D19" i="120"/>
  <c r="J8" i="119"/>
  <c r="J19" i="119" s="1"/>
  <c r="J8" i="105"/>
  <c r="J18" i="105" s="1"/>
  <c r="D19" i="135"/>
  <c r="J19" i="135" s="1"/>
  <c r="J8" i="134"/>
  <c r="J10" i="134" s="1"/>
  <c r="D19" i="141"/>
  <c r="D21" i="141" s="1"/>
  <c r="J7" i="140"/>
  <c r="J9" i="140" s="1"/>
  <c r="J11" i="140" s="1"/>
  <c r="J21" i="142"/>
  <c r="J22" i="142"/>
  <c r="J15" i="142"/>
  <c r="G23" i="142"/>
  <c r="G25" i="142" s="1"/>
  <c r="I23" i="142"/>
  <c r="I25" i="142" s="1"/>
  <c r="J16" i="142"/>
  <c r="J9" i="142"/>
  <c r="D23" i="142"/>
  <c r="D25" i="142" s="1"/>
  <c r="J17" i="142"/>
  <c r="H23" i="142"/>
  <c r="H25" i="142" s="1"/>
  <c r="J13" i="142"/>
  <c r="D6" i="138"/>
  <c r="J8" i="142"/>
  <c r="J23" i="142" l="1"/>
  <c r="J25" i="142" s="1"/>
  <c r="M7" i="110"/>
  <c r="M8" i="110"/>
  <c r="M9" i="110"/>
  <c r="M10" i="110"/>
  <c r="M11" i="110"/>
  <c r="M12" i="110"/>
  <c r="M13" i="110"/>
  <c r="M14" i="110"/>
  <c r="M15" i="110"/>
  <c r="M16" i="110"/>
  <c r="M17" i="110"/>
  <c r="M18" i="110"/>
  <c r="M19" i="110"/>
  <c r="M20" i="110"/>
  <c r="M21" i="110"/>
  <c r="M22" i="110"/>
  <c r="M23" i="110"/>
  <c r="M24" i="110"/>
  <c r="M25" i="110"/>
  <c r="M26" i="110"/>
  <c r="M27" i="110"/>
  <c r="M28" i="110"/>
  <c r="F21" i="136" l="1"/>
  <c r="E21" i="136"/>
  <c r="C21" i="136"/>
  <c r="B21" i="136"/>
  <c r="I20" i="136"/>
  <c r="H20" i="136"/>
  <c r="G20" i="136"/>
  <c r="D20" i="136"/>
  <c r="J20" i="136" s="1"/>
  <c r="I19" i="136"/>
  <c r="H19" i="136"/>
  <c r="G19" i="136"/>
  <c r="D19" i="136"/>
  <c r="I18" i="136"/>
  <c r="H18" i="136"/>
  <c r="G18" i="136"/>
  <c r="D18" i="136"/>
  <c r="I17" i="136"/>
  <c r="H17" i="136"/>
  <c r="G17" i="136"/>
  <c r="D17" i="136"/>
  <c r="J17" i="136" s="1"/>
  <c r="I16" i="136"/>
  <c r="H16" i="136"/>
  <c r="G16" i="136"/>
  <c r="D16" i="136"/>
  <c r="I15" i="136"/>
  <c r="H15" i="136"/>
  <c r="G15" i="136"/>
  <c r="D15" i="136"/>
  <c r="J15" i="136" s="1"/>
  <c r="I14" i="136"/>
  <c r="H14" i="136"/>
  <c r="G14" i="136"/>
  <c r="D14" i="136"/>
  <c r="I13" i="136"/>
  <c r="H13" i="136"/>
  <c r="G13" i="136"/>
  <c r="D13" i="136"/>
  <c r="J13" i="136" s="1"/>
  <c r="I12" i="136"/>
  <c r="H12" i="136"/>
  <c r="G12" i="136"/>
  <c r="D12" i="136"/>
  <c r="I11" i="136"/>
  <c r="H11" i="136"/>
  <c r="G11" i="136"/>
  <c r="D11" i="136"/>
  <c r="I10" i="136"/>
  <c r="H10" i="136"/>
  <c r="G10" i="136"/>
  <c r="D10" i="136"/>
  <c r="I9" i="136"/>
  <c r="H9" i="136"/>
  <c r="G9" i="136"/>
  <c r="D9" i="136"/>
  <c r="I8" i="136"/>
  <c r="H8" i="136"/>
  <c r="G8" i="136"/>
  <c r="D8" i="136"/>
  <c r="J8" i="136" s="1"/>
  <c r="J9" i="136" l="1"/>
  <c r="J10" i="136"/>
  <c r="J12" i="136"/>
  <c r="J18" i="136"/>
  <c r="I21" i="136"/>
  <c r="J11" i="136"/>
  <c r="H21" i="136"/>
  <c r="J14" i="136"/>
  <c r="J16" i="136"/>
  <c r="D21" i="136"/>
  <c r="J19" i="136"/>
  <c r="G21" i="136"/>
  <c r="J21" i="136" l="1"/>
  <c r="F21" i="130" l="1"/>
  <c r="E21" i="130"/>
  <c r="C21" i="130"/>
  <c r="B21" i="130"/>
  <c r="I20" i="130"/>
  <c r="H20" i="130"/>
  <c r="G20" i="130"/>
  <c r="D20" i="130"/>
  <c r="I19" i="130"/>
  <c r="H19" i="130"/>
  <c r="G19" i="130"/>
  <c r="D19" i="130"/>
  <c r="I18" i="130"/>
  <c r="H18" i="130"/>
  <c r="G18" i="130"/>
  <c r="D18" i="130"/>
  <c r="I17" i="130"/>
  <c r="H17" i="130"/>
  <c r="G17" i="130"/>
  <c r="D17" i="130"/>
  <c r="I16" i="130"/>
  <c r="H16" i="130"/>
  <c r="G16" i="130"/>
  <c r="D16" i="130"/>
  <c r="I15" i="130"/>
  <c r="H15" i="130"/>
  <c r="G15" i="130"/>
  <c r="D15" i="130"/>
  <c r="I14" i="130"/>
  <c r="H14" i="130"/>
  <c r="G14" i="130"/>
  <c r="D14" i="130"/>
  <c r="I13" i="130"/>
  <c r="H13" i="130"/>
  <c r="G13" i="130"/>
  <c r="D13" i="130"/>
  <c r="I12" i="130"/>
  <c r="H12" i="130"/>
  <c r="G12" i="130"/>
  <c r="D12" i="130"/>
  <c r="I11" i="130"/>
  <c r="H11" i="130"/>
  <c r="G11" i="130"/>
  <c r="D11" i="130"/>
  <c r="I10" i="130"/>
  <c r="H10" i="130"/>
  <c r="G10" i="130"/>
  <c r="D10" i="130"/>
  <c r="I9" i="130"/>
  <c r="H9" i="130"/>
  <c r="G9" i="130"/>
  <c r="D9" i="130"/>
  <c r="I8" i="130"/>
  <c r="H8" i="130"/>
  <c r="G8" i="130"/>
  <c r="D8" i="130"/>
  <c r="F19" i="129"/>
  <c r="E19" i="129"/>
  <c r="C19" i="129"/>
  <c r="B19" i="129"/>
  <c r="I18" i="129"/>
  <c r="H18" i="129"/>
  <c r="G18" i="129"/>
  <c r="D18" i="129"/>
  <c r="I17" i="129"/>
  <c r="H17" i="129"/>
  <c r="G17" i="129"/>
  <c r="D17" i="129"/>
  <c r="I16" i="129"/>
  <c r="H16" i="129"/>
  <c r="G16" i="129"/>
  <c r="D16" i="129"/>
  <c r="I15" i="129"/>
  <c r="H15" i="129"/>
  <c r="G15" i="129"/>
  <c r="D15" i="129"/>
  <c r="I14" i="129"/>
  <c r="H14" i="129"/>
  <c r="G14" i="129"/>
  <c r="D14" i="129"/>
  <c r="I13" i="129"/>
  <c r="H13" i="129"/>
  <c r="G13" i="129"/>
  <c r="D13" i="129"/>
  <c r="I12" i="129"/>
  <c r="H12" i="129"/>
  <c r="G12" i="129"/>
  <c r="D12" i="129"/>
  <c r="I11" i="129"/>
  <c r="H11" i="129"/>
  <c r="G11" i="129"/>
  <c r="D11" i="129"/>
  <c r="I10" i="129"/>
  <c r="H10" i="129"/>
  <c r="G10" i="129"/>
  <c r="D10" i="129"/>
  <c r="I9" i="129"/>
  <c r="H9" i="129"/>
  <c r="G9" i="129"/>
  <c r="D9" i="129"/>
  <c r="I8" i="129"/>
  <c r="H8" i="129"/>
  <c r="G8" i="129"/>
  <c r="D8" i="129"/>
  <c r="J14" i="130" l="1"/>
  <c r="J18" i="129"/>
  <c r="J13" i="130"/>
  <c r="J16" i="130"/>
  <c r="J15" i="130"/>
  <c r="J17" i="130"/>
  <c r="J18" i="130"/>
  <c r="J20" i="130"/>
  <c r="J12" i="130"/>
  <c r="J11" i="129"/>
  <c r="J10" i="130"/>
  <c r="J9" i="130"/>
  <c r="J11" i="130"/>
  <c r="J19" i="130"/>
  <c r="J12" i="129"/>
  <c r="J13" i="129"/>
  <c r="J15" i="129"/>
  <c r="J17" i="129"/>
  <c r="D19" i="129"/>
  <c r="G19" i="129"/>
  <c r="H19" i="129"/>
  <c r="J10" i="129"/>
  <c r="I19" i="129"/>
  <c r="J8" i="130"/>
  <c r="J14" i="129"/>
  <c r="G21" i="130"/>
  <c r="H21" i="130"/>
  <c r="J9" i="129"/>
  <c r="J16" i="129"/>
  <c r="I21" i="130"/>
  <c r="D21" i="130"/>
  <c r="J8" i="129"/>
  <c r="J21" i="130" l="1"/>
  <c r="J19" i="129"/>
  <c r="L7" i="107" l="1"/>
  <c r="L8" i="107"/>
  <c r="L9" i="107"/>
  <c r="L10" i="107"/>
  <c r="L11" i="107"/>
  <c r="L12" i="107"/>
  <c r="L13" i="107"/>
  <c r="L14" i="107"/>
  <c r="L15" i="107"/>
  <c r="L16" i="107"/>
  <c r="L17" i="107"/>
  <c r="F18" i="111" l="1"/>
  <c r="E18" i="111"/>
  <c r="C18" i="111"/>
  <c r="B18" i="111"/>
  <c r="I17" i="111"/>
  <c r="H17" i="111"/>
  <c r="G17" i="111"/>
  <c r="D17" i="111"/>
  <c r="I16" i="111"/>
  <c r="H16" i="111"/>
  <c r="G16" i="111"/>
  <c r="D16" i="111"/>
  <c r="I15" i="111"/>
  <c r="H15" i="111"/>
  <c r="G15" i="111"/>
  <c r="D15" i="111"/>
  <c r="I14" i="111"/>
  <c r="H14" i="111"/>
  <c r="G14" i="111"/>
  <c r="D14" i="111"/>
  <c r="I13" i="111"/>
  <c r="H13" i="111"/>
  <c r="G13" i="111"/>
  <c r="D13" i="111"/>
  <c r="I12" i="111"/>
  <c r="H12" i="111"/>
  <c r="G12" i="111"/>
  <c r="D12" i="111"/>
  <c r="I11" i="111"/>
  <c r="H11" i="111"/>
  <c r="G11" i="111"/>
  <c r="D11" i="111"/>
  <c r="I10" i="111"/>
  <c r="H10" i="111"/>
  <c r="G10" i="111"/>
  <c r="D10" i="111"/>
  <c r="I9" i="111"/>
  <c r="H9" i="111"/>
  <c r="G9" i="111"/>
  <c r="D9" i="111"/>
  <c r="I8" i="111"/>
  <c r="H8" i="111"/>
  <c r="G8" i="111"/>
  <c r="D8" i="111"/>
  <c r="L29" i="110"/>
  <c r="K29" i="110"/>
  <c r="J29" i="110"/>
  <c r="I29" i="110"/>
  <c r="H29" i="110"/>
  <c r="G29" i="110"/>
  <c r="F29" i="110"/>
  <c r="E29" i="110"/>
  <c r="D29" i="110"/>
  <c r="C29" i="110"/>
  <c r="B29" i="110"/>
  <c r="M29" i="109"/>
  <c r="K29" i="109"/>
  <c r="J29" i="109"/>
  <c r="G29" i="109"/>
  <c r="F29" i="109"/>
  <c r="E29" i="109"/>
  <c r="C29" i="109"/>
  <c r="B29" i="109"/>
  <c r="O28" i="109"/>
  <c r="N29" i="109"/>
  <c r="L29" i="109"/>
  <c r="I29" i="109"/>
  <c r="H29" i="109"/>
  <c r="D29" i="109"/>
  <c r="O26" i="109"/>
  <c r="O25" i="109"/>
  <c r="O24" i="109"/>
  <c r="O23" i="109"/>
  <c r="O22" i="109"/>
  <c r="O21" i="109"/>
  <c r="O20" i="109"/>
  <c r="O19" i="109"/>
  <c r="O18" i="109"/>
  <c r="O17" i="109"/>
  <c r="O16" i="109"/>
  <c r="O15" i="109"/>
  <c r="O14" i="109"/>
  <c r="O13" i="109"/>
  <c r="O12" i="109"/>
  <c r="O11" i="109"/>
  <c r="O10" i="109"/>
  <c r="O9" i="109"/>
  <c r="O8" i="109"/>
  <c r="O7" i="109"/>
  <c r="F30" i="108"/>
  <c r="E30" i="108"/>
  <c r="C30" i="108"/>
  <c r="B30" i="108"/>
  <c r="I29" i="108"/>
  <c r="H29" i="108"/>
  <c r="G29" i="108"/>
  <c r="D29" i="108"/>
  <c r="I28" i="108"/>
  <c r="H28" i="108"/>
  <c r="G28" i="108"/>
  <c r="D28" i="108"/>
  <c r="I27" i="108"/>
  <c r="H27" i="108"/>
  <c r="G27" i="108"/>
  <c r="D27" i="108"/>
  <c r="I26" i="108"/>
  <c r="H26" i="108"/>
  <c r="G26" i="108"/>
  <c r="D26" i="108"/>
  <c r="I25" i="108"/>
  <c r="H25" i="108"/>
  <c r="G25" i="108"/>
  <c r="D25" i="108"/>
  <c r="I24" i="108"/>
  <c r="H24" i="108"/>
  <c r="G24" i="108"/>
  <c r="D24" i="108"/>
  <c r="I23" i="108"/>
  <c r="H23" i="108"/>
  <c r="G23" i="108"/>
  <c r="D23" i="108"/>
  <c r="I22" i="108"/>
  <c r="H22" i="108"/>
  <c r="G22" i="108"/>
  <c r="D22" i="108"/>
  <c r="I21" i="108"/>
  <c r="H21" i="108"/>
  <c r="G21" i="108"/>
  <c r="D21" i="108"/>
  <c r="I20" i="108"/>
  <c r="H20" i="108"/>
  <c r="G20" i="108"/>
  <c r="D20" i="108"/>
  <c r="I19" i="108"/>
  <c r="H19" i="108"/>
  <c r="G19" i="108"/>
  <c r="D19" i="108"/>
  <c r="I18" i="108"/>
  <c r="H18" i="108"/>
  <c r="G18" i="108"/>
  <c r="D18" i="108"/>
  <c r="I17" i="108"/>
  <c r="H17" i="108"/>
  <c r="G17" i="108"/>
  <c r="D17" i="108"/>
  <c r="I16" i="108"/>
  <c r="H16" i="108"/>
  <c r="G16" i="108"/>
  <c r="D16" i="108"/>
  <c r="I15" i="108"/>
  <c r="H15" i="108"/>
  <c r="G15" i="108"/>
  <c r="D15" i="108"/>
  <c r="I14" i="108"/>
  <c r="H14" i="108"/>
  <c r="G14" i="108"/>
  <c r="D14" i="108"/>
  <c r="I13" i="108"/>
  <c r="H13" i="108"/>
  <c r="G13" i="108"/>
  <c r="D13" i="108"/>
  <c r="I12" i="108"/>
  <c r="H12" i="108"/>
  <c r="G12" i="108"/>
  <c r="D12" i="108"/>
  <c r="I11" i="108"/>
  <c r="H11" i="108"/>
  <c r="G11" i="108"/>
  <c r="D11" i="108"/>
  <c r="I10" i="108"/>
  <c r="H10" i="108"/>
  <c r="G10" i="108"/>
  <c r="D10" i="108"/>
  <c r="I9" i="108"/>
  <c r="H9" i="108"/>
  <c r="G9" i="108"/>
  <c r="D9" i="108"/>
  <c r="I8" i="108"/>
  <c r="H8" i="108"/>
  <c r="G8" i="108"/>
  <c r="D8" i="108"/>
  <c r="K18" i="107"/>
  <c r="J18" i="107"/>
  <c r="I18" i="107"/>
  <c r="H18" i="107"/>
  <c r="G18" i="107"/>
  <c r="F18" i="107"/>
  <c r="E18" i="107"/>
  <c r="D18" i="107"/>
  <c r="C18" i="107"/>
  <c r="B18" i="107"/>
  <c r="L18" i="107"/>
  <c r="J9" i="111" l="1"/>
  <c r="J11" i="111"/>
  <c r="J13" i="111"/>
  <c r="J15" i="111"/>
  <c r="J17" i="111"/>
  <c r="J16" i="108"/>
  <c r="J18" i="108"/>
  <c r="J20" i="108"/>
  <c r="J24" i="108"/>
  <c r="J23" i="108"/>
  <c r="J21" i="108"/>
  <c r="J8" i="108"/>
  <c r="J9" i="108"/>
  <c r="J11" i="108"/>
  <c r="J13" i="108"/>
  <c r="J15" i="108"/>
  <c r="G30" i="108"/>
  <c r="J29" i="108"/>
  <c r="H30" i="108"/>
  <c r="I30" i="108"/>
  <c r="J10" i="108"/>
  <c r="J12" i="108"/>
  <c r="J14" i="108"/>
  <c r="J25" i="108"/>
  <c r="J27" i="108"/>
  <c r="J22" i="108"/>
  <c r="J26" i="108"/>
  <c r="J28" i="108"/>
  <c r="D30" i="108"/>
  <c r="J17" i="108"/>
  <c r="J19" i="108"/>
  <c r="M29" i="110"/>
  <c r="J12" i="111"/>
  <c r="J16" i="111"/>
  <c r="J10" i="111"/>
  <c r="D18" i="111"/>
  <c r="G18" i="111"/>
  <c r="H18" i="111"/>
  <c r="J14" i="111"/>
  <c r="J8" i="111"/>
  <c r="I18" i="111"/>
  <c r="O27" i="109"/>
  <c r="O29" i="109" s="1"/>
  <c r="J30" i="108" l="1"/>
  <c r="J18" i="111"/>
</calcChain>
</file>

<file path=xl/sharedStrings.xml><?xml version="1.0" encoding="utf-8"?>
<sst xmlns="http://schemas.openxmlformats.org/spreadsheetml/2006/main" count="866" uniqueCount="316">
  <si>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</si>
  <si>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</si>
  <si>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</si>
  <si>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</si>
  <si>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</si>
  <si>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</si>
  <si>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</si>
  <si>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</si>
  <si>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</si>
  <si>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</si>
  <si>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</si>
  <si>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</si>
  <si>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</si>
  <si>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</si>
  <si>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</si>
  <si>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</si>
  <si>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</si>
  <si>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</si>
  <si>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</si>
  <si>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</si>
  <si>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</si>
  <si>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</si>
  <si>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</si>
  <si>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</si>
  <si>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</si>
  <si>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</si>
  <si>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</si>
  <si>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</si>
  <si>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</si>
  <si>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Main indicators of the labor market from Administrative Records</t>
  </si>
  <si>
    <t>Non - Saudi domestic workers by Sex and Main Groups of Household Occupations</t>
  </si>
  <si>
    <t>Indicators (Administrative records)</t>
  </si>
  <si>
    <t xml:space="preserve">Source:GOSI, MHRSD, , NIC  </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</si>
  <si>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</si>
  <si>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</si>
  <si>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</si>
  <si>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</si>
  <si>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</si>
  <si>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</si>
  <si>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</si>
  <si>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</si>
  <si>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</si>
  <si>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</si>
  <si>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</si>
  <si>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 xml:space="preserve">Source: GOSI, MHRSD </t>
  </si>
  <si>
    <t>undefined</t>
  </si>
  <si>
    <t>Domestic worker*</t>
  </si>
  <si>
    <t>Source: GOSI, MHRSD</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</si>
  <si>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</si>
  <si>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</si>
  <si>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</si>
  <si>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</si>
  <si>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</si>
  <si>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</si>
  <si>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</si>
  <si>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</si>
  <si>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</si>
  <si>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Main groups of household occupations</t>
  </si>
  <si>
    <t>Housekeeper</t>
  </si>
  <si>
    <t>Drivers</t>
  </si>
  <si>
    <t>Servants and house cleaners</t>
  </si>
  <si>
    <t>Cookers and food provider</t>
  </si>
  <si>
    <t>Farmers houses</t>
  </si>
  <si>
    <t>Home Tailors</t>
  </si>
  <si>
    <t>Private teachers and Nannies at homes</t>
  </si>
  <si>
    <t>Governmental</t>
  </si>
  <si>
    <t xml:space="preserve"> Total</t>
  </si>
  <si>
    <t xml:space="preserve"> Social Insurance</t>
  </si>
  <si>
    <t xml:space="preserve">   Civil Service</t>
  </si>
  <si>
    <t xml:space="preserve"> Domestic worker **  </t>
  </si>
  <si>
    <t>Private</t>
  </si>
  <si>
    <t>Governmental*</t>
  </si>
  <si>
    <t xml:space="preserve">Not specified           </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</si>
  <si>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</si>
  <si>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</si>
  <si>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</si>
  <si>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</si>
  <si>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</si>
  <si>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</si>
  <si>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</si>
  <si>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</si>
  <si>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Number of Table</t>
  </si>
  <si>
    <t>Subject</t>
  </si>
  <si>
    <t>Participants on the job Subject to the rules and regulations of social insurance</t>
  </si>
  <si>
    <t>Employees on the job Subject to the rules and regulations of the Civil Service</t>
  </si>
  <si>
    <t>New Participants to the rules and regulations of social insurance</t>
  </si>
  <si>
    <t>Non - Saudi domestic workers</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</si>
  <si>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</si>
  <si>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</si>
  <si>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</si>
  <si>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</si>
  <si>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</si>
  <si>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</si>
  <si>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</si>
  <si>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</si>
  <si>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</si>
  <si>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</si>
  <si>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</si>
  <si>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</si>
  <si>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</si>
  <si>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</si>
  <si>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</si>
  <si>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</si>
  <si>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</si>
  <si>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</si>
  <si>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</si>
  <si>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Intermediate education</t>
  </si>
  <si>
    <t>General Organization of Social Insurance (GOSI)</t>
  </si>
  <si>
    <t>Ministry of Human Resources and Social Development (MHRSD)</t>
  </si>
  <si>
    <t>National Informatics Centre (NIC)</t>
  </si>
  <si>
    <t>* The public (government) sector includes those subject to civil service regulations and government employees subject to insurance regulations (GOSI)</t>
  </si>
  <si>
    <t xml:space="preserve"> Sector</t>
  </si>
  <si>
    <t xml:space="preserve"> Total </t>
  </si>
  <si>
    <t>Educational Level</t>
  </si>
  <si>
    <t>Outside kingdom</t>
  </si>
  <si>
    <t>House guards</t>
  </si>
  <si>
    <t>Nurses and health professionals at homes</t>
  </si>
  <si>
    <t>Participants on the job Subject to the rules and regulations of social insurance by nationality, sex and Sector</t>
  </si>
  <si>
    <t>Participants on the job Subject to the rules and regulations of social insurance by nationality, sex and Administrative Region</t>
  </si>
  <si>
    <t>Employees on the job Subject to the rules and regulations of the  Civil Service by nationality, sex and Age group</t>
  </si>
  <si>
    <t>Employees on the job Subject to the rules and regulations of the Civil Service by nationality, sex and Administrative Region</t>
  </si>
  <si>
    <t>New Participants to the rules and regulations of social insurance by nationality, sex and Age group</t>
  </si>
  <si>
    <t>Participants on the job Subject to the rules and regulations of social insurance by nationality, sex and Age group</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</si>
  <si>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</si>
  <si>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</si>
  <si>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</si>
  <si>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</si>
  <si>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Source: NIC and data owner MHRSD</t>
  </si>
  <si>
    <t>Sex</t>
  </si>
  <si>
    <t>Nationality</t>
  </si>
  <si>
    <t>Others include: Work Permit Certification (board certified, Preparatory Program).</t>
  </si>
  <si>
    <t>Transfer of sponsorship</t>
  </si>
  <si>
    <t>Death due to work injury</t>
  </si>
  <si>
    <t>Joining a government job</t>
  </si>
  <si>
    <t>Resignation</t>
  </si>
  <si>
    <t>Reason for discontinuation</t>
  </si>
  <si>
    <t>Suspended Participants to the rules and regulations of social insurance by nationality, sex  and the reason for discontinuation</t>
  </si>
  <si>
    <t>Suspended Participants to the rules and regulations of social insurance</t>
  </si>
  <si>
    <t>cancel duration</t>
  </si>
  <si>
    <t>Disqualification due to death of subscriber</t>
  </si>
  <si>
    <t>Resignation of Article (77) of the Labor Law</t>
  </si>
  <si>
    <t>Proven judicial sentences that work for work</t>
  </si>
  <si>
    <t>bankruptcy</t>
  </si>
  <si>
    <t>Expiry of the contract Contract renewal by agreement of the parties</t>
  </si>
  <si>
    <t>Expiry of the contract, renewal at the request of the subscriber</t>
  </si>
  <si>
    <t>Expiry of the contract, renewal at the request of the employer</t>
  </si>
  <si>
    <t>Obtaining Saudi citizenship</t>
  </si>
  <si>
    <t>End of business relationship</t>
  </si>
  <si>
    <t>Expiry of the activity</t>
  </si>
  <si>
    <t>Reaching retirement age</t>
  </si>
  <si>
    <t>non-occupational disability</t>
  </si>
  <si>
    <t>Non-occupational disability (according to the report of the medical committees)</t>
  </si>
  <si>
    <t>Termination under Article (80) of the Labor Law</t>
  </si>
  <si>
    <t>Termination of the contract during the trial or training period</t>
  </si>
  <si>
    <t>Season</t>
  </si>
  <si>
    <t>Dismissal under Article (77) of the Labor Law</t>
  </si>
  <si>
    <t>retroactive period</t>
  </si>
  <si>
    <t>Expiry of the employment contract</t>
  </si>
  <si>
    <t>Transfer between branches</t>
  </si>
  <si>
    <t>natural death</t>
  </si>
  <si>
    <t>Death due to occupational disease</t>
  </si>
  <si>
    <t>** The business insurance system was launched in the first quarter of 2022</t>
  </si>
  <si>
    <t>2-2</t>
  </si>
  <si>
    <t>2-3</t>
  </si>
  <si>
    <t>2-4</t>
  </si>
  <si>
    <t>2-5</t>
  </si>
  <si>
    <t>3-3</t>
  </si>
  <si>
    <t>3-4</t>
  </si>
  <si>
    <t>4-3</t>
  </si>
  <si>
    <t>4-4</t>
  </si>
  <si>
    <t>5-2</t>
  </si>
  <si>
    <t>6-2</t>
  </si>
  <si>
    <t xml:space="preserve">Table (4-3) </t>
  </si>
  <si>
    <t xml:space="preserve">Table (4-4) </t>
  </si>
  <si>
    <t xml:space="preserve">Table (5-2) </t>
  </si>
  <si>
    <t xml:space="preserve">Table (5-3) </t>
  </si>
  <si>
    <t xml:space="preserve">Table (6-2) </t>
  </si>
  <si>
    <t xml:space="preserve">Table (2-5) </t>
  </si>
  <si>
    <t xml:space="preserve">Table (2-4) </t>
  </si>
  <si>
    <t xml:space="preserve">Table (2-3) </t>
  </si>
  <si>
    <t xml:space="preserve">Table (2-2)  </t>
  </si>
  <si>
    <t xml:space="preserve">Table (1) </t>
  </si>
  <si>
    <t>Disability due to an occupational injury</t>
  </si>
  <si>
    <t>Occupational disability due to a work injury (according to the report of the medical committees)</t>
  </si>
  <si>
    <t xml:space="preserve">Table (3-2) </t>
  </si>
  <si>
    <t xml:space="preserve"> Table (3-3) </t>
  </si>
  <si>
    <t>Table (3-4)</t>
  </si>
  <si>
    <t xml:space="preserve">Table (4-2) </t>
  </si>
  <si>
    <t xml:space="preserve">Table (7-2) </t>
  </si>
  <si>
    <t xml:space="preserve"> New Participants to the rules and regulations of social insurance by Sex, Nationality and Administrative Region</t>
  </si>
  <si>
    <t>3-2</t>
  </si>
  <si>
    <t>4-2</t>
  </si>
  <si>
    <t>Employees on the job Subject to the rules and regulations of the Civil Service by nationality, sex and Educational level</t>
  </si>
  <si>
    <t>New Participants to the rules and regulations of social insurance by Sex, Nationality and Administrative Region</t>
  </si>
  <si>
    <t>5-4</t>
  </si>
  <si>
    <t>7-2</t>
  </si>
  <si>
    <t>3-5</t>
  </si>
  <si>
    <t>Participants on the job Subject to the rules and regulations of social insurance by nationality, sex and Main Groups of Occupations</t>
  </si>
  <si>
    <t>3-6</t>
  </si>
  <si>
    <t>Participants on the job Subject to the rules and regulations of social insurance by Administrative Region and Main Groups of Occupations</t>
  </si>
  <si>
    <t>3-7</t>
  </si>
  <si>
    <t>Participants on the job Subject to the rules and regulations of social insurance by Age group and  Main Groups of Occupations</t>
  </si>
  <si>
    <t>3-8</t>
  </si>
  <si>
    <t xml:space="preserve">Participants on the job Subject to the rules and regulations of social insurance by nationality, sex and main groups of economic activities </t>
  </si>
  <si>
    <t>3-9</t>
  </si>
  <si>
    <t xml:space="preserve">Participants on the job Subject to the rules and regulations of social insurance by administrative region and main groups of economic activities </t>
  </si>
  <si>
    <t>3-10</t>
  </si>
  <si>
    <t>Participants on the job Subject to the rules and regulations of social insurance by Age group and main groups of economic activities</t>
  </si>
  <si>
    <t>5-3</t>
  </si>
  <si>
    <t>New Participants to the rules and regulations of social insurance by Sex, Nationality and Main Groups of Occupations</t>
  </si>
  <si>
    <t>Table (3-5)</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</si>
  <si>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</si>
  <si>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</si>
  <si>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</si>
  <si>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</si>
  <si>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</si>
  <si>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</si>
  <si>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</si>
  <si>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</si>
  <si>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</si>
  <si>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</si>
  <si>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</si>
  <si>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Note: There are cases for subscribers working on more than one job in different professions, so they may be counted more than once depending on the subscription, not the Participant.</t>
  </si>
  <si>
    <t xml:space="preserve">Table (3-6) </t>
  </si>
  <si>
    <t xml:space="preserve">Table (3-7) </t>
  </si>
  <si>
    <t>Not specified</t>
  </si>
  <si>
    <t xml:space="preserve">Table (3-8)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</si>
  <si>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</si>
  <si>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</si>
  <si>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</si>
  <si>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</si>
  <si>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</si>
  <si>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</si>
  <si>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</si>
  <si>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</si>
  <si>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</si>
  <si>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</si>
  <si>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</si>
  <si>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</si>
  <si>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</si>
  <si>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</si>
  <si>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</si>
  <si>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</si>
  <si>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</si>
  <si>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</si>
  <si>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</si>
  <si>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</si>
  <si>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 Activities of extraterritorial organizations and bodiess; undifferentiated goods- and services-producing activities of households for own use</t>
  </si>
  <si>
    <t xml:space="preserve"> Activities of extraterritorial organizations and bodies</t>
  </si>
  <si>
    <t>Other activities</t>
  </si>
  <si>
    <t xml:space="preserve"> Table (3-9)</t>
  </si>
  <si>
    <t>Administrative Region</t>
  </si>
  <si>
    <t>Economic Activities</t>
  </si>
  <si>
    <t xml:space="preserve">  Source: GOSI</t>
  </si>
  <si>
    <t xml:space="preserve">Table (3-10) </t>
  </si>
  <si>
    <t xml:space="preserve"> New Participants to the rules and regulations of social insurance by Sex, Nationality and Main Groups of Occupations</t>
  </si>
  <si>
    <t>Saudi Occupation Classification: Statistical Classification based on the International Classification (ISCO_08)</t>
  </si>
  <si>
    <t>The Saudi Classification of Economic Activities: a statistical classification based on the International Standard Industrial Classification of all economic activities (ISIC4)</t>
  </si>
  <si>
    <t>Participants on the job Subject to the rules and regulations of social insurance by administrative region and Main Groups of Occupations</t>
  </si>
  <si>
    <t>Participants on the job Subject to the rules and regulations of social insurance by age group and Main Groups of Occupations</t>
  </si>
  <si>
    <t xml:space="preserve">Participants on the job Subject to the rules and regulations of social insurance by nationality, sex and Main Groups of Economic Activities </t>
  </si>
  <si>
    <t xml:space="preserve">Participants on the job Subject to the rules and regulations of social insurance by administrative region and Main Groups of Economic Activities </t>
  </si>
  <si>
    <t>Participants on the job Subject to the rules and regulations of social insurance by age group and Main Groups of Economic Activities</t>
  </si>
  <si>
    <t xml:space="preserve">Table (5-4) </t>
  </si>
  <si>
    <t>Excluding the distribution of Article (9) Paragraph (6) of the Registration and Contributions Regulations</t>
  </si>
  <si>
    <t xml:space="preserve">Total Registered in the General Organization of Social Insurance and Civil Service and  Domestic Workers by nationality, sex and Adopted Regulations  </t>
  </si>
  <si>
    <t>Total Registered in the General Organization of Social Insurance and Civil Service and  Domestic Workers by nationality, sex and Sector</t>
  </si>
  <si>
    <t>Total Registered in the General Organization of Social Insurance and Civil Service and  Domestic Workers by nationality, sex and Age group</t>
  </si>
  <si>
    <t>Total Registered in the General Organization of Social Insurance and Civil Service and  Domestic Workers by nationality, sex and Administrative Region</t>
  </si>
  <si>
    <t>Total Registered in the General Organization of Social Insurance and Civil Service and  Domestic Workers by nationality, sex and Age group*</t>
  </si>
  <si>
    <t>Total Registered in the General Organization of Social Insurance and Civil Service and  Domestic Workers by nationality, sex and Administrative Region*</t>
  </si>
  <si>
    <t>Total Registered in the General Organization of Social Insurance and Civil Service and  Domestic Workers</t>
  </si>
  <si>
    <t>Total of Saudi Registered in the General Organization of Social Insurance and Civil Service</t>
  </si>
  <si>
    <t>Total of Non-Saudi Registered in the General Organization of Social Insurance and Civil Service and  Domestic Workers</t>
  </si>
  <si>
    <t>Registered in the General Organization of Social Insurance and Civil Service and  Domestic Workers</t>
  </si>
  <si>
    <t>* Data of those subject to the civil service system are modified retrospectively for those appointed, those Job leavers, and retirees</t>
  </si>
  <si>
    <t>Classification evidence used in the  Administrative registers Bulletin of Labor Market Statistics:</t>
  </si>
  <si>
    <t>Employees on the job Subject to the rules and regulations of the Civil Service by nationality, sex and Age group *</t>
  </si>
  <si>
    <t>Participants on the job Subject to the rules and regulations of social insurance by nationality, sex - Time Series</t>
  </si>
  <si>
    <t xml:space="preserve"> (3-1) Table</t>
  </si>
  <si>
    <t>Quarters</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</si>
  <si>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</si>
  <si>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</si>
  <si>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</si>
  <si>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</si>
  <si>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</si>
  <si>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</si>
  <si>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</si>
  <si>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</si>
  <si>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</si>
  <si>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</si>
  <si>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</si>
  <si>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</si>
  <si>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</si>
  <si>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</si>
  <si>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</si>
  <si>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</si>
  <si>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</si>
  <si>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</si>
  <si>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</si>
  <si>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</si>
  <si>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</si>
  <si>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</si>
  <si>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 xml:space="preserve">2022 Q3 </t>
  </si>
  <si>
    <t>2022 Q4</t>
  </si>
  <si>
    <t>3-1</t>
  </si>
  <si>
    <t>2023 Q2</t>
  </si>
  <si>
    <t xml:space="preserve">2023 Q1** </t>
  </si>
  <si>
    <t>** Data for the first quarter of 2023 has been updated from the number of subscriptions to the number of subscribers</t>
  </si>
  <si>
    <r>
      <t xml:space="preserve">Labor market statistics data are based on two main sources:
First Source: Labor Force Survey (General Authority for Statistics):
- </t>
    </r>
    <r>
      <rPr>
        <sz val="12"/>
        <color theme="1"/>
        <rFont val="Calibri"/>
        <family val="2"/>
        <scheme val="minor"/>
      </rPr>
      <t xml:space="preserve">It is a sample household survey conducted by the General Authority for Statistics every quarter, in which information is collected on a housing sample from the Saudi Census 2022 and communication with households in the sample is conducted through computer-assisted telephone interviews (CATI) and through conducting computer-assisted personal interviews ( CAPI) </t>
    </r>
    <r>
      <rPr>
        <sz val="12"/>
        <rFont val="Calibri"/>
        <family val="2"/>
        <scheme val="minor"/>
      </rPr>
      <t xml:space="preserve">, the data is collected from a sample of 96,071 Dwellings.
- According to the international standards to which the Kingdom of Saudi Arabia adheres, and which are applied in the G-20 countries, </t>
    </r>
    <r>
      <rPr>
        <sz val="12"/>
        <color theme="1"/>
        <rFont val="Calibri"/>
        <family val="2"/>
        <scheme val="minor"/>
      </rPr>
      <t>Unemployment, employment and labor force participation rates are estimated through a sample household survey and not through administrative records data 
- Adhering to these standards facilitates the process of international comparisons between countries in labor market indicators.
The second source (aggregate data from administrative records ):
- It is data and information registered and updated with government agencies related to the labor market and generated through the official electronic registration and documentation processes followed in these agencies, which include all residents of the Kingdom of Saudi Arab</t>
    </r>
    <r>
      <rPr>
        <sz val="12"/>
        <rFont val="Calibri"/>
        <family val="2"/>
        <scheme val="minor"/>
      </rPr>
      <t>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r>
  </si>
  <si>
    <t xml:space="preserve"> Administrative registers , Labor market 2023 Third quarter</t>
  </si>
  <si>
    <t>Register-based Labour Market Statistics - Third quarter 2023</t>
  </si>
  <si>
    <t>Administrative registers , Labor market 2023 Third quarter</t>
  </si>
  <si>
    <t xml:space="preserve">2023 Q3 </t>
  </si>
  <si>
    <t>Data pulled on 01-11-2023</t>
  </si>
  <si>
    <t>Disability due to occupational disease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</si>
</sst>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10401]#,##0;\(#,##0\)"/>
  </numFmts>
  <fonts count="57">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0"/>
      <name val="Arial"/>
      <family val="2"/>
    </font>
    <font>
      <sz val="18"/>
      <name val="Sakkal Majalla"/>
    </font>
    <font>
      <sz val="11"/>
      <name val="Arial"/>
      <family val="2"/>
    </font>
    <font>
      <sz val="10"/>
      <name val="Neo Sans Arabic"/>
      <family val="2"/>
    </font>
    <font>
      <sz val="12"/>
      <color rgb="FF000000"/>
      <name val="Neo Sans Arabic"/>
      <family val="2"/>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1"/>
      <color theme="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0"/>
      <name val="Frutiger LT Arabic 55 Roman"/>
    </font>
    <font>
      <sz val="12"/>
      <color theme="3"/>
      <name val="Frutiger LT Arabic 45 Light"/>
    </font>
    <font>
      <sz val="12"/>
      <color rgb="FF000000"/>
      <name val="Frutiger LT Arabic 45 Light"/>
    </font>
    <font>
      <sz val="12"/>
      <color theme="0"/>
      <name val="Frutiger LT Arabic 45 Light"/>
    </font>
    <font>
      <sz val="12"/>
      <color rgb="FF002060"/>
      <name val="Frutiger LT Arabic 45 Light"/>
    </font>
    <font>
      <sz val="10"/>
      <color theme="1"/>
      <name val="Frutiger LT Arabic 55 Roman"/>
    </font>
    <font>
      <sz val="12"/>
      <color theme="1"/>
      <name val="Frutiger LT Arabic 45 Light"/>
    </font>
    <font>
      <sz val="10"/>
      <color rgb="FF000000"/>
      <name val="Frutiger LT Arabic 45 Light"/>
    </font>
    <font>
      <sz val="10"/>
      <color theme="1"/>
      <name val="Frutiger LT Arabic 45 Light"/>
    </font>
    <font>
      <sz val="12"/>
      <name val="Frutiger LT Arabic 45 Light"/>
    </font>
    <font>
      <sz val="12"/>
      <name val="Sakkal Majalla"/>
    </font>
    <font>
      <sz val="11"/>
      <color theme="1"/>
      <name val="Frutiger LT Arabic 45 Light"/>
    </font>
    <font>
      <sz val="12"/>
      <color theme="1"/>
      <name val="Neo Sans Arabic"/>
      <family val="2"/>
    </font>
    <font>
      <sz val="10"/>
      <color rgb="FF000000"/>
      <name val="Frutiger LT Arabic 55 Roman"/>
    </font>
    <font>
      <sz val="12"/>
      <color theme="0"/>
      <name val="Frutiger LT Arabic 55 Roman"/>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CDCDCD"/>
        <bgColor rgb="FFCDCDCD"/>
      </patternFill>
    </fill>
    <fill>
      <patternFill patternType="solid">
        <fgColor rgb="FFEAEAEA"/>
        <bgColor rgb="FFEAEAEA"/>
      </patternFill>
    </fill>
  </fills>
  <borders count="32">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
      <left style="thin">
        <color rgb="FFD3D3D3"/>
      </left>
      <right style="thin">
        <color rgb="FFD3D3D3"/>
      </right>
      <top style="thin">
        <color rgb="FFD3D3D3"/>
      </top>
      <bottom style="thin">
        <color rgb="FFD3D3D3"/>
      </bottom>
      <diagonal/>
    </border>
  </borders>
  <cellStyleXfs count="48">
    <xf numFmtId="0" fontId="0" fillId="0" borderId="0"/>
    <xf numFmtId="0" fontId="12" fillId="0" borderId="0"/>
    <xf numFmtId="0" fontId="14" fillId="0" borderId="0"/>
    <xf numFmtId="0" fontId="18" fillId="0" borderId="0"/>
    <xf numFmtId="0" fontId="26" fillId="0" borderId="0" applyNumberFormat="0" applyFill="0" applyBorder="0" applyAlignment="0" applyProtection="0"/>
    <xf numFmtId="0" fontId="2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1" fillId="0" borderId="0"/>
    <xf numFmtId="0" fontId="11" fillId="0" borderId="0"/>
    <xf numFmtId="0" fontId="10" fillId="0" borderId="0"/>
    <xf numFmtId="0" fontId="18" fillId="0" borderId="0"/>
    <xf numFmtId="43" fontId="18" fillId="0" borderId="0" applyFont="0" applyFill="0" applyBorder="0" applyAlignment="0" applyProtection="0"/>
    <xf numFmtId="0" fontId="9" fillId="0" borderId="0"/>
    <xf numFmtId="43" fontId="25"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cellStyleXfs>
  <cellXfs count="408">
    <xf numFmtId="0" fontId="0" fillId="0" borderId="0" xfId="0"/>
    <xf numFmtId="0" fontId="14" fillId="0" borderId="0" xfId="2"/>
    <xf numFmtId="0" fontId="14" fillId="2" borderId="0" xfId="2" applyFill="1"/>
    <xf numFmtId="0" fontId="14" fillId="0" borderId="7" xfId="2" applyBorder="1" applyAlignment="1">
      <alignment horizontal="center"/>
    </xf>
    <xf numFmtId="0" fontId="14" fillId="0" borderId="0" xfId="2" applyAlignment="1">
      <alignment readingOrder="2"/>
    </xf>
    <xf numFmtId="0" fontId="14" fillId="0" borderId="9" xfId="2" applyBorder="1" applyAlignment="1">
      <alignment horizontal="center"/>
    </xf>
    <xf numFmtId="0" fontId="14" fillId="0" borderId="11" xfId="2" applyBorder="1" applyAlignment="1">
      <alignment readingOrder="2"/>
    </xf>
    <xf numFmtId="0" fontId="30" fillId="2" borderId="0" xfId="2" applyFont="1" applyFill="1" applyAlignment="1">
      <alignment vertical="center" wrapText="1"/>
    </xf>
    <xf numFmtId="0" fontId="31" fillId="4" borderId="6" xfId="3" applyFont="1" applyFill="1" applyBorder="1" applyAlignment="1">
      <alignment horizontal="center" vertical="center" wrapText="1" shrinkToFit="1"/>
    </xf>
    <xf numFmtId="0" fontId="31" fillId="4" borderId="17" xfId="3" applyFont="1" applyFill="1" applyBorder="1" applyAlignment="1">
      <alignment horizontal="center" vertical="center" wrapText="1" shrinkToFit="1" readingOrder="1"/>
    </xf>
    <xf numFmtId="49" fontId="32" fillId="3" borderId="9" xfId="4" applyNumberFormat="1" applyFont="1" applyFill="1" applyBorder="1" applyAlignment="1">
      <alignment horizontal="center" vertical="center" wrapText="1" readingOrder="1"/>
    </xf>
    <xf numFmtId="3" fontId="32" fillId="3" borderId="9" xfId="4" applyNumberFormat="1" applyFont="1" applyFill="1" applyBorder="1" applyAlignment="1">
      <alignment horizontal="left" vertical="center" wrapText="1" indent="1" readingOrder="1"/>
    </xf>
    <xf numFmtId="49" fontId="32" fillId="5" borderId="9" xfId="4" applyNumberFormat="1" applyFont="1" applyFill="1" applyBorder="1" applyAlignment="1">
      <alignment horizontal="center" vertical="center" wrapText="1" readingOrder="1"/>
    </xf>
    <xf numFmtId="3" fontId="32" fillId="5" borderId="9" xfId="4" applyNumberFormat="1" applyFont="1" applyFill="1" applyBorder="1" applyAlignment="1">
      <alignment horizontal="left" vertical="center" wrapText="1" indent="1" readingOrder="1"/>
    </xf>
    <xf numFmtId="49" fontId="0" fillId="0" borderId="0" xfId="0" applyNumberFormat="1" applyAlignment="1">
      <alignment horizontal="center"/>
    </xf>
    <xf numFmtId="0" fontId="0" fillId="0" borderId="0" xfId="0" applyAlignment="1">
      <alignment horizontal="center"/>
    </xf>
    <xf numFmtId="0" fontId="0" fillId="2" borderId="0" xfId="0" applyFill="1"/>
    <xf numFmtId="0" fontId="0" fillId="0" borderId="22" xfId="0" applyBorder="1"/>
    <xf numFmtId="0" fontId="0" fillId="0" borderId="23" xfId="0" applyBorder="1"/>
    <xf numFmtId="0" fontId="35" fillId="6" borderId="24" xfId="0" applyFont="1" applyFill="1" applyBorder="1" applyAlignment="1">
      <alignment vertical="center"/>
    </xf>
    <xf numFmtId="0" fontId="35" fillId="6" borderId="18" xfId="0" applyFont="1" applyFill="1" applyBorder="1" applyAlignment="1">
      <alignment vertical="center"/>
    </xf>
    <xf numFmtId="0" fontId="36" fillId="6" borderId="18" xfId="0" applyFont="1" applyFill="1" applyBorder="1" applyAlignment="1">
      <alignment vertical="center"/>
    </xf>
    <xf numFmtId="0" fontId="36" fillId="0" borderId="22" xfId="0" applyFont="1" applyBorder="1"/>
    <xf numFmtId="0" fontId="36" fillId="0" borderId="0" xfId="0" applyFont="1"/>
    <xf numFmtId="0" fontId="36" fillId="0" borderId="0" xfId="0" applyFont="1" applyAlignment="1">
      <alignment vertical="top"/>
    </xf>
    <xf numFmtId="0" fontId="36" fillId="2" borderId="22" xfId="0" applyFont="1" applyFill="1" applyBorder="1"/>
    <xf numFmtId="0" fontId="36" fillId="2" borderId="0" xfId="0" applyFont="1" applyFill="1"/>
    <xf numFmtId="0" fontId="37" fillId="2" borderId="0" xfId="0" applyFont="1" applyFill="1" applyAlignment="1">
      <alignment vertical="top"/>
    </xf>
    <xf numFmtId="0" fontId="37" fillId="0" borderId="0" xfId="0" applyFont="1"/>
    <xf numFmtId="0" fontId="38" fillId="0" borderId="22" xfId="0" applyFont="1" applyBorder="1" applyAlignment="1">
      <alignment horizontal="left" vertical="center"/>
    </xf>
    <xf numFmtId="0" fontId="29" fillId="0" borderId="23" xfId="0" applyFont="1" applyBorder="1" applyAlignment="1">
      <alignment horizontal="left" readingOrder="1"/>
    </xf>
    <xf numFmtId="0" fontId="29" fillId="0" borderId="0" xfId="0" applyFont="1" applyAlignment="1">
      <alignment horizontal="left" vertical="top" wrapText="1" readingOrder="1"/>
    </xf>
    <xf numFmtId="0" fontId="0" fillId="0" borderId="22" xfId="0" applyBorder="1" applyAlignment="1">
      <alignment horizontal="left" readingOrder="1"/>
    </xf>
    <xf numFmtId="0" fontId="0" fillId="0" borderId="22" xfId="0" applyBorder="1" applyAlignment="1">
      <alignment horizontal="left" vertical="top" readingOrder="1"/>
    </xf>
    <xf numFmtId="0" fontId="40" fillId="2" borderId="0" xfId="2" applyFont="1" applyFill="1" applyAlignment="1">
      <alignment horizontal="left" vertical="center" wrapText="1" readingOrder="1"/>
    </xf>
    <xf numFmtId="0" fontId="40" fillId="2" borderId="23" xfId="2" applyFont="1" applyFill="1" applyBorder="1" applyAlignment="1">
      <alignment horizontal="left" vertical="center" wrapText="1" readingOrder="1"/>
    </xf>
    <xf numFmtId="0" fontId="0" fillId="0" borderId="25" xfId="0" applyBorder="1" applyAlignment="1">
      <alignment horizontal="left" vertical="top" readingOrder="1"/>
    </xf>
    <xf numFmtId="0" fontId="40" fillId="2" borderId="16" xfId="2" applyFont="1" applyFill="1" applyBorder="1" applyAlignment="1">
      <alignment horizontal="left" vertical="center" wrapText="1" readingOrder="1"/>
    </xf>
    <xf numFmtId="0" fontId="40" fillId="2" borderId="26" xfId="2" applyFont="1" applyFill="1" applyBorder="1" applyAlignment="1">
      <alignment horizontal="left" vertical="center" wrapText="1" readingOrder="1"/>
    </xf>
    <xf numFmtId="0" fontId="45" fillId="4" borderId="6" xfId="3" applyFont="1" applyFill="1" applyBorder="1" applyAlignment="1">
      <alignment horizontal="center" vertical="center" shrinkToFit="1"/>
    </xf>
    <xf numFmtId="3" fontId="45" fillId="4" borderId="6" xfId="3" applyNumberFormat="1" applyFont="1" applyFill="1" applyBorder="1" applyAlignment="1">
      <alignment horizontal="center" vertical="center" wrapText="1" shrinkToFit="1"/>
    </xf>
    <xf numFmtId="0" fontId="45" fillId="4" borderId="9" xfId="3" applyFont="1" applyFill="1" applyBorder="1" applyAlignment="1">
      <alignment horizontal="center" vertical="center" shrinkToFit="1"/>
    </xf>
    <xf numFmtId="3" fontId="45" fillId="4" borderId="9" xfId="3" applyNumberFormat="1" applyFont="1" applyFill="1" applyBorder="1" applyAlignment="1">
      <alignment horizontal="center" vertical="center" wrapText="1" shrinkToFit="1"/>
    </xf>
    <xf numFmtId="3" fontId="45" fillId="4" borderId="12" xfId="3" applyNumberFormat="1" applyFont="1" applyFill="1" applyBorder="1" applyAlignment="1">
      <alignment horizontal="center" vertical="center" wrapText="1" shrinkToFit="1"/>
    </xf>
    <xf numFmtId="3" fontId="45" fillId="4" borderId="4" xfId="3" applyNumberFormat="1" applyFont="1" applyFill="1" applyBorder="1" applyAlignment="1">
      <alignment horizontal="center" vertical="center" wrapText="1" shrinkToFit="1"/>
    </xf>
    <xf numFmtId="3" fontId="45" fillId="4" borderId="3" xfId="3" applyNumberFormat="1" applyFont="1" applyFill="1" applyBorder="1" applyAlignment="1">
      <alignment horizontal="center" vertical="center" wrapText="1" shrinkToFit="1"/>
    </xf>
    <xf numFmtId="3" fontId="46" fillId="3" borderId="9" xfId="14" applyNumberFormat="1" applyFont="1" applyFill="1" applyBorder="1" applyAlignment="1">
      <alignment horizontal="center" vertical="center" wrapText="1" readingOrder="1"/>
    </xf>
    <xf numFmtId="3" fontId="46" fillId="5" borderId="9" xfId="14" applyNumberFormat="1" applyFont="1" applyFill="1" applyBorder="1" applyAlignment="1">
      <alignment horizontal="center" vertical="center" wrapText="1" readingOrder="1"/>
    </xf>
    <xf numFmtId="3" fontId="45" fillId="4" borderId="11" xfId="3" applyNumberFormat="1" applyFont="1" applyFill="1" applyBorder="1" applyAlignment="1">
      <alignment horizontal="center" vertical="center" wrapText="1" shrinkToFit="1"/>
    </xf>
    <xf numFmtId="0" fontId="45" fillId="4" borderId="5" xfId="3" applyFont="1" applyFill="1" applyBorder="1" applyAlignment="1">
      <alignment horizontal="center" vertical="center" wrapText="1" shrinkToFit="1"/>
    </xf>
    <xf numFmtId="0" fontId="45" fillId="4" borderId="14" xfId="3" applyFont="1" applyFill="1" applyBorder="1" applyAlignment="1">
      <alignment horizontal="center" vertical="center" wrapText="1" shrinkToFit="1"/>
    </xf>
    <xf numFmtId="0" fontId="45" fillId="4" borderId="9" xfId="3" applyFont="1" applyFill="1" applyBorder="1" applyAlignment="1">
      <alignment horizontal="center" vertical="center" wrapText="1" shrinkToFit="1"/>
    </xf>
    <xf numFmtId="0" fontId="45" fillId="4" borderId="1" xfId="3" applyFont="1" applyFill="1" applyBorder="1" applyAlignment="1">
      <alignment horizontal="center" vertical="center" wrapText="1" shrinkToFit="1"/>
    </xf>
    <xf numFmtId="0" fontId="21" fillId="0" borderId="0" xfId="29" applyFont="1" applyAlignment="1">
      <alignment vertical="center"/>
    </xf>
    <xf numFmtId="0" fontId="7" fillId="0" borderId="0" xfId="29"/>
    <xf numFmtId="0" fontId="20" fillId="0" borderId="0" xfId="29" applyFont="1" applyAlignment="1">
      <alignment vertical="center"/>
    </xf>
    <xf numFmtId="0" fontId="21" fillId="0" borderId="0" xfId="29" applyFont="1" applyAlignment="1">
      <alignment horizontal="center" vertical="center"/>
    </xf>
    <xf numFmtId="0" fontId="22" fillId="0" borderId="0" xfId="29" applyFont="1" applyAlignment="1">
      <alignment vertical="center" readingOrder="1"/>
    </xf>
    <xf numFmtId="0" fontId="49" fillId="0" borderId="0" xfId="29" applyFont="1" applyAlignment="1">
      <alignment horizontal="left" vertical="center" readingOrder="1"/>
    </xf>
    <xf numFmtId="0" fontId="50" fillId="0" borderId="0" xfId="29" applyFont="1"/>
    <xf numFmtId="0" fontId="7" fillId="0" borderId="0" xfId="29" applyAlignment="1">
      <alignment wrapText="1"/>
    </xf>
    <xf numFmtId="3" fontId="46" fillId="3" borderId="1" xfId="29" applyNumberFormat="1" applyFont="1" applyFill="1" applyBorder="1" applyAlignment="1">
      <alignment horizontal="left" vertical="center" wrapText="1" indent="1" readingOrder="1"/>
    </xf>
    <xf numFmtId="3" fontId="46" fillId="3" borderId="1" xfId="30" applyNumberFormat="1" applyFont="1" applyFill="1" applyBorder="1" applyAlignment="1">
      <alignment horizontal="center" vertical="center" wrapText="1" readingOrder="1"/>
    </xf>
    <xf numFmtId="3" fontId="46" fillId="5" borderId="1" xfId="29" applyNumberFormat="1" applyFont="1" applyFill="1" applyBorder="1" applyAlignment="1">
      <alignment horizontal="left" vertical="center" wrapText="1" indent="1" readingOrder="1"/>
    </xf>
    <xf numFmtId="3" fontId="46" fillId="5" borderId="1" xfId="30" applyNumberFormat="1" applyFont="1" applyFill="1" applyBorder="1" applyAlignment="1">
      <alignment horizontal="center" vertical="center" wrapText="1" readingOrder="1"/>
    </xf>
    <xf numFmtId="0" fontId="47" fillId="0" borderId="0" xfId="29" applyFont="1" applyAlignment="1">
      <alignment horizontal="left" indent="1"/>
    </xf>
    <xf numFmtId="0" fontId="24" fillId="0" borderId="0" xfId="29" applyFont="1"/>
    <xf numFmtId="3" fontId="24" fillId="0" borderId="0" xfId="29" applyNumberFormat="1" applyFont="1" applyAlignment="1">
      <alignment horizontal="right" indent="1"/>
    </xf>
    <xf numFmtId="3" fontId="7" fillId="0" borderId="0" xfId="29" applyNumberFormat="1"/>
    <xf numFmtId="0" fontId="42" fillId="0" borderId="0" xfId="30" applyFont="1" applyAlignment="1">
      <alignment vertical="center"/>
    </xf>
    <xf numFmtId="0" fontId="21" fillId="0" borderId="0" xfId="30" applyFont="1" applyAlignment="1">
      <alignment vertical="center"/>
    </xf>
    <xf numFmtId="0" fontId="21" fillId="0" borderId="0" xfId="31" applyFont="1" applyAlignment="1">
      <alignment vertical="center"/>
    </xf>
    <xf numFmtId="0" fontId="7" fillId="0" borderId="0" xfId="31"/>
    <xf numFmtId="0" fontId="20" fillId="0" borderId="0" xfId="31" applyFont="1" applyAlignment="1">
      <alignment vertical="center"/>
    </xf>
    <xf numFmtId="0" fontId="21" fillId="0" borderId="0" xfId="31" applyFont="1" applyAlignment="1">
      <alignment horizontal="center" vertical="center"/>
    </xf>
    <xf numFmtId="0" fontId="50" fillId="0" borderId="0" xfId="31" applyFont="1" applyAlignment="1">
      <alignment wrapText="1"/>
    </xf>
    <xf numFmtId="3" fontId="46" fillId="3" borderId="1" xfId="31" applyNumberFormat="1" applyFont="1" applyFill="1" applyBorder="1" applyAlignment="1">
      <alignment horizontal="left" vertical="center" wrapText="1" indent="1" readingOrder="1"/>
    </xf>
    <xf numFmtId="3" fontId="46" fillId="3" borderId="1" xfId="31" applyNumberFormat="1" applyFont="1" applyFill="1" applyBorder="1" applyAlignment="1">
      <alignment horizontal="center" vertical="center" wrapText="1" readingOrder="1"/>
    </xf>
    <xf numFmtId="3" fontId="46" fillId="5" borderId="1" xfId="31" applyNumberFormat="1" applyFont="1" applyFill="1" applyBorder="1" applyAlignment="1">
      <alignment horizontal="left" vertical="center" wrapText="1" indent="1" readingOrder="1"/>
    </xf>
    <xf numFmtId="3" fontId="46" fillId="5" borderId="1" xfId="31" applyNumberFormat="1" applyFont="1" applyFill="1" applyBorder="1" applyAlignment="1">
      <alignment horizontal="center" vertical="center" wrapText="1" readingOrder="1"/>
    </xf>
    <xf numFmtId="0" fontId="42" fillId="0" borderId="0" xfId="31" applyFont="1" applyAlignment="1">
      <alignment horizontal="right" vertical="center" indent="1" readingOrder="2"/>
    </xf>
    <xf numFmtId="0" fontId="47" fillId="0" borderId="0" xfId="31" applyFont="1" applyAlignment="1">
      <alignment horizontal="right" wrapText="1" indent="1"/>
    </xf>
    <xf numFmtId="0" fontId="47" fillId="0" borderId="0" xfId="31" applyFont="1" applyAlignment="1">
      <alignment wrapText="1"/>
    </xf>
    <xf numFmtId="0" fontId="24" fillId="0" borderId="0" xfId="31" applyFont="1" applyAlignment="1">
      <alignment wrapText="1"/>
    </xf>
    <xf numFmtId="0" fontId="24" fillId="0" borderId="0" xfId="31" applyFont="1" applyAlignment="1">
      <alignment horizontal="left" wrapText="1" indent="1"/>
    </xf>
    <xf numFmtId="0" fontId="47" fillId="0" borderId="0" xfId="31" applyFont="1" applyAlignment="1">
      <alignment horizontal="right" indent="1"/>
    </xf>
    <xf numFmtId="3" fontId="47" fillId="0" borderId="0" xfId="31" applyNumberFormat="1" applyFont="1" applyAlignment="1">
      <alignment horizontal="right" indent="1"/>
    </xf>
    <xf numFmtId="3" fontId="47" fillId="0" borderId="0" xfId="31" applyNumberFormat="1" applyFont="1"/>
    <xf numFmtId="0" fontId="47" fillId="0" borderId="0" xfId="31" applyFont="1"/>
    <xf numFmtId="0" fontId="24" fillId="0" borderId="0" xfId="31" applyFont="1"/>
    <xf numFmtId="0" fontId="24" fillId="0" borderId="0" xfId="31" applyFont="1" applyAlignment="1">
      <alignment horizontal="left" indent="1"/>
    </xf>
    <xf numFmtId="0" fontId="7" fillId="0" borderId="0" xfId="31" applyAlignment="1">
      <alignment wrapText="1"/>
    </xf>
    <xf numFmtId="3" fontId="52" fillId="0" borderId="0" xfId="0" applyNumberFormat="1" applyFont="1" applyAlignment="1">
      <alignment horizontal="center" vertical="center"/>
    </xf>
    <xf numFmtId="0" fontId="52" fillId="0" borderId="0" xfId="0" applyFont="1" applyAlignment="1">
      <alignment horizontal="center" vertical="center"/>
    </xf>
    <xf numFmtId="0" fontId="21" fillId="0" borderId="0" xfId="32" applyFont="1" applyAlignment="1">
      <alignment vertical="center"/>
    </xf>
    <xf numFmtId="0" fontId="7" fillId="0" borderId="0" xfId="32"/>
    <xf numFmtId="0" fontId="20" fillId="0" borderId="0" xfId="32" applyFont="1" applyAlignment="1">
      <alignment vertical="center"/>
    </xf>
    <xf numFmtId="0" fontId="21" fillId="0" borderId="0" xfId="32" applyFont="1" applyAlignment="1">
      <alignment horizontal="center" vertical="center"/>
    </xf>
    <xf numFmtId="0" fontId="44" fillId="0" borderId="0" xfId="32" applyFont="1" applyAlignment="1">
      <alignment vertical="center" readingOrder="1"/>
    </xf>
    <xf numFmtId="0" fontId="49" fillId="0" borderId="0" xfId="32" applyFont="1" applyAlignment="1">
      <alignment vertical="center" readingOrder="1"/>
    </xf>
    <xf numFmtId="0" fontId="53" fillId="0" borderId="0" xfId="32" applyFont="1"/>
    <xf numFmtId="3" fontId="46" fillId="3" borderId="9" xfId="33" applyNumberFormat="1" applyFont="1" applyFill="1" applyBorder="1" applyAlignment="1">
      <alignment horizontal="center" vertical="center" wrapText="1" readingOrder="1"/>
    </xf>
    <xf numFmtId="3" fontId="46" fillId="3" borderId="9" xfId="32" applyNumberFormat="1" applyFont="1" applyFill="1" applyBorder="1" applyAlignment="1">
      <alignment horizontal="center" vertical="center" wrapText="1" readingOrder="1"/>
    </xf>
    <xf numFmtId="3" fontId="46" fillId="5" borderId="9" xfId="33" applyNumberFormat="1" applyFont="1" applyFill="1" applyBorder="1" applyAlignment="1">
      <alignment horizontal="center" vertical="center" wrapText="1" readingOrder="1"/>
    </xf>
    <xf numFmtId="3" fontId="46" fillId="5" borderId="9" xfId="32" applyNumberFormat="1" applyFont="1" applyFill="1" applyBorder="1" applyAlignment="1">
      <alignment horizontal="center" vertical="center" wrapText="1" readingOrder="1"/>
    </xf>
    <xf numFmtId="0" fontId="47" fillId="0" borderId="0" xfId="32" applyFont="1" applyAlignment="1">
      <alignment horizontal="left" indent="1"/>
    </xf>
    <xf numFmtId="0" fontId="24" fillId="0" borderId="0" xfId="32" applyFont="1"/>
    <xf numFmtId="3" fontId="24" fillId="0" borderId="0" xfId="32" applyNumberFormat="1" applyFont="1"/>
    <xf numFmtId="3" fontId="7" fillId="0" borderId="0" xfId="32" applyNumberFormat="1"/>
    <xf numFmtId="0" fontId="7" fillId="0" borderId="0" xfId="30"/>
    <xf numFmtId="0" fontId="20" fillId="0" borderId="0" xfId="30" applyFont="1" applyAlignment="1">
      <alignment vertical="center"/>
    </xf>
    <xf numFmtId="0" fontId="21" fillId="0" borderId="0" xfId="30" applyFont="1" applyAlignment="1">
      <alignment horizontal="center" vertical="center"/>
    </xf>
    <xf numFmtId="0" fontId="22" fillId="0" borderId="0" xfId="30" applyFont="1" applyAlignment="1">
      <alignment vertical="center"/>
    </xf>
    <xf numFmtId="0" fontId="49" fillId="2" borderId="0" xfId="30" applyFont="1" applyFill="1" applyAlignment="1">
      <alignment horizontal="left" vertical="center"/>
    </xf>
    <xf numFmtId="3" fontId="46" fillId="3" borderId="9" xfId="30" applyNumberFormat="1" applyFont="1" applyFill="1" applyBorder="1" applyAlignment="1">
      <alignment horizontal="left" vertical="center" wrapText="1" indent="1"/>
    </xf>
    <xf numFmtId="3" fontId="46" fillId="3" borderId="9" xfId="30" applyNumberFormat="1" applyFont="1" applyFill="1" applyBorder="1" applyAlignment="1">
      <alignment horizontal="center" vertical="center" wrapText="1" readingOrder="1"/>
    </xf>
    <xf numFmtId="3" fontId="46" fillId="5" borderId="9" xfId="30" applyNumberFormat="1" applyFont="1" applyFill="1" applyBorder="1" applyAlignment="1">
      <alignment horizontal="left" vertical="center" wrapText="1" indent="1"/>
    </xf>
    <xf numFmtId="3" fontId="46" fillId="5" borderId="9" xfId="30" applyNumberFormat="1" applyFont="1" applyFill="1" applyBorder="1" applyAlignment="1">
      <alignment horizontal="center" vertical="center" wrapText="1" readingOrder="1"/>
    </xf>
    <xf numFmtId="0" fontId="47" fillId="0" borderId="0" xfId="30" applyFont="1" applyAlignment="1">
      <alignment horizontal="left" indent="1"/>
    </xf>
    <xf numFmtId="0" fontId="24" fillId="0" borderId="0" xfId="30" applyFont="1"/>
    <xf numFmtId="0" fontId="24" fillId="0" borderId="30" xfId="30" applyFont="1" applyBorder="1"/>
    <xf numFmtId="3" fontId="24" fillId="0" borderId="0" xfId="30" applyNumberFormat="1" applyFont="1"/>
    <xf numFmtId="3" fontId="46" fillId="3" borderId="9" xfId="32" applyNumberFormat="1" applyFont="1" applyFill="1" applyBorder="1" applyAlignment="1">
      <alignment horizontal="left" vertical="center" wrapText="1" indent="1" readingOrder="1"/>
    </xf>
    <xf numFmtId="3" fontId="46" fillId="5" borderId="9" xfId="32" applyNumberFormat="1" applyFont="1" applyFill="1" applyBorder="1" applyAlignment="1">
      <alignment horizontal="left" vertical="center" wrapText="1" indent="1" readingOrder="1"/>
    </xf>
    <xf numFmtId="0" fontId="47" fillId="0" borderId="9" xfId="32" applyFont="1" applyBorder="1" applyAlignment="1">
      <alignment horizontal="left" indent="1"/>
    </xf>
    <xf numFmtId="0" fontId="24" fillId="0" borderId="9" xfId="32" applyFont="1" applyBorder="1"/>
    <xf numFmtId="3" fontId="24" fillId="0" borderId="9" xfId="32" applyNumberFormat="1" applyFont="1" applyBorder="1"/>
    <xf numFmtId="0" fontId="21" fillId="0" borderId="0" xfId="34" applyFont="1" applyAlignment="1">
      <alignment vertical="center"/>
    </xf>
    <xf numFmtId="0" fontId="7" fillId="0" borderId="0" xfId="34"/>
    <xf numFmtId="0" fontId="20" fillId="0" borderId="0" xfId="34" applyFont="1" applyAlignment="1">
      <alignment vertical="center"/>
    </xf>
    <xf numFmtId="0" fontId="21" fillId="0" borderId="0" xfId="34" applyFont="1" applyAlignment="1">
      <alignment horizontal="center" vertical="center"/>
    </xf>
    <xf numFmtId="0" fontId="49" fillId="0" borderId="1" xfId="34" applyFont="1" applyBorder="1" applyAlignment="1">
      <alignment horizontal="left" vertical="center" readingOrder="1"/>
    </xf>
    <xf numFmtId="3" fontId="46" fillId="3" borderId="1" xfId="34" applyNumberFormat="1" applyFont="1" applyFill="1" applyBorder="1" applyAlignment="1">
      <alignment horizontal="center" vertical="center" wrapText="1" readingOrder="1"/>
    </xf>
    <xf numFmtId="3" fontId="46" fillId="3" borderId="9" xfId="34" applyNumberFormat="1" applyFont="1" applyFill="1" applyBorder="1" applyAlignment="1">
      <alignment horizontal="center" vertical="center" wrapText="1" readingOrder="1"/>
    </xf>
    <xf numFmtId="3" fontId="46" fillId="5" borderId="1" xfId="34" applyNumberFormat="1" applyFont="1" applyFill="1" applyBorder="1" applyAlignment="1">
      <alignment horizontal="center" vertical="center" wrapText="1" readingOrder="1"/>
    </xf>
    <xf numFmtId="3" fontId="46" fillId="5" borderId="9" xfId="34" applyNumberFormat="1" applyFont="1" applyFill="1" applyBorder="1" applyAlignment="1">
      <alignment horizontal="center" vertical="center" wrapText="1" readingOrder="1"/>
    </xf>
    <xf numFmtId="0" fontId="47" fillId="0" borderId="0" xfId="34" applyFont="1" applyAlignment="1">
      <alignment horizontal="left" indent="1"/>
    </xf>
    <xf numFmtId="0" fontId="24" fillId="0" borderId="0" xfId="34" applyFont="1"/>
    <xf numFmtId="3" fontId="24" fillId="0" borderId="0" xfId="34" applyNumberFormat="1" applyFont="1"/>
    <xf numFmtId="3" fontId="7" fillId="0" borderId="0" xfId="34" applyNumberFormat="1"/>
    <xf numFmtId="0" fontId="45" fillId="4" borderId="4" xfId="3" applyFont="1" applyFill="1" applyBorder="1" applyAlignment="1">
      <alignment horizontal="center" vertical="center" wrapText="1" shrinkToFit="1"/>
    </xf>
    <xf numFmtId="0" fontId="45" fillId="4" borderId="6" xfId="3" applyFont="1" applyFill="1" applyBorder="1" applyAlignment="1">
      <alignment horizontal="center" vertical="center" wrapText="1" shrinkToFit="1"/>
    </xf>
    <xf numFmtId="0" fontId="45" fillId="4" borderId="2" xfId="3" applyFont="1" applyFill="1" applyBorder="1" applyAlignment="1">
      <alignment horizontal="center" vertical="center" wrapText="1" shrinkToFit="1"/>
    </xf>
    <xf numFmtId="0" fontId="24" fillId="0" borderId="1" xfId="29" applyFont="1" applyBorder="1"/>
    <xf numFmtId="0" fontId="24" fillId="0" borderId="13" xfId="29" applyFont="1" applyBorder="1"/>
    <xf numFmtId="0" fontId="24" fillId="0" borderId="13" xfId="29" applyFont="1" applyBorder="1" applyAlignment="1">
      <alignment horizontal="right" indent="1"/>
    </xf>
    <xf numFmtId="0" fontId="24" fillId="0" borderId="8" xfId="29" applyFont="1" applyBorder="1"/>
    <xf numFmtId="0" fontId="47" fillId="0" borderId="0" xfId="31" applyFont="1" applyAlignment="1">
      <alignment horizontal="left" vertical="center" wrapText="1" indent="1"/>
    </xf>
    <xf numFmtId="0" fontId="47" fillId="0" borderId="0" xfId="31" applyFont="1" applyAlignment="1">
      <alignment horizontal="left" vertical="center" indent="1"/>
    </xf>
    <xf numFmtId="0" fontId="47" fillId="2" borderId="10" xfId="30" applyFont="1" applyFill="1" applyBorder="1" applyAlignment="1">
      <alignment horizontal="left" vertical="top" indent="1"/>
    </xf>
    <xf numFmtId="0" fontId="21" fillId="0" borderId="0" xfId="36" applyFont="1" applyAlignment="1">
      <alignment vertical="center"/>
    </xf>
    <xf numFmtId="0" fontId="6" fillId="0" borderId="0" xfId="36"/>
    <xf numFmtId="0" fontId="20" fillId="0" borderId="0" xfId="36" applyFont="1" applyAlignment="1">
      <alignment vertical="center"/>
    </xf>
    <xf numFmtId="0" fontId="21" fillId="0" borderId="0" xfId="36" applyFont="1" applyAlignment="1">
      <alignment horizontal="center" vertical="center"/>
    </xf>
    <xf numFmtId="0" fontId="24" fillId="0" borderId="0" xfId="36" applyFont="1"/>
    <xf numFmtId="3" fontId="24" fillId="0" borderId="0" xfId="36" applyNumberFormat="1" applyFont="1"/>
    <xf numFmtId="0" fontId="42" fillId="0" borderId="0" xfId="36" applyFont="1" applyAlignment="1">
      <alignment vertical="center"/>
    </xf>
    <xf numFmtId="0" fontId="49" fillId="0" borderId="0" xfId="36" applyFont="1" applyAlignment="1">
      <alignment horizontal="left" vertical="center" readingOrder="1"/>
    </xf>
    <xf numFmtId="3" fontId="46" fillId="3" borderId="9" xfId="36" applyNumberFormat="1" applyFont="1" applyFill="1" applyBorder="1" applyAlignment="1">
      <alignment horizontal="center" vertical="center" wrapText="1" readingOrder="1"/>
    </xf>
    <xf numFmtId="3" fontId="46" fillId="3" borderId="1" xfId="36" applyNumberFormat="1" applyFont="1" applyFill="1" applyBorder="1" applyAlignment="1">
      <alignment horizontal="center" vertical="center" wrapText="1" readingOrder="1"/>
    </xf>
    <xf numFmtId="3" fontId="46" fillId="5" borderId="9" xfId="36" applyNumberFormat="1" applyFont="1" applyFill="1" applyBorder="1" applyAlignment="1">
      <alignment horizontal="center" vertical="center" wrapText="1" readingOrder="1"/>
    </xf>
    <xf numFmtId="3" fontId="46" fillId="5" borderId="1" xfId="36" applyNumberFormat="1" applyFont="1" applyFill="1" applyBorder="1" applyAlignment="1">
      <alignment horizontal="center" vertical="center" wrapText="1" readingOrder="1"/>
    </xf>
    <xf numFmtId="0" fontId="42" fillId="2" borderId="0" xfId="36" applyFont="1" applyFill="1" applyAlignment="1">
      <alignment horizontal="left" indent="1"/>
    </xf>
    <xf numFmtId="0" fontId="24" fillId="2" borderId="0" xfId="36" applyFont="1" applyFill="1"/>
    <xf numFmtId="0" fontId="47" fillId="2" borderId="0" xfId="36" applyFont="1" applyFill="1" applyAlignment="1">
      <alignment horizontal="left" indent="1"/>
    </xf>
    <xf numFmtId="3" fontId="24" fillId="2" borderId="0" xfId="36" applyNumberFormat="1" applyFont="1" applyFill="1"/>
    <xf numFmtId="0" fontId="24" fillId="2" borderId="0" xfId="36" applyFont="1" applyFill="1" applyAlignment="1">
      <alignment horizontal="center"/>
    </xf>
    <xf numFmtId="0" fontId="6" fillId="0" borderId="0" xfId="36" applyAlignment="1">
      <alignment horizontal="center"/>
    </xf>
    <xf numFmtId="3" fontId="6" fillId="0" borderId="0" xfId="36" applyNumberFormat="1"/>
    <xf numFmtId="164" fontId="6" fillId="0" borderId="0" xfId="36" applyNumberFormat="1"/>
    <xf numFmtId="0" fontId="49" fillId="0" borderId="1" xfId="36" applyFont="1" applyBorder="1" applyAlignment="1">
      <alignment horizontal="left" vertical="center" readingOrder="1"/>
    </xf>
    <xf numFmtId="3" fontId="46" fillId="3" borderId="9" xfId="36" applyNumberFormat="1" applyFont="1" applyFill="1" applyBorder="1" applyAlignment="1">
      <alignment horizontal="left" vertical="center" wrapText="1" indent="1" readingOrder="1"/>
    </xf>
    <xf numFmtId="3" fontId="46" fillId="3" borderId="13" xfId="36" applyNumberFormat="1" applyFont="1" applyFill="1" applyBorder="1" applyAlignment="1">
      <alignment horizontal="center" vertical="center" wrapText="1" readingOrder="1"/>
    </xf>
    <xf numFmtId="3" fontId="46" fillId="5" borderId="9" xfId="36" applyNumberFormat="1" applyFont="1" applyFill="1" applyBorder="1" applyAlignment="1">
      <alignment horizontal="left" vertical="center" wrapText="1" indent="1" readingOrder="1"/>
    </xf>
    <xf numFmtId="3" fontId="46" fillId="5" borderId="13" xfId="36" applyNumberFormat="1" applyFont="1" applyFill="1" applyBorder="1" applyAlignment="1">
      <alignment horizontal="center" vertical="center" wrapText="1" readingOrder="1"/>
    </xf>
    <xf numFmtId="0" fontId="47" fillId="0" borderId="0" xfId="36" applyFont="1" applyAlignment="1">
      <alignment horizontal="left" indent="1"/>
    </xf>
    <xf numFmtId="0" fontId="24" fillId="0" borderId="0" xfId="36" applyFont="1" applyAlignment="1">
      <alignment horizontal="center"/>
    </xf>
    <xf numFmtId="0" fontId="47" fillId="0" borderId="0" xfId="36" applyFont="1"/>
    <xf numFmtId="0" fontId="49" fillId="0" borderId="1" xfId="36" applyFont="1" applyBorder="1" applyAlignment="1">
      <alignment vertical="center" readingOrder="1"/>
    </xf>
    <xf numFmtId="0" fontId="47" fillId="2" borderId="28" xfId="36" applyFont="1" applyFill="1" applyBorder="1" applyAlignment="1">
      <alignment horizontal="left"/>
    </xf>
    <xf numFmtId="0" fontId="47" fillId="0" borderId="29" xfId="36" applyFont="1" applyBorder="1"/>
    <xf numFmtId="0" fontId="24" fillId="2" borderId="29" xfId="36" applyFont="1" applyFill="1" applyBorder="1"/>
    <xf numFmtId="0" fontId="6" fillId="0" borderId="27" xfId="36" applyBorder="1"/>
    <xf numFmtId="0" fontId="47" fillId="2" borderId="0" xfId="36" applyFont="1" applyFill="1" applyAlignment="1">
      <alignment horizontal="left"/>
    </xf>
    <xf numFmtId="0" fontId="6" fillId="2" borderId="0" xfId="36" applyFill="1"/>
    <xf numFmtId="3" fontId="6" fillId="2" borderId="0" xfId="36" applyNumberFormat="1" applyFill="1"/>
    <xf numFmtId="0" fontId="6" fillId="0" borderId="0" xfId="37"/>
    <xf numFmtId="3" fontId="6" fillId="0" borderId="0" xfId="37" applyNumberFormat="1"/>
    <xf numFmtId="3" fontId="24" fillId="0" borderId="0" xfId="37" applyNumberFormat="1" applyFont="1"/>
    <xf numFmtId="0" fontId="47" fillId="0" borderId="0" xfId="37" applyFont="1" applyAlignment="1">
      <alignment horizontal="left" indent="1"/>
    </xf>
    <xf numFmtId="0" fontId="24" fillId="0" borderId="0" xfId="37" applyFont="1"/>
    <xf numFmtId="0" fontId="6" fillId="0" borderId="0" xfId="38"/>
    <xf numFmtId="0" fontId="49" fillId="0" borderId="1" xfId="37" applyFont="1" applyBorder="1" applyAlignment="1">
      <alignment horizontal="left" vertical="center" readingOrder="1"/>
    </xf>
    <xf numFmtId="0" fontId="20" fillId="0" borderId="0" xfId="37" applyFont="1" applyAlignment="1">
      <alignment vertical="center"/>
    </xf>
    <xf numFmtId="0" fontId="21" fillId="0" borderId="0" xfId="37" applyFont="1" applyAlignment="1">
      <alignment horizontal="center" vertical="center"/>
    </xf>
    <xf numFmtId="0" fontId="21" fillId="0" borderId="0" xfId="37" applyFont="1" applyAlignment="1">
      <alignment vertical="center"/>
    </xf>
    <xf numFmtId="3" fontId="6" fillId="0" borderId="0" xfId="36" applyNumberFormat="1" applyAlignment="1">
      <alignment horizontal="left" indent="1"/>
    </xf>
    <xf numFmtId="0" fontId="6" fillId="0" borderId="0" xfId="36" applyAlignment="1">
      <alignment horizontal="left" indent="1"/>
    </xf>
    <xf numFmtId="0" fontId="29" fillId="0" borderId="0" xfId="0" quotePrefix="1" applyFont="1" applyAlignment="1">
      <alignment horizontal="left" vertical="center" wrapText="1" readingOrder="1"/>
    </xf>
    <xf numFmtId="0" fontId="29" fillId="0" borderId="23" xfId="0" quotePrefix="1" applyFont="1" applyBorder="1" applyAlignment="1">
      <alignment horizontal="left" vertical="center" wrapText="1" readingOrder="1"/>
    </xf>
    <xf numFmtId="0" fontId="0" fillId="0" borderId="0" xfId="0" applyAlignment="1">
      <alignment horizontal="left" indent="1"/>
    </xf>
    <xf numFmtId="0" fontId="5" fillId="2" borderId="0" xfId="36" applyFont="1" applyFill="1" applyAlignment="1">
      <alignment horizontal="left" indent="1"/>
    </xf>
    <xf numFmtId="0" fontId="21" fillId="0" borderId="0" xfId="40" applyFont="1" applyAlignment="1">
      <alignment vertical="center"/>
    </xf>
    <xf numFmtId="0" fontId="4" fillId="0" borderId="0" xfId="40"/>
    <xf numFmtId="0" fontId="20" fillId="0" borderId="0" xfId="40" applyFont="1" applyAlignment="1">
      <alignment vertical="center"/>
    </xf>
    <xf numFmtId="0" fontId="21" fillId="0" borderId="0" xfId="40" applyFont="1" applyAlignment="1">
      <alignment horizontal="center" vertical="center"/>
    </xf>
    <xf numFmtId="0" fontId="4" fillId="2" borderId="0" xfId="40" applyFill="1"/>
    <xf numFmtId="0" fontId="55" fillId="0" borderId="0" xfId="40" applyFont="1" applyAlignment="1">
      <alignment horizontal="left" vertical="center" readingOrder="2"/>
    </xf>
    <xf numFmtId="0" fontId="56" fillId="4" borderId="5" xfId="3" applyFont="1" applyFill="1" applyBorder="1" applyAlignment="1">
      <alignment horizontal="center" vertical="center" wrapText="1" shrinkToFit="1"/>
    </xf>
    <xf numFmtId="0" fontId="56" fillId="4" borderId="14" xfId="3" applyFont="1" applyFill="1" applyBorder="1" applyAlignment="1">
      <alignment horizontal="center" vertical="center" wrapText="1" shrinkToFit="1"/>
    </xf>
    <xf numFmtId="0" fontId="46" fillId="9" borderId="31" xfId="0" applyFont="1" applyFill="1" applyBorder="1" applyAlignment="1">
      <alignment horizontal="center" vertical="center" wrapText="1" readingOrder="1"/>
    </xf>
    <xf numFmtId="166" fontId="46" fillId="9" borderId="31" xfId="0" applyNumberFormat="1" applyFont="1" applyFill="1" applyBorder="1" applyAlignment="1">
      <alignment horizontal="center" vertical="center" wrapText="1" readingOrder="1"/>
    </xf>
    <xf numFmtId="0" fontId="46" fillId="10" borderId="31" xfId="0" applyFont="1" applyFill="1" applyBorder="1" applyAlignment="1">
      <alignment horizontal="center" vertical="center" wrapText="1" readingOrder="1"/>
    </xf>
    <xf numFmtId="166" fontId="46" fillId="10" borderId="31" xfId="0" applyNumberFormat="1" applyFont="1" applyFill="1" applyBorder="1" applyAlignment="1">
      <alignment horizontal="center" vertical="center" wrapText="1" readingOrder="1"/>
    </xf>
    <xf numFmtId="0" fontId="24" fillId="0" borderId="0" xfId="40" applyFont="1"/>
    <xf numFmtId="3" fontId="24" fillId="0" borderId="0" xfId="40" applyNumberFormat="1" applyFont="1"/>
    <xf numFmtId="3" fontId="4" fillId="0" borderId="0" xfId="40" applyNumberFormat="1"/>
    <xf numFmtId="0" fontId="42" fillId="0" borderId="0" xfId="41" applyFont="1" applyAlignment="1">
      <alignment vertical="center"/>
    </xf>
    <xf numFmtId="0" fontId="21" fillId="0" borderId="0" xfId="41" applyFont="1" applyAlignment="1">
      <alignment vertical="center"/>
    </xf>
    <xf numFmtId="0" fontId="3" fillId="0" borderId="0" xfId="41"/>
    <xf numFmtId="0" fontId="20" fillId="0" borderId="0" xfId="41" applyFont="1" applyAlignment="1">
      <alignment vertical="center"/>
    </xf>
    <xf numFmtId="0" fontId="21" fillId="0" borderId="0" xfId="41" applyFont="1" applyAlignment="1">
      <alignment horizontal="center" vertical="center"/>
    </xf>
    <xf numFmtId="0" fontId="49" fillId="0" borderId="0" xfId="41" applyFont="1" applyAlignment="1">
      <alignment horizontal="left" vertical="center" readingOrder="1"/>
    </xf>
    <xf numFmtId="0" fontId="46" fillId="3" borderId="8" xfId="41" applyFont="1" applyFill="1" applyBorder="1" applyAlignment="1">
      <alignment horizontal="center" vertical="center" wrapText="1" readingOrder="2"/>
    </xf>
    <xf numFmtId="3" fontId="46" fillId="3" borderId="9" xfId="41" applyNumberFormat="1" applyFont="1" applyFill="1" applyBorder="1" applyAlignment="1">
      <alignment horizontal="center" vertical="center" wrapText="1" readingOrder="1"/>
    </xf>
    <xf numFmtId="3" fontId="46" fillId="3" borderId="1" xfId="41" applyNumberFormat="1" applyFont="1" applyFill="1" applyBorder="1" applyAlignment="1">
      <alignment horizontal="center" vertical="center" wrapText="1" readingOrder="1"/>
    </xf>
    <xf numFmtId="0" fontId="46" fillId="5" borderId="12" xfId="41" applyFont="1" applyFill="1" applyBorder="1" applyAlignment="1">
      <alignment horizontal="center" vertical="center" wrapText="1" readingOrder="2"/>
    </xf>
    <xf numFmtId="3" fontId="46" fillId="5" borderId="6" xfId="41" applyNumberFormat="1" applyFont="1" applyFill="1" applyBorder="1" applyAlignment="1">
      <alignment horizontal="center" vertical="center" wrapText="1" readingOrder="1"/>
    </xf>
    <xf numFmtId="3" fontId="46" fillId="5" borderId="11" xfId="41" applyNumberFormat="1" applyFont="1" applyFill="1" applyBorder="1" applyAlignment="1">
      <alignment horizontal="center" vertical="center" wrapText="1" readingOrder="1"/>
    </xf>
    <xf numFmtId="0" fontId="47" fillId="0" borderId="0" xfId="41" applyFont="1" applyAlignment="1">
      <alignment horizontal="left" indent="1"/>
    </xf>
    <xf numFmtId="0" fontId="24" fillId="0" borderId="0" xfId="41" applyFont="1"/>
    <xf numFmtId="3" fontId="24" fillId="0" borderId="0" xfId="41" applyNumberFormat="1" applyFont="1"/>
    <xf numFmtId="0" fontId="3" fillId="2" borderId="0" xfId="41" applyFill="1" applyAlignment="1">
      <alignment horizontal="left" indent="1"/>
    </xf>
    <xf numFmtId="3" fontId="3" fillId="0" borderId="0" xfId="41" applyNumberFormat="1"/>
    <xf numFmtId="0" fontId="49" fillId="0" borderId="0" xfId="41" applyFont="1" applyAlignment="1">
      <alignment vertical="center" readingOrder="1"/>
    </xf>
    <xf numFmtId="3" fontId="46" fillId="5" borderId="9" xfId="41" applyNumberFormat="1" applyFont="1" applyFill="1" applyBorder="1" applyAlignment="1">
      <alignment horizontal="center" vertical="center" wrapText="1" readingOrder="1"/>
    </xf>
    <xf numFmtId="3" fontId="46" fillId="5" borderId="1" xfId="41" applyNumberFormat="1" applyFont="1" applyFill="1" applyBorder="1" applyAlignment="1">
      <alignment horizontal="center" vertical="center" wrapText="1" readingOrder="1"/>
    </xf>
    <xf numFmtId="0" fontId="24" fillId="0" borderId="0" xfId="41" applyFont="1" applyAlignment="1">
      <alignment horizontal="center"/>
    </xf>
    <xf numFmtId="3" fontId="3" fillId="0" borderId="0" xfId="41" applyNumberFormat="1" applyAlignment="1">
      <alignment horizontal="left" indent="1"/>
    </xf>
    <xf numFmtId="0" fontId="3" fillId="0" borderId="0" xfId="41" applyAlignment="1">
      <alignment horizontal="left" indent="1"/>
    </xf>
    <xf numFmtId="3" fontId="46" fillId="3" borderId="9" xfId="41" applyNumberFormat="1" applyFont="1" applyFill="1" applyBorder="1" applyAlignment="1">
      <alignment horizontal="left" vertical="center" wrapText="1" indent="1" readingOrder="1"/>
    </xf>
    <xf numFmtId="3" fontId="46" fillId="5" borderId="9" xfId="41" applyNumberFormat="1" applyFont="1" applyFill="1" applyBorder="1" applyAlignment="1">
      <alignment horizontal="left" vertical="center" wrapText="1" indent="1" readingOrder="1"/>
    </xf>
    <xf numFmtId="0" fontId="24" fillId="0" borderId="14" xfId="41" applyFont="1" applyBorder="1"/>
    <xf numFmtId="0" fontId="24" fillId="0" borderId="15" xfId="41" applyFont="1" applyBorder="1"/>
    <xf numFmtId="0" fontId="22" fillId="0" borderId="0" xfId="41" applyFont="1" applyAlignment="1">
      <alignment vertical="center" readingOrder="1"/>
    </xf>
    <xf numFmtId="164" fontId="3" fillId="0" borderId="0" xfId="41" applyNumberFormat="1"/>
    <xf numFmtId="0" fontId="13" fillId="0" borderId="0" xfId="41" applyFont="1" applyAlignment="1">
      <alignment vertical="center" readingOrder="2"/>
    </xf>
    <xf numFmtId="0" fontId="28" fillId="0" borderId="0" xfId="41" applyFont="1" applyAlignment="1">
      <alignment horizontal="center" vertical="center" readingOrder="2"/>
    </xf>
    <xf numFmtId="0" fontId="17" fillId="0" borderId="0" xfId="43" applyFont="1" applyAlignment="1">
      <alignment vertical="center"/>
    </xf>
    <xf numFmtId="0" fontId="15" fillId="0" borderId="0" xfId="43" applyFont="1"/>
    <xf numFmtId="0" fontId="16" fillId="0" borderId="0" xfId="43" applyFont="1"/>
    <xf numFmtId="0" fontId="44" fillId="0" borderId="0" xfId="43" applyFont="1" applyAlignment="1">
      <alignment horizontal="left" vertical="center" readingOrder="1"/>
    </xf>
    <xf numFmtId="165" fontId="46" fillId="3" borderId="9" xfId="43" applyNumberFormat="1" applyFont="1" applyFill="1" applyBorder="1" applyAlignment="1">
      <alignment horizontal="left" vertical="center" wrapText="1" indent="2" readingOrder="1"/>
    </xf>
    <xf numFmtId="3" fontId="46" fillId="3" borderId="9" xfId="43" applyNumberFormat="1" applyFont="1" applyFill="1" applyBorder="1" applyAlignment="1">
      <alignment horizontal="center" vertical="center" wrapText="1" readingOrder="1"/>
    </xf>
    <xf numFmtId="165" fontId="46" fillId="5" borderId="9" xfId="43" applyNumberFormat="1" applyFont="1" applyFill="1" applyBorder="1" applyAlignment="1">
      <alignment horizontal="left" vertical="center" wrapText="1" indent="2" readingOrder="1"/>
    </xf>
    <xf numFmtId="3" fontId="46" fillId="5" borderId="9" xfId="43" applyNumberFormat="1" applyFont="1" applyFill="1" applyBorder="1" applyAlignment="1">
      <alignment horizontal="center" vertical="center" wrapText="1" readingOrder="1"/>
    </xf>
    <xf numFmtId="0" fontId="42" fillId="2" borderId="14" xfId="43" applyFont="1" applyFill="1" applyBorder="1" applyAlignment="1">
      <alignment horizontal="left" indent="1"/>
    </xf>
    <xf numFmtId="0" fontId="19" fillId="2" borderId="13" xfId="43" applyFont="1" applyFill="1" applyBorder="1" applyAlignment="1">
      <alignment vertical="center" readingOrder="2"/>
    </xf>
    <xf numFmtId="0" fontId="19" fillId="2" borderId="15" xfId="43" applyFont="1" applyFill="1" applyBorder="1"/>
    <xf numFmtId="0" fontId="19" fillId="2" borderId="7" xfId="43" applyFont="1" applyFill="1" applyBorder="1"/>
    <xf numFmtId="0" fontId="42" fillId="2" borderId="0" xfId="43" applyFont="1" applyFill="1" applyAlignment="1">
      <alignment horizontal="left" vertical="center" indent="1" readingOrder="2"/>
    </xf>
    <xf numFmtId="0" fontId="19" fillId="0" borderId="0" xfId="43" applyFont="1" applyAlignment="1">
      <alignment vertical="center" readingOrder="2"/>
    </xf>
    <xf numFmtId="0" fontId="42" fillId="2" borderId="0" xfId="43" applyFont="1" applyFill="1" applyAlignment="1">
      <alignment horizontal="left" vertical="center" indent="1" readingOrder="1"/>
    </xf>
    <xf numFmtId="3" fontId="15" fillId="0" borderId="0" xfId="43" applyNumberFormat="1" applyFont="1"/>
    <xf numFmtId="0" fontId="42" fillId="0" borderId="0" xfId="43" applyFont="1" applyAlignment="1">
      <alignment vertical="center"/>
    </xf>
    <xf numFmtId="0" fontId="21" fillId="0" borderId="0" xfId="43" applyFont="1" applyAlignment="1">
      <alignment vertical="center"/>
    </xf>
    <xf numFmtId="0" fontId="2" fillId="0" borderId="0" xfId="43"/>
    <xf numFmtId="0" fontId="20" fillId="0" borderId="0" xfId="43" applyFont="1" applyAlignment="1">
      <alignment vertical="center"/>
    </xf>
    <xf numFmtId="0" fontId="49" fillId="0" borderId="0" xfId="43" applyFont="1" applyAlignment="1">
      <alignment horizontal="left" vertical="center" readingOrder="1"/>
    </xf>
    <xf numFmtId="0" fontId="46" fillId="3" borderId="9" xfId="43" applyFont="1" applyFill="1" applyBorder="1" applyAlignment="1">
      <alignment horizontal="center" vertical="center" wrapText="1" readingOrder="2"/>
    </xf>
    <xf numFmtId="0" fontId="46" fillId="5" borderId="9" xfId="43" applyFont="1" applyFill="1" applyBorder="1" applyAlignment="1">
      <alignment horizontal="center" vertical="center" wrapText="1" readingOrder="2"/>
    </xf>
    <xf numFmtId="3" fontId="46" fillId="5" borderId="1" xfId="43" applyNumberFormat="1" applyFont="1" applyFill="1" applyBorder="1" applyAlignment="1">
      <alignment horizontal="center" vertical="center" wrapText="1" readingOrder="1"/>
    </xf>
    <xf numFmtId="0" fontId="46" fillId="5" borderId="9" xfId="43" applyFont="1" applyFill="1" applyBorder="1" applyAlignment="1">
      <alignment horizontal="center" vertical="center" wrapText="1" readingOrder="1"/>
    </xf>
    <xf numFmtId="0" fontId="42" fillId="2" borderId="0" xfId="43" applyFont="1" applyFill="1" applyAlignment="1">
      <alignment horizontal="left" indent="1"/>
    </xf>
    <xf numFmtId="0" fontId="23" fillId="2" borderId="0" xfId="43" applyFont="1" applyFill="1" applyAlignment="1">
      <alignment vertical="center" readingOrder="2"/>
    </xf>
    <xf numFmtId="0" fontId="23" fillId="2" borderId="0" xfId="43" applyFont="1" applyFill="1" applyAlignment="1">
      <alignment horizontal="right"/>
    </xf>
    <xf numFmtId="0" fontId="23" fillId="2" borderId="0" xfId="43" applyFont="1" applyFill="1"/>
    <xf numFmtId="0" fontId="2" fillId="2" borderId="0" xfId="43" applyFill="1"/>
    <xf numFmtId="0" fontId="42" fillId="0" borderId="0" xfId="43" applyFont="1" applyAlignment="1">
      <alignment horizontal="left" indent="1" readingOrder="2"/>
    </xf>
    <xf numFmtId="0" fontId="23" fillId="0" borderId="0" xfId="43" applyFont="1" applyAlignment="1">
      <alignment horizontal="right" vertical="center" readingOrder="2"/>
    </xf>
    <xf numFmtId="0" fontId="23" fillId="0" borderId="0" xfId="43" applyFont="1" applyAlignment="1">
      <alignment horizontal="right"/>
    </xf>
    <xf numFmtId="0" fontId="23" fillId="0" borderId="0" xfId="43" applyFont="1"/>
    <xf numFmtId="164" fontId="23" fillId="0" borderId="0" xfId="43" applyNumberFormat="1" applyFont="1"/>
    <xf numFmtId="0" fontId="47" fillId="2" borderId="0" xfId="43" applyFont="1" applyFill="1" applyAlignment="1">
      <alignment horizontal="left" indent="1"/>
    </xf>
    <xf numFmtId="0" fontId="23" fillId="0" borderId="0" xfId="43" applyFont="1" applyAlignment="1">
      <alignment vertical="center" readingOrder="2"/>
    </xf>
    <xf numFmtId="164" fontId="42" fillId="2" borderId="0" xfId="43" applyNumberFormat="1" applyFont="1" applyFill="1" applyAlignment="1">
      <alignment horizontal="left" indent="1"/>
    </xf>
    <xf numFmtId="3" fontId="23" fillId="0" borderId="0" xfId="43" applyNumberFormat="1" applyFont="1" applyAlignment="1">
      <alignment horizontal="right"/>
    </xf>
    <xf numFmtId="3" fontId="2" fillId="0" borderId="0" xfId="43" applyNumberFormat="1"/>
    <xf numFmtId="0" fontId="21" fillId="2" borderId="0" xfId="43" applyFont="1" applyFill="1" applyAlignment="1">
      <alignment vertical="center"/>
    </xf>
    <xf numFmtId="0" fontId="20" fillId="2" borderId="0" xfId="43" applyFont="1" applyFill="1" applyAlignment="1">
      <alignment vertical="center"/>
    </xf>
    <xf numFmtId="0" fontId="46" fillId="3" borderId="9" xfId="43" applyFont="1" applyFill="1" applyBorder="1" applyAlignment="1">
      <alignment horizontal="center" vertical="center" wrapText="1" readingOrder="1"/>
    </xf>
    <xf numFmtId="0" fontId="23" fillId="0" borderId="0" xfId="43" applyFont="1" applyAlignment="1">
      <alignment horizontal="right" vertical="center" indent="11" readingOrder="2"/>
    </xf>
    <xf numFmtId="0" fontId="42" fillId="0" borderId="0" xfId="43" applyFont="1" applyAlignment="1">
      <alignment horizontal="left" vertical="center" indent="1" readingOrder="2"/>
    </xf>
    <xf numFmtId="164" fontId="23" fillId="0" borderId="0" xfId="43" applyNumberFormat="1" applyFont="1" applyAlignment="1">
      <alignment horizontal="right"/>
    </xf>
    <xf numFmtId="0" fontId="21" fillId="0" borderId="0" xfId="43" applyFont="1" applyAlignment="1">
      <alignment horizontal="center" vertical="center"/>
    </xf>
    <xf numFmtId="3" fontId="46" fillId="3" borderId="8" xfId="43" applyNumberFormat="1" applyFont="1" applyFill="1" applyBorder="1" applyAlignment="1">
      <alignment horizontal="center" vertical="center" wrapText="1" readingOrder="1"/>
    </xf>
    <xf numFmtId="0" fontId="42" fillId="2" borderId="2" xfId="43" applyFont="1" applyFill="1" applyBorder="1" applyAlignment="1">
      <alignment horizontal="left" indent="1"/>
    </xf>
    <xf numFmtId="0" fontId="23" fillId="2" borderId="0" xfId="43" applyFont="1" applyFill="1" applyAlignment="1">
      <alignment horizontal="right" vertical="center" indent="4" readingOrder="2"/>
    </xf>
    <xf numFmtId="0" fontId="24" fillId="2" borderId="0" xfId="43" applyFont="1" applyFill="1"/>
    <xf numFmtId="0" fontId="27" fillId="0" borderId="0" xfId="43" applyFont="1"/>
    <xf numFmtId="0" fontId="42" fillId="2" borderId="0" xfId="43" applyFont="1" applyFill="1" applyAlignment="1">
      <alignment horizontal="left" indent="1" readingOrder="2"/>
    </xf>
    <xf numFmtId="3" fontId="42" fillId="2" borderId="0" xfId="43" applyNumberFormat="1" applyFont="1" applyFill="1" applyAlignment="1">
      <alignment horizontal="left" indent="1"/>
    </xf>
    <xf numFmtId="3" fontId="24" fillId="2" borderId="0" xfId="43" applyNumberFormat="1" applyFont="1" applyFill="1" applyAlignment="1">
      <alignment horizontal="right"/>
    </xf>
    <xf numFmtId="3" fontId="23" fillId="2" borderId="0" xfId="43" applyNumberFormat="1" applyFont="1" applyFill="1" applyAlignment="1">
      <alignment horizontal="left"/>
    </xf>
    <xf numFmtId="3" fontId="46" fillId="3" borderId="9" xfId="43" applyNumberFormat="1" applyFont="1" applyFill="1" applyBorder="1" applyAlignment="1">
      <alignment horizontal="left" vertical="center" wrapText="1" indent="1" readingOrder="1"/>
    </xf>
    <xf numFmtId="3" fontId="46" fillId="3" borderId="1" xfId="43" applyNumberFormat="1" applyFont="1" applyFill="1" applyBorder="1" applyAlignment="1">
      <alignment horizontal="center" vertical="center" wrapText="1" readingOrder="1"/>
    </xf>
    <xf numFmtId="3" fontId="46" fillId="5" borderId="9" xfId="43" applyNumberFormat="1" applyFont="1" applyFill="1" applyBorder="1" applyAlignment="1">
      <alignment horizontal="left" vertical="center" wrapText="1" indent="1" readingOrder="1"/>
    </xf>
    <xf numFmtId="3" fontId="46" fillId="5" borderId="1" xfId="44" applyNumberFormat="1" applyFont="1" applyFill="1" applyBorder="1" applyAlignment="1">
      <alignment horizontal="left" vertical="center" wrapText="1" indent="1" readingOrder="1"/>
    </xf>
    <xf numFmtId="0" fontId="42" fillId="2" borderId="0" xfId="43" applyFont="1" applyFill="1" applyAlignment="1">
      <alignment horizontal="left" vertical="center" indent="1"/>
    </xf>
    <xf numFmtId="0" fontId="24" fillId="2" borderId="0" xfId="43" applyFont="1" applyFill="1" applyAlignment="1">
      <alignment horizontal="center"/>
    </xf>
    <xf numFmtId="0" fontId="47" fillId="2" borderId="0" xfId="43" applyFont="1" applyFill="1" applyAlignment="1">
      <alignment horizontal="left" vertical="center" indent="1" readingOrder="2"/>
    </xf>
    <xf numFmtId="0" fontId="13" fillId="2" borderId="0" xfId="43" applyFont="1" applyFill="1" applyAlignment="1">
      <alignment horizontal="right" vertical="center" readingOrder="2"/>
    </xf>
    <xf numFmtId="0" fontId="23" fillId="2" borderId="0" xfId="43" applyFont="1" applyFill="1" applyAlignment="1">
      <alignment horizontal="left" vertical="center" readingOrder="2"/>
    </xf>
    <xf numFmtId="0" fontId="23" fillId="2" borderId="0" xfId="43" applyFont="1" applyFill="1" applyAlignment="1">
      <alignment horizontal="right" vertical="center" readingOrder="2"/>
    </xf>
    <xf numFmtId="0" fontId="2" fillId="0" borderId="0" xfId="43" applyAlignment="1">
      <alignment horizontal="center"/>
    </xf>
    <xf numFmtId="3" fontId="2" fillId="0" borderId="0" xfId="43" applyNumberFormat="1" applyAlignment="1">
      <alignment horizontal="center"/>
    </xf>
    <xf numFmtId="0" fontId="2" fillId="2" borderId="0" xfId="41" applyFont="1" applyFill="1" applyAlignment="1">
      <alignment horizontal="left" indent="1"/>
    </xf>
    <xf numFmtId="0" fontId="21" fillId="0" borderId="0" xfId="45" applyFont="1" applyAlignment="1">
      <alignment vertical="center"/>
    </xf>
    <xf numFmtId="0" fontId="1" fillId="0" borderId="0" xfId="45"/>
    <xf numFmtId="0" fontId="20" fillId="0" borderId="0" xfId="45" applyFont="1" applyAlignment="1">
      <alignment vertical="center"/>
    </xf>
    <xf numFmtId="0" fontId="21" fillId="0" borderId="0" xfId="45" applyFont="1" applyAlignment="1">
      <alignment horizontal="center" vertical="center"/>
    </xf>
    <xf numFmtId="0" fontId="49" fillId="0" borderId="1" xfId="45" applyFont="1" applyBorder="1" applyAlignment="1">
      <alignment horizontal="left" vertical="center" readingOrder="1"/>
    </xf>
    <xf numFmtId="0" fontId="50" fillId="0" borderId="13" xfId="45" applyFont="1" applyBorder="1"/>
    <xf numFmtId="3" fontId="46" fillId="3" borderId="9" xfId="46" applyNumberFormat="1" applyFont="1" applyFill="1" applyBorder="1" applyAlignment="1">
      <alignment horizontal="left" vertical="center" wrapText="1" indent="1"/>
    </xf>
    <xf numFmtId="3" fontId="46" fillId="3" borderId="13" xfId="45" applyNumberFormat="1" applyFont="1" applyFill="1" applyBorder="1" applyAlignment="1">
      <alignment horizontal="center" vertical="center" wrapText="1" readingOrder="1"/>
    </xf>
    <xf numFmtId="3" fontId="46" fillId="3" borderId="1" xfId="45" applyNumberFormat="1" applyFont="1" applyFill="1" applyBorder="1" applyAlignment="1">
      <alignment horizontal="center" vertical="center" wrapText="1" readingOrder="1"/>
    </xf>
    <xf numFmtId="3" fontId="46" fillId="5" borderId="9" xfId="46" applyNumberFormat="1" applyFont="1" applyFill="1" applyBorder="1" applyAlignment="1">
      <alignment horizontal="left" vertical="center" wrapText="1" indent="1"/>
    </xf>
    <xf numFmtId="3" fontId="46" fillId="5" borderId="13" xfId="45" applyNumberFormat="1" applyFont="1" applyFill="1" applyBorder="1" applyAlignment="1">
      <alignment horizontal="center" vertical="center" wrapText="1" readingOrder="1"/>
    </xf>
    <xf numFmtId="3" fontId="46" fillId="5" borderId="1" xfId="45" applyNumberFormat="1" applyFont="1" applyFill="1" applyBorder="1" applyAlignment="1">
      <alignment horizontal="center" vertical="center" wrapText="1" readingOrder="1"/>
    </xf>
    <xf numFmtId="0" fontId="47" fillId="0" borderId="8" xfId="45" applyFont="1" applyBorder="1" applyAlignment="1">
      <alignment horizontal="left" indent="1"/>
    </xf>
    <xf numFmtId="0" fontId="24" fillId="0" borderId="13" xfId="45" applyFont="1" applyBorder="1"/>
    <xf numFmtId="0" fontId="24" fillId="0" borderId="8" xfId="45" applyFont="1" applyBorder="1"/>
    <xf numFmtId="0" fontId="47" fillId="0" borderId="0" xfId="45" applyFont="1" applyAlignment="1">
      <alignment horizontal="left" indent="1"/>
    </xf>
    <xf numFmtId="3" fontId="24" fillId="0" borderId="0" xfId="45" applyNumberFormat="1" applyFont="1"/>
    <xf numFmtId="0" fontId="47" fillId="2" borderId="0" xfId="46" applyFont="1" applyFill="1" applyAlignment="1">
      <alignment vertical="center"/>
    </xf>
    <xf numFmtId="3" fontId="1" fillId="0" borderId="0" xfId="45" applyNumberFormat="1" applyAlignment="1">
      <alignment vertical="center"/>
    </xf>
    <xf numFmtId="0" fontId="1" fillId="0" borderId="0" xfId="45" applyAlignment="1">
      <alignment vertical="center"/>
    </xf>
    <xf numFmtId="0" fontId="1" fillId="2" borderId="0" xfId="47" applyFill="1" applyAlignment="1">
      <alignment horizontal="left" indent="1"/>
    </xf>
    <xf numFmtId="0" fontId="33" fillId="4" borderId="1" xfId="3" applyFont="1" applyFill="1" applyBorder="1" applyAlignment="1">
      <alignment horizontal="left" vertical="center" wrapText="1" indent="1" shrinkToFit="1"/>
    </xf>
    <xf numFmtId="0" fontId="33" fillId="4" borderId="8" xfId="3" applyFont="1" applyFill="1" applyBorder="1" applyAlignment="1">
      <alignment horizontal="left" vertical="center" wrapText="1" indent="1" shrinkToFit="1"/>
    </xf>
    <xf numFmtId="0" fontId="30" fillId="2" borderId="0" xfId="2" applyFont="1" applyFill="1" applyAlignment="1">
      <alignment horizontal="center" vertical="center" wrapText="1"/>
    </xf>
    <xf numFmtId="0" fontId="30" fillId="2" borderId="16" xfId="2" applyFont="1" applyFill="1" applyBorder="1" applyAlignment="1">
      <alignment horizontal="center" vertical="center" wrapText="1"/>
    </xf>
    <xf numFmtId="0" fontId="40" fillId="2" borderId="22" xfId="2" applyFont="1" applyFill="1" applyBorder="1" applyAlignment="1">
      <alignment horizontal="left" vertical="center" wrapText="1" readingOrder="1"/>
    </xf>
    <xf numFmtId="0" fontId="40" fillId="2" borderId="0" xfId="2" applyFont="1" applyFill="1" applyAlignment="1">
      <alignment horizontal="left" vertical="center" wrapText="1" readingOrder="1"/>
    </xf>
    <xf numFmtId="0" fontId="29" fillId="0" borderId="22" xfId="0" quotePrefix="1" applyFont="1" applyBorder="1" applyAlignment="1">
      <alignment horizontal="left" vertical="center" wrapText="1" readingOrder="1"/>
    </xf>
    <xf numFmtId="0" fontId="29" fillId="0" borderId="0" xfId="0" quotePrefix="1" applyFont="1" applyAlignment="1">
      <alignment horizontal="left" vertical="center" wrapText="1" readingOrder="1"/>
    </xf>
    <xf numFmtId="0" fontId="29" fillId="0" borderId="23" xfId="0" quotePrefix="1" applyFont="1" applyBorder="1" applyAlignment="1">
      <alignment horizontal="left" vertical="center" wrapText="1" readingOrder="1"/>
    </xf>
    <xf numFmtId="0" fontId="40" fillId="2" borderId="23" xfId="2" applyFont="1" applyFill="1" applyBorder="1" applyAlignment="1">
      <alignment horizontal="left" vertical="center" wrapText="1" readingOrder="1"/>
    </xf>
    <xf numFmtId="0" fontId="40" fillId="8" borderId="22" xfId="2" applyFont="1" applyFill="1" applyBorder="1" applyAlignment="1">
      <alignment horizontal="left" vertical="center" wrapText="1" readingOrder="1"/>
    </xf>
    <xf numFmtId="0" fontId="40" fillId="8" borderId="0" xfId="2" applyFont="1" applyFill="1" applyAlignment="1">
      <alignment horizontal="left" vertical="center" wrapText="1" readingOrder="1"/>
    </xf>
    <xf numFmtId="0" fontId="29" fillId="0" borderId="22" xfId="0" applyFont="1" applyBorder="1" applyAlignment="1">
      <alignment horizontal="left" vertical="top" wrapText="1" readingOrder="1"/>
    </xf>
    <xf numFmtId="0" fontId="29" fillId="0" borderId="0" xfId="0" applyFont="1" applyAlignment="1">
      <alignment horizontal="left" vertical="top" wrapText="1" readingOrder="1"/>
    </xf>
    <xf numFmtId="0" fontId="30" fillId="7" borderId="0" xfId="2" applyFont="1" applyFill="1" applyAlignment="1">
      <alignment horizontal="center" vertical="center" wrapText="1"/>
    </xf>
    <xf numFmtId="0" fontId="34" fillId="2" borderId="19" xfId="2" applyFont="1" applyFill="1" applyBorder="1" applyAlignment="1">
      <alignment horizontal="left" vertical="top" wrapText="1" readingOrder="1"/>
    </xf>
    <xf numFmtId="0" fontId="34" fillId="2" borderId="20" xfId="2" applyFont="1" applyFill="1" applyBorder="1" applyAlignment="1">
      <alignment horizontal="left" vertical="top" wrapText="1" readingOrder="1"/>
    </xf>
    <xf numFmtId="0" fontId="34" fillId="2" borderId="21" xfId="2" applyFont="1" applyFill="1" applyBorder="1" applyAlignment="1">
      <alignment horizontal="left" vertical="top" wrapText="1" readingOrder="1"/>
    </xf>
    <xf numFmtId="0" fontId="34" fillId="2" borderId="22" xfId="2" applyFont="1" applyFill="1" applyBorder="1" applyAlignment="1">
      <alignment horizontal="left" vertical="center" wrapText="1" readingOrder="1"/>
    </xf>
    <xf numFmtId="0" fontId="34" fillId="2" borderId="0" xfId="2" applyFont="1" applyFill="1" applyAlignment="1">
      <alignment horizontal="left" vertical="center" wrapText="1" readingOrder="1"/>
    </xf>
    <xf numFmtId="0" fontId="34" fillId="2" borderId="23" xfId="2" applyFont="1" applyFill="1" applyBorder="1" applyAlignment="1">
      <alignment horizontal="left" vertical="center" wrapText="1" readingOrder="1"/>
    </xf>
    <xf numFmtId="0" fontId="39" fillId="2" borderId="22" xfId="2" applyFont="1" applyFill="1" applyBorder="1" applyAlignment="1">
      <alignment horizontal="left" vertical="center" wrapText="1" readingOrder="1"/>
    </xf>
    <xf numFmtId="0" fontId="39" fillId="2" borderId="0" xfId="2" applyFont="1" applyFill="1" applyAlignment="1">
      <alignment horizontal="left" vertical="center" wrapText="1" readingOrder="1"/>
    </xf>
    <xf numFmtId="0" fontId="39" fillId="2" borderId="23" xfId="2" applyFont="1" applyFill="1" applyBorder="1" applyAlignment="1">
      <alignment horizontal="left" vertical="center" wrapText="1" readingOrder="1"/>
    </xf>
    <xf numFmtId="0" fontId="42" fillId="0" borderId="0" xfId="43" applyFont="1" applyAlignment="1">
      <alignment horizontal="center" vertical="center"/>
    </xf>
    <xf numFmtId="0" fontId="43" fillId="0" borderId="0" xfId="43" applyFont="1" applyAlignment="1">
      <alignment horizontal="center" vertical="center"/>
    </xf>
    <xf numFmtId="0" fontId="45" fillId="0" borderId="3" xfId="3" applyFont="1" applyBorder="1" applyAlignment="1">
      <alignment horizontal="center" vertical="center" wrapText="1" shrinkToFit="1"/>
    </xf>
    <xf numFmtId="0" fontId="45" fillId="0" borderId="0" xfId="3" applyFont="1" applyAlignment="1">
      <alignment horizontal="center" vertical="center" wrapText="1" shrinkToFit="1"/>
    </xf>
    <xf numFmtId="0" fontId="48" fillId="0" borderId="0" xfId="43" applyFont="1" applyAlignment="1">
      <alignment horizontal="center" vertical="center"/>
    </xf>
    <xf numFmtId="0" fontId="45" fillId="4" borderId="1" xfId="3" applyFont="1" applyFill="1" applyBorder="1" applyAlignment="1">
      <alignment horizontal="center" vertical="center" wrapText="1" shrinkToFit="1"/>
    </xf>
    <xf numFmtId="0" fontId="45" fillId="4" borderId="13" xfId="3" applyFont="1" applyFill="1" applyBorder="1" applyAlignment="1">
      <alignment horizontal="center" vertical="center" wrapText="1" shrinkToFit="1"/>
    </xf>
    <xf numFmtId="0" fontId="45" fillId="4" borderId="8" xfId="3" applyFont="1" applyFill="1" applyBorder="1" applyAlignment="1">
      <alignment horizontal="center" vertical="center" wrapText="1" shrinkToFit="1"/>
    </xf>
    <xf numFmtId="0" fontId="45" fillId="4" borderId="9" xfId="3" applyFont="1" applyFill="1" applyBorder="1" applyAlignment="1">
      <alignment horizontal="center" vertical="center" wrapText="1" shrinkToFit="1"/>
    </xf>
    <xf numFmtId="0" fontId="45" fillId="4" borderId="6" xfId="3" applyFont="1" applyFill="1" applyBorder="1" applyAlignment="1">
      <alignment horizontal="center" vertical="center" wrapText="1" shrinkToFit="1"/>
    </xf>
    <xf numFmtId="0" fontId="45" fillId="4" borderId="5" xfId="3" applyFont="1" applyFill="1" applyBorder="1" applyAlignment="1">
      <alignment horizontal="center" vertical="center" wrapText="1" shrinkToFit="1"/>
    </xf>
    <xf numFmtId="0" fontId="44" fillId="0" borderId="0" xfId="43" applyFont="1" applyAlignment="1">
      <alignment horizontal="center" vertical="center" readingOrder="1"/>
    </xf>
    <xf numFmtId="0" fontId="54" fillId="2" borderId="0" xfId="40" applyFont="1" applyFill="1" applyAlignment="1">
      <alignment horizontal="center" vertical="center"/>
    </xf>
    <xf numFmtId="0" fontId="56" fillId="4" borderId="1" xfId="3" applyFont="1" applyFill="1" applyBorder="1" applyAlignment="1">
      <alignment horizontal="center" vertical="center" wrapText="1" shrinkToFit="1"/>
    </xf>
    <xf numFmtId="0" fontId="56" fillId="4" borderId="13" xfId="3" applyFont="1" applyFill="1" applyBorder="1" applyAlignment="1">
      <alignment horizontal="center" vertical="center" wrapText="1" shrinkToFit="1"/>
    </xf>
    <xf numFmtId="0" fontId="56" fillId="4" borderId="8" xfId="3" applyFont="1" applyFill="1" applyBorder="1" applyAlignment="1">
      <alignment horizontal="center" vertical="center" wrapText="1" shrinkToFit="1"/>
    </xf>
    <xf numFmtId="0" fontId="56" fillId="4" borderId="2" xfId="3" applyFont="1" applyFill="1" applyBorder="1" applyAlignment="1">
      <alignment horizontal="center" vertical="center" wrapText="1" shrinkToFit="1"/>
    </xf>
    <xf numFmtId="0" fontId="56" fillId="4" borderId="7" xfId="3" applyFont="1" applyFill="1" applyBorder="1" applyAlignment="1">
      <alignment horizontal="center" vertical="center" wrapText="1" shrinkToFit="1"/>
    </xf>
    <xf numFmtId="0" fontId="56" fillId="4" borderId="5" xfId="3" applyFont="1" applyFill="1" applyBorder="1" applyAlignment="1">
      <alignment horizontal="center" vertical="center" wrapText="1" shrinkToFit="1"/>
    </xf>
    <xf numFmtId="0" fontId="56" fillId="4" borderId="14" xfId="3" applyFont="1" applyFill="1" applyBorder="1" applyAlignment="1">
      <alignment horizontal="center" vertical="center" wrapText="1" shrinkToFit="1"/>
    </xf>
    <xf numFmtId="0" fontId="44" fillId="0" borderId="0" xfId="41" applyFont="1" applyAlignment="1">
      <alignment horizontal="center"/>
    </xf>
    <xf numFmtId="0" fontId="45" fillId="4" borderId="4" xfId="3" applyFont="1" applyFill="1" applyBorder="1" applyAlignment="1">
      <alignment horizontal="center" vertical="center" wrapText="1" shrinkToFit="1"/>
    </xf>
    <xf numFmtId="0" fontId="45" fillId="4" borderId="14" xfId="3" applyFont="1" applyFill="1" applyBorder="1" applyAlignment="1">
      <alignment horizontal="center" vertical="center" wrapText="1" shrinkToFit="1"/>
    </xf>
    <xf numFmtId="0" fontId="44" fillId="0" borderId="0" xfId="41" applyFont="1" applyAlignment="1">
      <alignment horizontal="center" vertical="center"/>
    </xf>
    <xf numFmtId="0" fontId="44" fillId="0" borderId="0" xfId="41" applyFont="1" applyAlignment="1">
      <alignment horizontal="center" vertical="center" readingOrder="2"/>
    </xf>
    <xf numFmtId="0" fontId="42" fillId="0" borderId="0" xfId="28" applyFont="1" applyAlignment="1">
      <alignment horizontal="left" vertical="center"/>
    </xf>
    <xf numFmtId="0" fontId="44" fillId="0" borderId="0" xfId="29" applyFont="1" applyAlignment="1">
      <alignment horizontal="center" vertical="center" readingOrder="1"/>
    </xf>
    <xf numFmtId="0" fontId="44" fillId="0" borderId="0" xfId="31" applyFont="1" applyAlignment="1">
      <alignment horizontal="center" vertical="center" readingOrder="1"/>
    </xf>
    <xf numFmtId="0" fontId="49" fillId="0" borderId="0" xfId="31" applyFont="1" applyAlignment="1">
      <alignment horizontal="left" vertical="center" readingOrder="1"/>
    </xf>
    <xf numFmtId="0" fontId="47" fillId="0" borderId="0" xfId="31" applyFont="1" applyAlignment="1">
      <alignment horizontal="left" indent="1"/>
    </xf>
    <xf numFmtId="0" fontId="42" fillId="0" borderId="0" xfId="30" applyFont="1" applyAlignment="1">
      <alignment horizontal="left" vertical="center"/>
    </xf>
    <xf numFmtId="0" fontId="44" fillId="0" borderId="0" xfId="32" applyFont="1" applyAlignment="1">
      <alignment horizontal="center" vertical="center" readingOrder="1"/>
    </xf>
    <xf numFmtId="0" fontId="44" fillId="0" borderId="0" xfId="30" applyFont="1" applyAlignment="1">
      <alignment horizontal="center" vertical="center"/>
    </xf>
    <xf numFmtId="0" fontId="44" fillId="2" borderId="0" xfId="36" applyFont="1" applyFill="1" applyAlignment="1">
      <alignment horizontal="center" vertical="center" readingOrder="1"/>
    </xf>
    <xf numFmtId="0" fontId="44" fillId="2" borderId="15" xfId="36" applyFont="1" applyFill="1" applyBorder="1" applyAlignment="1">
      <alignment horizontal="center" vertical="center" readingOrder="1"/>
    </xf>
    <xf numFmtId="0" fontId="47" fillId="2" borderId="0" xfId="36" applyFont="1" applyFill="1" applyAlignment="1">
      <alignment horizontal="left"/>
    </xf>
    <xf numFmtId="0" fontId="51" fillId="2" borderId="15" xfId="36" applyFont="1" applyFill="1" applyBorder="1" applyAlignment="1">
      <alignment horizontal="center" vertical="center" readingOrder="1"/>
    </xf>
    <xf numFmtId="0" fontId="44" fillId="0" borderId="0" xfId="36" applyFont="1" applyAlignment="1">
      <alignment horizontal="center" vertical="center" readingOrder="1"/>
    </xf>
    <xf numFmtId="0" fontId="45" fillId="4" borderId="2" xfId="3" applyFont="1" applyFill="1" applyBorder="1" applyAlignment="1">
      <alignment horizontal="center" vertical="center" wrapText="1" shrinkToFit="1"/>
    </xf>
    <xf numFmtId="0" fontId="45" fillId="4" borderId="7" xfId="3" applyFont="1" applyFill="1" applyBorder="1" applyAlignment="1">
      <alignment horizontal="center" vertical="center" wrapText="1" shrinkToFit="1"/>
    </xf>
    <xf numFmtId="0" fontId="44" fillId="0" borderId="15" xfId="34" applyFont="1" applyBorder="1" applyAlignment="1">
      <alignment horizontal="center" vertical="center" readingOrder="1"/>
    </xf>
    <xf numFmtId="0" fontId="42" fillId="0" borderId="0" xfId="39" applyFont="1" applyAlignment="1">
      <alignment horizontal="left" vertical="center"/>
    </xf>
    <xf numFmtId="0" fontId="44" fillId="0" borderId="15" xfId="37" applyFont="1" applyBorder="1" applyAlignment="1">
      <alignment horizontal="center" vertical="center" readingOrder="1"/>
    </xf>
    <xf numFmtId="0" fontId="42" fillId="0" borderId="0" xfId="45" applyFont="1" applyAlignment="1">
      <alignment horizontal="left" vertical="center"/>
    </xf>
    <xf numFmtId="0" fontId="44" fillId="0" borderId="15" xfId="45" applyFont="1" applyBorder="1" applyAlignment="1">
      <alignment horizontal="center" vertical="center"/>
    </xf>
    <xf numFmtId="0" fontId="44" fillId="0" borderId="0" xfId="41" applyFont="1" applyAlignment="1">
      <alignment horizontal="center" vertical="center" readingOrder="1"/>
    </xf>
  </cellXfs>
  <cellStyles count="48">
    <cellStyle name="Comma 2" xfId="19" xr:uid="{00000000-0005-0000-0000-000000000000}"/>
    <cellStyle name="Comma 3" xfId="21" xr:uid="{00000000-0005-0000-0000-00000100000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ارتباط تشعبي 2" xfId="4" xr:uid="{00000000-0005-0000-0000-000009000000}"/>
    <cellStyle name="عادي" xfId="0" builtinId="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2 3" xfId="30" xr:uid="{4D6D19AF-7517-49EC-903B-3E590BF51BA6}"/>
    <cellStyle name="عادي 2 2 3" xfId="10" xr:uid="{00000000-0005-0000-0000-00000E000000}"/>
    <cellStyle name="عادي 2 2 3 2" xfId="6" xr:uid="{00000000-0005-0000-0000-00000F000000}"/>
    <cellStyle name="عادي 2 2 3 2 2" xfId="16" xr:uid="{00000000-0005-0000-0000-000010000000}"/>
    <cellStyle name="عادي 2 2 3 2 2 2" xfId="23" xr:uid="{FEACB8C9-4B84-44C0-824E-0B5BADC861CA}"/>
    <cellStyle name="عادي 2 2 3 2 2 2 2" xfId="29" xr:uid="{B3D71A63-D330-4E95-A5C8-D4526C989783}"/>
    <cellStyle name="عادي 2 2 3 2 2 2 3" xfId="38" xr:uid="{FC41AC61-94FA-40B3-A8EC-598B9145B984}"/>
    <cellStyle name="عادي 2 2 3 2 2 2 3 2" xfId="46" xr:uid="{D4A3BB2F-8E8D-4243-856D-84E395315A64}"/>
    <cellStyle name="عادي 2 2 3 2 3 2 2" xfId="26" xr:uid="{57F7A1AD-680B-44CE-9BCD-19D3AD862F1E}"/>
    <cellStyle name="عادي 2 2 3 2 3 2 2 2" xfId="33" xr:uid="{159D88FB-18BC-47D0-B322-CD87C693BE0F}"/>
    <cellStyle name="عادي 2 2 3 3" xfId="36" xr:uid="{FA511ACB-C880-421C-846F-0B37FBC41668}"/>
    <cellStyle name="عادي 2 2 3 3 2" xfId="40" xr:uid="{AA5474FD-865F-40BB-A1FF-9406001DBD93}"/>
    <cellStyle name="عادي 2 2 3 3 3" xfId="41" xr:uid="{D9633F9F-D87E-4E41-AC89-539E5B1AE2EF}"/>
    <cellStyle name="عادي 2 2 3 3 4" xfId="44" xr:uid="{3127FACB-2130-4EC3-94FD-EC137C43BABF}"/>
    <cellStyle name="عادي 2 2 3 3 5" xfId="47" xr:uid="{34D56341-3A87-4387-A63D-1E0CEA3B13E2}"/>
    <cellStyle name="عادي 2 2 4" xfId="15" xr:uid="{00000000-0005-0000-0000-000011000000}"/>
    <cellStyle name="عادي 2 2 4 2" xfId="27" xr:uid="{9D0594CA-8CE3-4753-B38E-D0D4A751A5D5}"/>
    <cellStyle name="عادي 2 2 4 2 2" xfId="34" xr:uid="{6294CC4B-D60D-45F5-BEC0-9FACF0CFB6AF}"/>
    <cellStyle name="عادي 2 2 4 2 3" xfId="37" xr:uid="{AEB76582-44FD-4061-A7F7-371070DDFEF8}"/>
    <cellStyle name="عادي 2 2 5" xfId="17" xr:uid="{00000000-0005-0000-0000-000012000000}"/>
    <cellStyle name="عادي 2 2 5 2" xfId="24" xr:uid="{9B069113-6CDD-47BF-BDCE-EE14B1F589E0}"/>
    <cellStyle name="عادي 2 2 5 2 2" xfId="31" xr:uid="{AAA79160-A8D7-49E9-B759-074E5ACD356A}"/>
    <cellStyle name="عادي 2 2 6" xfId="20" xr:uid="{00000000-0005-0000-0000-000013000000}"/>
    <cellStyle name="عادي 2 2 6 2" xfId="25" xr:uid="{498458BB-EAFB-4F2E-8F16-6A388AAA2260}"/>
    <cellStyle name="عادي 2 2 6 2 2" xfId="32" xr:uid="{7BFBD947-7201-4D1B-8026-E5DE652B7564}"/>
    <cellStyle name="عادي 2 2 7" xfId="22" xr:uid="{D4B312C2-2A54-406C-B707-62A0C9FE6647}"/>
    <cellStyle name="عادي 2 2 7 2" xfId="39" xr:uid="{2918AB18-F0ED-40AD-9101-841EAD932AFA}"/>
    <cellStyle name="عادي 2 2 7 2 2" xfId="45" xr:uid="{270E3463-E7A9-4E27-AB45-DAD7F59C8C40}"/>
    <cellStyle name="عادي 2 2 8" xfId="28" xr:uid="{C0E44752-6770-4B96-964F-976D6AD8EEB2}"/>
    <cellStyle name="عادي 2 2 9" xfId="35" xr:uid="{527BEA24-76E3-4B7E-812E-C27F41C5B5A1}"/>
    <cellStyle name="عادي 2 2 9 2" xfId="42" xr:uid="{26BEAC02-BFB3-497B-95A9-EA514DDEED23}"/>
    <cellStyle name="عادي 2 2 9 3" xfId="43" xr:uid="{883B4DEA-5418-43FD-A60A-E94F0C02FBD4}"/>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458217</xdr:colOff>
      <xdr:row>0</xdr:row>
      <xdr:rowOff>4034</xdr:rowOff>
    </xdr:from>
    <xdr:to>
      <xdr:col>9</xdr:col>
      <xdr:colOff>934808</xdr:colOff>
      <xdr:row>1</xdr:row>
      <xdr:rowOff>64394</xdr:rowOff>
    </xdr:to>
    <xdr:pic>
      <xdr:nvPicPr>
        <xdr:cNvPr id="2" name="Picture 4">
          <a:extLst>
            <a:ext uri="{FF2B5EF4-FFF2-40B4-BE49-F238E27FC236}">
              <a16:creationId xmlns:a16="http://schemas.microsoft.com/office/drawing/2014/main" id="{40224975-09A9-4C91-AEB9-A7228BECA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4357" y="4034"/>
          <a:ext cx="1398610" cy="24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278108</xdr:colOff>
      <xdr:row>0</xdr:row>
      <xdr:rowOff>69348</xdr:rowOff>
    </xdr:from>
    <xdr:to>
      <xdr:col>9</xdr:col>
      <xdr:colOff>849895</xdr:colOff>
      <xdr:row>1</xdr:row>
      <xdr:rowOff>157019</xdr:rowOff>
    </xdr:to>
    <xdr:pic>
      <xdr:nvPicPr>
        <xdr:cNvPr id="2" name="Picture 4">
          <a:extLst>
            <a:ext uri="{FF2B5EF4-FFF2-40B4-BE49-F238E27FC236}">
              <a16:creationId xmlns:a16="http://schemas.microsoft.com/office/drawing/2014/main" id="{FDA3D578-109B-4A58-A004-18D612206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02068" y="69348"/>
          <a:ext cx="1577627" cy="27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8</xdr:col>
      <xdr:colOff>484908</xdr:colOff>
      <xdr:row>0</xdr:row>
      <xdr:rowOff>27784</xdr:rowOff>
    </xdr:from>
    <xdr:ext cx="1584189" cy="366759"/>
    <xdr:pic>
      <xdr:nvPicPr>
        <xdr:cNvPr id="2" name="Picture 4">
          <a:extLst>
            <a:ext uri="{FF2B5EF4-FFF2-40B4-BE49-F238E27FC236}">
              <a16:creationId xmlns:a16="http://schemas.microsoft.com/office/drawing/2014/main" id="{74CDA62C-933C-421B-BD37-32085EBA70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7048" y="27784"/>
          <a:ext cx="1584189" cy="366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9</xdr:col>
      <xdr:colOff>868949</xdr:colOff>
      <xdr:row>0</xdr:row>
      <xdr:rowOff>165100</xdr:rowOff>
    </xdr:from>
    <xdr:ext cx="1865972" cy="342900"/>
    <xdr:pic>
      <xdr:nvPicPr>
        <xdr:cNvPr id="2" name="Picture 4">
          <a:extLst>
            <a:ext uri="{FF2B5EF4-FFF2-40B4-BE49-F238E27FC236}">
              <a16:creationId xmlns:a16="http://schemas.microsoft.com/office/drawing/2014/main" id="{60DD7BF3-02C9-47BD-9FD1-A3A2B7D4D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369" y="165100"/>
          <a:ext cx="1865972"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9</xdr:col>
      <xdr:colOff>660695</xdr:colOff>
      <xdr:row>0</xdr:row>
      <xdr:rowOff>55493</xdr:rowOff>
    </xdr:from>
    <xdr:ext cx="1946131" cy="434340"/>
    <xdr:pic>
      <xdr:nvPicPr>
        <xdr:cNvPr id="2" name="Picture 4">
          <a:extLst>
            <a:ext uri="{FF2B5EF4-FFF2-40B4-BE49-F238E27FC236}">
              <a16:creationId xmlns:a16="http://schemas.microsoft.com/office/drawing/2014/main" id="{E88D678B-2248-44DB-8FF5-AC9E96382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2055" y="55493"/>
          <a:ext cx="1946131"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2" name="Picture 4">
          <a:extLst>
            <a:ext uri="{FF2B5EF4-FFF2-40B4-BE49-F238E27FC236}">
              <a16:creationId xmlns:a16="http://schemas.microsoft.com/office/drawing/2014/main" id="{B6641067-AEA7-48C5-875B-80C105EA3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8" y="24321"/>
          <a:ext cx="1666499" cy="35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546395</xdr:colOff>
      <xdr:row>0</xdr:row>
      <xdr:rowOff>55493</xdr:rowOff>
    </xdr:from>
    <xdr:to>
      <xdr:col>14</xdr:col>
      <xdr:colOff>787551</xdr:colOff>
      <xdr:row>2</xdr:row>
      <xdr:rowOff>108833</xdr:rowOff>
    </xdr:to>
    <xdr:pic>
      <xdr:nvPicPr>
        <xdr:cNvPr id="2" name="Picture 4">
          <a:extLst>
            <a:ext uri="{FF2B5EF4-FFF2-40B4-BE49-F238E27FC236}">
              <a16:creationId xmlns:a16="http://schemas.microsoft.com/office/drawing/2014/main" id="{8149586D-E612-4B4A-906E-BEA7FDB47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42655" y="55493"/>
          <a:ext cx="196327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641645</xdr:colOff>
      <xdr:row>0</xdr:row>
      <xdr:rowOff>93593</xdr:rowOff>
    </xdr:from>
    <xdr:to>
      <xdr:col>12</xdr:col>
      <xdr:colOff>825651</xdr:colOff>
      <xdr:row>2</xdr:row>
      <xdr:rowOff>146933</xdr:rowOff>
    </xdr:to>
    <xdr:pic>
      <xdr:nvPicPr>
        <xdr:cNvPr id="2" name="Picture 4">
          <a:extLst>
            <a:ext uri="{FF2B5EF4-FFF2-40B4-BE49-F238E27FC236}">
              <a16:creationId xmlns:a16="http://schemas.microsoft.com/office/drawing/2014/main" id="{DF33346B-F175-45EC-8BD4-887945210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165" y="93593"/>
          <a:ext cx="198232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22136</xdr:rowOff>
    </xdr:to>
    <xdr:pic>
      <xdr:nvPicPr>
        <xdr:cNvPr id="2" name="Picture 4">
          <a:extLst>
            <a:ext uri="{FF2B5EF4-FFF2-40B4-BE49-F238E27FC236}">
              <a16:creationId xmlns:a16="http://schemas.microsoft.com/office/drawing/2014/main" id="{418F4403-101E-4BF4-A8D8-2019845961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6863" y="14153"/>
          <a:ext cx="1964761" cy="373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10</xdr:col>
      <xdr:colOff>3549</xdr:colOff>
      <xdr:row>2</xdr:row>
      <xdr:rowOff>18472</xdr:rowOff>
    </xdr:to>
    <xdr:pic>
      <xdr:nvPicPr>
        <xdr:cNvPr id="2" name="Picture 4">
          <a:extLst>
            <a:ext uri="{FF2B5EF4-FFF2-40B4-BE49-F238E27FC236}">
              <a16:creationId xmlns:a16="http://schemas.microsoft.com/office/drawing/2014/main" id="{7DF3629B-298B-49D8-AD71-D7943F98B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9551" y="14152"/>
          <a:ext cx="2050118" cy="37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9</xdr:col>
      <xdr:colOff>1044720</xdr:colOff>
      <xdr:row>1</xdr:row>
      <xdr:rowOff>157019</xdr:rowOff>
    </xdr:to>
    <xdr:pic>
      <xdr:nvPicPr>
        <xdr:cNvPr id="2" name="Picture 4">
          <a:extLst>
            <a:ext uri="{FF2B5EF4-FFF2-40B4-BE49-F238E27FC236}">
              <a16:creationId xmlns:a16="http://schemas.microsoft.com/office/drawing/2014/main" id="{DC2FAAEC-5168-4B3A-BACE-7545CDBE1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4047" y="14153"/>
          <a:ext cx="1846033" cy="325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oneCellAnchor>
    <xdr:from>
      <xdr:col>8</xdr:col>
      <xdr:colOff>364402</xdr:colOff>
      <xdr:row>0</xdr:row>
      <xdr:rowOff>70549</xdr:rowOff>
    </xdr:from>
    <xdr:ext cx="1479135" cy="266131"/>
    <xdr:pic>
      <xdr:nvPicPr>
        <xdr:cNvPr id="2" name="Picture 4">
          <a:extLst>
            <a:ext uri="{FF2B5EF4-FFF2-40B4-BE49-F238E27FC236}">
              <a16:creationId xmlns:a16="http://schemas.microsoft.com/office/drawing/2014/main" id="{631F837A-FEF9-489F-A72A-5DFBA4237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9282" y="70549"/>
          <a:ext cx="1479135" cy="266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2.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F00A52BC-D103-4489-BE59-8C0E749FC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420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AA691F59-4214-4B41-A09E-B0E2B8223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604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4.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26003"/>
    <xdr:pic>
      <xdr:nvPicPr>
        <xdr:cNvPr id="2" name="Picture 4">
          <a:extLst>
            <a:ext uri="{FF2B5EF4-FFF2-40B4-BE49-F238E27FC236}">
              <a16:creationId xmlns:a16="http://schemas.microsoft.com/office/drawing/2014/main" id="{03AF8422-650D-4E56-83E9-2B8D981EB2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82425" y="70549"/>
          <a:ext cx="1449743" cy="32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88592</xdr:rowOff>
    </xdr:to>
    <xdr:pic>
      <xdr:nvPicPr>
        <xdr:cNvPr id="2" name="Picture 4">
          <a:extLst>
            <a:ext uri="{FF2B5EF4-FFF2-40B4-BE49-F238E27FC236}">
              <a16:creationId xmlns:a16="http://schemas.microsoft.com/office/drawing/2014/main" id="{8CAFF2EF-8CC6-4195-8ABE-92B3EA1A52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4415" y="70550"/>
          <a:ext cx="1208008" cy="200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378233</xdr:colOff>
      <xdr:row>0</xdr:row>
      <xdr:rowOff>68037</xdr:rowOff>
    </xdr:from>
    <xdr:ext cx="2549723" cy="367392"/>
    <xdr:pic>
      <xdr:nvPicPr>
        <xdr:cNvPr id="2" name="Picture 4">
          <a:extLst>
            <a:ext uri="{FF2B5EF4-FFF2-40B4-BE49-F238E27FC236}">
              <a16:creationId xmlns:a16="http://schemas.microsoft.com/office/drawing/2014/main" id="{2EB01E66-8CB7-489B-B8C7-DF90C16FAD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2493" y="68037"/>
          <a:ext cx="2549723" cy="367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960120</xdr:colOff>
      <xdr:row>0</xdr:row>
      <xdr:rowOff>63874</xdr:rowOff>
    </xdr:from>
    <xdr:ext cx="1275120" cy="461620"/>
    <xdr:pic>
      <xdr:nvPicPr>
        <xdr:cNvPr id="2" name="Picture 4">
          <a:extLst>
            <a:ext uri="{FF2B5EF4-FFF2-40B4-BE49-F238E27FC236}">
              <a16:creationId xmlns:a16="http://schemas.microsoft.com/office/drawing/2014/main" id="{331A848D-3632-4785-86D5-384017A56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39600" y="63874"/>
          <a:ext cx="1275120" cy="461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996044</xdr:colOff>
      <xdr:row>0</xdr:row>
      <xdr:rowOff>38101</xdr:rowOff>
    </xdr:from>
    <xdr:ext cx="1231032" cy="467130"/>
    <xdr:pic>
      <xdr:nvPicPr>
        <xdr:cNvPr id="2" name="Picture 4">
          <a:extLst>
            <a:ext uri="{FF2B5EF4-FFF2-40B4-BE49-F238E27FC236}">
              <a16:creationId xmlns:a16="http://schemas.microsoft.com/office/drawing/2014/main" id="{FB9E6516-CB98-4D4A-93CC-02F29CA5B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6484" y="38101"/>
          <a:ext cx="1231032" cy="467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261257</xdr:colOff>
      <xdr:row>0</xdr:row>
      <xdr:rowOff>68582</xdr:rowOff>
    </xdr:from>
    <xdr:ext cx="1954271" cy="355831"/>
    <xdr:pic>
      <xdr:nvPicPr>
        <xdr:cNvPr id="2" name="Picture 4">
          <a:extLst>
            <a:ext uri="{FF2B5EF4-FFF2-40B4-BE49-F238E27FC236}">
              <a16:creationId xmlns:a16="http://schemas.microsoft.com/office/drawing/2014/main" id="{9AD56E1C-6EB4-40C9-A13A-2264E89DB7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14857" y="68582"/>
          <a:ext cx="1954271" cy="355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767432</xdr:colOff>
      <xdr:row>0</xdr:row>
      <xdr:rowOff>25040</xdr:rowOff>
    </xdr:from>
    <xdr:ext cx="1750619" cy="303182"/>
    <xdr:pic>
      <xdr:nvPicPr>
        <xdr:cNvPr id="2" name="Picture 4">
          <a:extLst>
            <a:ext uri="{FF2B5EF4-FFF2-40B4-BE49-F238E27FC236}">
              <a16:creationId xmlns:a16="http://schemas.microsoft.com/office/drawing/2014/main" id="{C7302E50-0AE6-4417-9CAE-C4243B953F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4152" y="25040"/>
          <a:ext cx="1750619" cy="30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9</xdr:col>
      <xdr:colOff>54427</xdr:colOff>
      <xdr:row>0</xdr:row>
      <xdr:rowOff>68581</xdr:rowOff>
    </xdr:from>
    <xdr:to>
      <xdr:col>9</xdr:col>
      <xdr:colOff>1163572</xdr:colOff>
      <xdr:row>2</xdr:row>
      <xdr:rowOff>841</xdr:rowOff>
    </xdr:to>
    <xdr:pic>
      <xdr:nvPicPr>
        <xdr:cNvPr id="2" name="Picture 4">
          <a:extLst>
            <a:ext uri="{FF2B5EF4-FFF2-40B4-BE49-F238E27FC236}">
              <a16:creationId xmlns:a16="http://schemas.microsoft.com/office/drawing/2014/main" id="{389CBC9D-E638-4DD7-BBE7-8DC345C832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2227" y="68581"/>
          <a:ext cx="1109145" cy="298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424543</xdr:colOff>
      <xdr:row>0</xdr:row>
      <xdr:rowOff>57696</xdr:rowOff>
    </xdr:from>
    <xdr:to>
      <xdr:col>9</xdr:col>
      <xdr:colOff>898308</xdr:colOff>
      <xdr:row>1</xdr:row>
      <xdr:rowOff>116676</xdr:rowOff>
    </xdr:to>
    <xdr:pic>
      <xdr:nvPicPr>
        <xdr:cNvPr id="2" name="Picture 4">
          <a:extLst>
            <a:ext uri="{FF2B5EF4-FFF2-40B4-BE49-F238E27FC236}">
              <a16:creationId xmlns:a16="http://schemas.microsoft.com/office/drawing/2014/main" id="{C91EB2BB-C1E7-4EA5-B36D-6E9CE9FF8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6023" y="57696"/>
          <a:ext cx="1334825" cy="241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G369"/>
  <sheetViews>
    <sheetView showGridLines="0" tabSelected="1" view="pageBreakPreview" topLeftCell="A13" zoomScale="70" zoomScaleNormal="70" zoomScaleSheetLayoutView="70" workbookViewId="0">
      <selection activeCell="B48" sqref="B48"/>
    </sheetView>
  </sheetViews>
  <sheetFormatPr defaultRowHeight="14.5"/>
  <cols>
    <col min="1" max="1" width="16.453125" style="15" customWidth="1"/>
    <col min="2" max="2" width="190.453125" customWidth="1"/>
  </cols>
  <sheetData>
    <row r="1" spans="1:7" s="1" customFormat="1">
      <c r="A1" s="3"/>
      <c r="B1" s="4"/>
    </row>
    <row r="2" spans="1:7" s="1" customFormat="1">
      <c r="A2" s="5"/>
      <c r="B2" s="6"/>
    </row>
    <row r="3" spans="1:7" s="1" customFormat="1" ht="29" customHeight="1">
      <c r="A3" s="340" t="s">
        <v>310</v>
      </c>
      <c r="B3" s="340"/>
      <c r="C3" s="7"/>
      <c r="D3" s="7"/>
      <c r="E3" s="7"/>
      <c r="F3" s="7"/>
      <c r="G3" s="7"/>
    </row>
    <row r="4" spans="1:7" s="1" customFormat="1" ht="29.75" customHeight="1" thickBot="1">
      <c r="A4" s="341"/>
      <c r="B4" s="341"/>
      <c r="C4" s="7"/>
      <c r="D4" s="7"/>
      <c r="E4" s="7"/>
      <c r="F4" s="7"/>
      <c r="G4" s="7"/>
    </row>
    <row r="5" spans="1:7" s="1" customFormat="1" ht="54" customHeight="1">
      <c r="A5" s="8" t="s">
        <v>81</v>
      </c>
      <c r="B5" s="9" t="s">
        <v>82</v>
      </c>
    </row>
    <row r="6" spans="1:7" ht="20.149999999999999" customHeight="1">
      <c r="A6" s="10" t="s">
        <v>105</v>
      </c>
      <c r="B6" s="11" t="s">
        <v>29</v>
      </c>
    </row>
    <row r="7" spans="1:7" ht="20.149999999999999" customHeight="1">
      <c r="A7" s="338" t="s">
        <v>274</v>
      </c>
      <c r="B7" s="339"/>
    </row>
    <row r="8" spans="1:7" ht="20.149999999999999" customHeight="1">
      <c r="A8" s="12" t="s">
        <v>162</v>
      </c>
      <c r="B8" s="13" t="s">
        <v>265</v>
      </c>
    </row>
    <row r="9" spans="1:7" ht="20.149999999999999" customHeight="1">
      <c r="A9" s="10" t="s">
        <v>163</v>
      </c>
      <c r="B9" s="11" t="s">
        <v>266</v>
      </c>
    </row>
    <row r="10" spans="1:7" ht="20.149999999999999" customHeight="1">
      <c r="A10" s="12" t="s">
        <v>164</v>
      </c>
      <c r="B10" s="13" t="s">
        <v>267</v>
      </c>
    </row>
    <row r="11" spans="1:7" ht="20.149999999999999" customHeight="1">
      <c r="A11" s="10" t="s">
        <v>165</v>
      </c>
      <c r="B11" s="11" t="s">
        <v>268</v>
      </c>
    </row>
    <row r="12" spans="1:7" ht="20.149999999999999" customHeight="1">
      <c r="A12" s="338" t="s">
        <v>83</v>
      </c>
      <c r="B12" s="339"/>
    </row>
    <row r="13" spans="1:7" ht="20.149999999999999" customHeight="1">
      <c r="A13" s="10" t="s">
        <v>305</v>
      </c>
      <c r="B13" s="11" t="s">
        <v>278</v>
      </c>
    </row>
    <row r="14" spans="1:7" ht="20.149999999999999" customHeight="1">
      <c r="A14" s="12" t="s">
        <v>190</v>
      </c>
      <c r="B14" s="13" t="s">
        <v>117</v>
      </c>
    </row>
    <row r="15" spans="1:7" ht="20.149999999999999" customHeight="1">
      <c r="A15" s="10" t="s">
        <v>166</v>
      </c>
      <c r="B15" s="11" t="s">
        <v>122</v>
      </c>
    </row>
    <row r="16" spans="1:7" ht="20.149999999999999" customHeight="1">
      <c r="A16" s="12" t="s">
        <v>167</v>
      </c>
      <c r="B16" s="13" t="s">
        <v>118</v>
      </c>
    </row>
    <row r="17" spans="1:2" ht="20.149999999999999" customHeight="1">
      <c r="A17" s="10" t="s">
        <v>196</v>
      </c>
      <c r="B17" s="11" t="s">
        <v>197</v>
      </c>
    </row>
    <row r="18" spans="1:2" ht="20.149999999999999" customHeight="1">
      <c r="A18" s="12" t="s">
        <v>198</v>
      </c>
      <c r="B18" s="13" t="s">
        <v>258</v>
      </c>
    </row>
    <row r="19" spans="1:2" ht="20.149999999999999" customHeight="1">
      <c r="A19" s="10" t="s">
        <v>200</v>
      </c>
      <c r="B19" s="11" t="s">
        <v>259</v>
      </c>
    </row>
    <row r="20" spans="1:2" ht="20.149999999999999" customHeight="1">
      <c r="A20" s="12" t="s">
        <v>202</v>
      </c>
      <c r="B20" s="13" t="s">
        <v>260</v>
      </c>
    </row>
    <row r="21" spans="1:2" ht="20.149999999999999" customHeight="1">
      <c r="A21" s="10" t="s">
        <v>204</v>
      </c>
      <c r="B21" s="11" t="s">
        <v>261</v>
      </c>
    </row>
    <row r="22" spans="1:2" ht="20.149999999999999" customHeight="1">
      <c r="A22" s="12" t="s">
        <v>206</v>
      </c>
      <c r="B22" s="13" t="s">
        <v>262</v>
      </c>
    </row>
    <row r="23" spans="1:2" ht="20.149999999999999" customHeight="1">
      <c r="A23" s="338" t="s">
        <v>84</v>
      </c>
      <c r="B23" s="339"/>
    </row>
    <row r="24" spans="1:2" ht="20.149999999999999" customHeight="1">
      <c r="A24" s="12" t="s">
        <v>191</v>
      </c>
      <c r="B24" s="13" t="s">
        <v>119</v>
      </c>
    </row>
    <row r="25" spans="1:2" ht="20.149999999999999" customHeight="1">
      <c r="A25" s="10" t="s">
        <v>168</v>
      </c>
      <c r="B25" s="11" t="s">
        <v>192</v>
      </c>
    </row>
    <row r="26" spans="1:2" ht="20.149999999999999" customHeight="1">
      <c r="A26" s="12" t="s">
        <v>169</v>
      </c>
      <c r="B26" s="13" t="s">
        <v>120</v>
      </c>
    </row>
    <row r="27" spans="1:2" ht="20.149999999999999" customHeight="1">
      <c r="A27" s="338" t="s">
        <v>85</v>
      </c>
      <c r="B27" s="339"/>
    </row>
    <row r="28" spans="1:2" ht="20.149999999999999" customHeight="1">
      <c r="A28" s="12" t="s">
        <v>170</v>
      </c>
      <c r="B28" s="13" t="s">
        <v>121</v>
      </c>
    </row>
    <row r="29" spans="1:2" ht="20.149999999999999" customHeight="1">
      <c r="A29" s="10" t="s">
        <v>208</v>
      </c>
      <c r="B29" s="11" t="s">
        <v>209</v>
      </c>
    </row>
    <row r="30" spans="1:2" ht="20.149999999999999" customHeight="1">
      <c r="A30" s="12" t="s">
        <v>194</v>
      </c>
      <c r="B30" s="13" t="s">
        <v>193</v>
      </c>
    </row>
    <row r="31" spans="1:2" ht="20.149999999999999" customHeight="1">
      <c r="A31" s="338" t="s">
        <v>137</v>
      </c>
      <c r="B31" s="339"/>
    </row>
    <row r="32" spans="1:2" ht="20.149999999999999" customHeight="1">
      <c r="A32" s="12" t="s">
        <v>171</v>
      </c>
      <c r="B32" s="13" t="s">
        <v>136</v>
      </c>
    </row>
    <row r="33" spans="1:2" ht="24.5">
      <c r="A33" s="338" t="s">
        <v>86</v>
      </c>
      <c r="B33" s="339"/>
    </row>
    <row r="34" spans="1:2" ht="24.5">
      <c r="A34" s="12" t="s">
        <v>195</v>
      </c>
      <c r="B34" s="13" t="s">
        <v>30</v>
      </c>
    </row>
    <row r="35" spans="1:2">
      <c r="A35" s="14"/>
    </row>
    <row r="36" spans="1:2">
      <c r="A36" s="14"/>
    </row>
    <row r="37" spans="1:2">
      <c r="A37" s="14"/>
    </row>
    <row r="38" spans="1:2">
      <c r="A38" s="14"/>
    </row>
    <row r="39" spans="1:2">
      <c r="A39" s="14"/>
    </row>
    <row r="40" spans="1:2">
      <c r="A40" s="14"/>
    </row>
    <row r="41" spans="1:2">
      <c r="A41" s="14"/>
    </row>
    <row r="42" spans="1:2">
      <c r="A42" s="14"/>
    </row>
    <row r="43" spans="1:2">
      <c r="A43" s="14"/>
    </row>
    <row r="44" spans="1:2">
      <c r="A44" s="14"/>
    </row>
    <row r="45" spans="1:2">
      <c r="A45" s="14"/>
    </row>
    <row r="46" spans="1:2">
      <c r="A46" s="14"/>
    </row>
    <row r="47" spans="1:2">
      <c r="A47" s="14"/>
    </row>
    <row r="48" spans="1:2">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row r="63" spans="1:1">
      <c r="A63" s="14"/>
    </row>
    <row r="64" spans="1:1">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row r="94" spans="1:1">
      <c r="A94" s="14"/>
    </row>
    <row r="95" spans="1:1">
      <c r="A95" s="14"/>
    </row>
    <row r="96" spans="1:1">
      <c r="A96" s="14"/>
    </row>
    <row r="97" spans="1:1">
      <c r="A97" s="14"/>
    </row>
    <row r="98" spans="1:1">
      <c r="A98" s="14"/>
    </row>
    <row r="99" spans="1:1">
      <c r="A99" s="14"/>
    </row>
    <row r="100" spans="1:1">
      <c r="A100" s="14"/>
    </row>
    <row r="101" spans="1:1">
      <c r="A101" s="14"/>
    </row>
    <row r="102" spans="1:1">
      <c r="A102" s="14"/>
    </row>
    <row r="103" spans="1:1">
      <c r="A103" s="14"/>
    </row>
    <row r="104" spans="1:1">
      <c r="A104" s="14"/>
    </row>
    <row r="105" spans="1:1">
      <c r="A105" s="14"/>
    </row>
    <row r="106" spans="1:1">
      <c r="A106" s="14"/>
    </row>
    <row r="107" spans="1:1">
      <c r="A107" s="14"/>
    </row>
    <row r="108" spans="1:1">
      <c r="A108" s="14"/>
    </row>
    <row r="109" spans="1:1">
      <c r="A109" s="14"/>
    </row>
    <row r="110" spans="1:1">
      <c r="A110" s="14"/>
    </row>
    <row r="111" spans="1:1">
      <c r="A111" s="14"/>
    </row>
    <row r="112" spans="1:1">
      <c r="A112" s="14"/>
    </row>
    <row r="113" spans="1:1">
      <c r="A113" s="14"/>
    </row>
    <row r="114" spans="1:1">
      <c r="A114" s="14"/>
    </row>
    <row r="115" spans="1:1">
      <c r="A115" s="14"/>
    </row>
    <row r="116" spans="1:1">
      <c r="A116" s="14"/>
    </row>
    <row r="117" spans="1:1">
      <c r="A117" s="14"/>
    </row>
    <row r="118" spans="1:1">
      <c r="A118" s="14"/>
    </row>
    <row r="119" spans="1:1">
      <c r="A119" s="14"/>
    </row>
    <row r="120" spans="1:1">
      <c r="A120" s="14"/>
    </row>
    <row r="121" spans="1:1">
      <c r="A121" s="14"/>
    </row>
    <row r="122" spans="1:1">
      <c r="A122" s="14"/>
    </row>
    <row r="123" spans="1:1">
      <c r="A123" s="14"/>
    </row>
    <row r="124" spans="1:1">
      <c r="A124" s="14"/>
    </row>
    <row r="125" spans="1:1">
      <c r="A125" s="14"/>
    </row>
    <row r="126" spans="1:1">
      <c r="A126" s="14"/>
    </row>
    <row r="127" spans="1:1">
      <c r="A127" s="14"/>
    </row>
    <row r="128" spans="1:1">
      <c r="A128" s="14"/>
    </row>
    <row r="129" spans="1:1">
      <c r="A129" s="14"/>
    </row>
    <row r="130" spans="1:1">
      <c r="A130" s="14"/>
    </row>
    <row r="131" spans="1:1">
      <c r="A131" s="14"/>
    </row>
    <row r="132" spans="1:1">
      <c r="A132" s="14"/>
    </row>
    <row r="133" spans="1:1">
      <c r="A133" s="14"/>
    </row>
    <row r="134" spans="1:1">
      <c r="A134" s="14"/>
    </row>
    <row r="135" spans="1:1">
      <c r="A135" s="14"/>
    </row>
    <row r="136" spans="1:1">
      <c r="A136" s="14"/>
    </row>
    <row r="137" spans="1:1">
      <c r="A137" s="14"/>
    </row>
    <row r="138" spans="1:1">
      <c r="A138" s="14"/>
    </row>
    <row r="139" spans="1:1">
      <c r="A139" s="14"/>
    </row>
    <row r="140" spans="1:1">
      <c r="A140" s="14"/>
    </row>
    <row r="141" spans="1:1">
      <c r="A141" s="14"/>
    </row>
    <row r="142" spans="1:1">
      <c r="A142" s="14"/>
    </row>
    <row r="143" spans="1:1">
      <c r="A143" s="14"/>
    </row>
    <row r="144" spans="1:1">
      <c r="A144" s="14"/>
    </row>
    <row r="145" spans="1:1">
      <c r="A145" s="14"/>
    </row>
    <row r="146" spans="1:1">
      <c r="A146" s="14"/>
    </row>
    <row r="147" spans="1:1">
      <c r="A147" s="14"/>
    </row>
    <row r="148" spans="1:1">
      <c r="A148" s="14"/>
    </row>
    <row r="149" spans="1:1">
      <c r="A149" s="14"/>
    </row>
    <row r="150" spans="1:1">
      <c r="A150" s="14"/>
    </row>
    <row r="151" spans="1:1">
      <c r="A151" s="14"/>
    </row>
    <row r="152" spans="1:1">
      <c r="A152" s="14"/>
    </row>
    <row r="153" spans="1:1">
      <c r="A153" s="14"/>
    </row>
    <row r="154" spans="1:1">
      <c r="A154" s="14"/>
    </row>
    <row r="155" spans="1:1">
      <c r="A155" s="14"/>
    </row>
    <row r="156" spans="1:1">
      <c r="A156" s="14"/>
    </row>
    <row r="157" spans="1:1">
      <c r="A157" s="14"/>
    </row>
    <row r="158" spans="1:1">
      <c r="A158" s="14"/>
    </row>
    <row r="159" spans="1:1">
      <c r="A159" s="14"/>
    </row>
    <row r="160" spans="1:1">
      <c r="A160" s="14"/>
    </row>
    <row r="161" spans="1:1">
      <c r="A161" s="14"/>
    </row>
    <row r="162" spans="1:1">
      <c r="A162" s="14"/>
    </row>
    <row r="163" spans="1:1">
      <c r="A163" s="14"/>
    </row>
    <row r="164" spans="1:1">
      <c r="A164" s="14"/>
    </row>
    <row r="165" spans="1:1">
      <c r="A165" s="14"/>
    </row>
    <row r="166" spans="1:1">
      <c r="A166" s="14"/>
    </row>
    <row r="167" spans="1:1">
      <c r="A167" s="14"/>
    </row>
    <row r="168" spans="1:1">
      <c r="A168" s="14"/>
    </row>
    <row r="169" spans="1:1">
      <c r="A169" s="14"/>
    </row>
    <row r="170" spans="1:1">
      <c r="A170" s="14"/>
    </row>
    <row r="171" spans="1:1">
      <c r="A171" s="14"/>
    </row>
    <row r="172" spans="1:1">
      <c r="A172" s="14"/>
    </row>
    <row r="173" spans="1:1">
      <c r="A173" s="14"/>
    </row>
    <row r="174" spans="1:1">
      <c r="A174" s="14"/>
    </row>
    <row r="175" spans="1:1">
      <c r="A175" s="14"/>
    </row>
    <row r="176" spans="1:1">
      <c r="A176" s="14"/>
    </row>
    <row r="177" spans="1:1">
      <c r="A177" s="14"/>
    </row>
    <row r="178" spans="1:1">
      <c r="A178" s="14"/>
    </row>
    <row r="179" spans="1:1">
      <c r="A179" s="14"/>
    </row>
    <row r="180" spans="1:1">
      <c r="A180" s="14"/>
    </row>
    <row r="181" spans="1:1">
      <c r="A181" s="14"/>
    </row>
    <row r="182" spans="1:1">
      <c r="A182" s="14"/>
    </row>
    <row r="183" spans="1:1">
      <c r="A183" s="14"/>
    </row>
    <row r="184" spans="1:1">
      <c r="A184" s="14"/>
    </row>
    <row r="185" spans="1:1">
      <c r="A185" s="14"/>
    </row>
    <row r="186" spans="1:1">
      <c r="A186" s="14"/>
    </row>
    <row r="187" spans="1:1">
      <c r="A187" s="14"/>
    </row>
    <row r="188" spans="1:1">
      <c r="A188" s="14"/>
    </row>
    <row r="189" spans="1:1">
      <c r="A189" s="14"/>
    </row>
    <row r="190" spans="1:1">
      <c r="A190" s="14"/>
    </row>
    <row r="191" spans="1:1">
      <c r="A191" s="14"/>
    </row>
    <row r="192" spans="1:1">
      <c r="A192" s="14"/>
    </row>
    <row r="193" spans="1:1">
      <c r="A193" s="14"/>
    </row>
    <row r="194" spans="1:1">
      <c r="A194" s="14"/>
    </row>
    <row r="195" spans="1:1">
      <c r="A195" s="14"/>
    </row>
    <row r="196" spans="1:1">
      <c r="A196" s="14"/>
    </row>
    <row r="197" spans="1:1">
      <c r="A197" s="14"/>
    </row>
    <row r="198" spans="1:1">
      <c r="A198" s="14"/>
    </row>
    <row r="199" spans="1:1">
      <c r="A199" s="14"/>
    </row>
    <row r="200" spans="1:1">
      <c r="A200" s="14"/>
    </row>
    <row r="201" spans="1:1">
      <c r="A201" s="14"/>
    </row>
    <row r="202" spans="1:1">
      <c r="A202" s="14"/>
    </row>
    <row r="203" spans="1:1">
      <c r="A203" s="14"/>
    </row>
    <row r="204" spans="1:1">
      <c r="A204" s="14"/>
    </row>
    <row r="205" spans="1:1">
      <c r="A205" s="14"/>
    </row>
    <row r="206" spans="1:1">
      <c r="A206" s="14"/>
    </row>
    <row r="207" spans="1:1">
      <c r="A207" s="14"/>
    </row>
    <row r="208" spans="1:1">
      <c r="A208" s="14"/>
    </row>
    <row r="209" spans="1:1">
      <c r="A209" s="14"/>
    </row>
    <row r="210" spans="1:1">
      <c r="A210" s="14"/>
    </row>
    <row r="211" spans="1:1">
      <c r="A211" s="14"/>
    </row>
    <row r="212" spans="1:1">
      <c r="A212" s="14"/>
    </row>
    <row r="213" spans="1:1">
      <c r="A213" s="14"/>
    </row>
    <row r="214" spans="1:1">
      <c r="A214" s="14"/>
    </row>
    <row r="215" spans="1:1">
      <c r="A215" s="14"/>
    </row>
    <row r="216" spans="1:1">
      <c r="A216" s="14"/>
    </row>
    <row r="217" spans="1:1">
      <c r="A217" s="14"/>
    </row>
    <row r="218" spans="1:1">
      <c r="A218" s="14"/>
    </row>
    <row r="219" spans="1:1">
      <c r="A219" s="14"/>
    </row>
    <row r="220" spans="1:1">
      <c r="A220" s="14"/>
    </row>
    <row r="221" spans="1:1">
      <c r="A221" s="14"/>
    </row>
    <row r="222" spans="1:1">
      <c r="A222" s="14"/>
    </row>
    <row r="223" spans="1:1">
      <c r="A223" s="14"/>
    </row>
    <row r="224" spans="1:1">
      <c r="A224" s="14"/>
    </row>
    <row r="225" spans="1:1">
      <c r="A225" s="14"/>
    </row>
    <row r="226" spans="1:1">
      <c r="A226" s="14"/>
    </row>
    <row r="227" spans="1:1">
      <c r="A227" s="14"/>
    </row>
    <row r="228" spans="1:1">
      <c r="A228" s="14"/>
    </row>
    <row r="229" spans="1:1">
      <c r="A229" s="14"/>
    </row>
    <row r="230" spans="1:1">
      <c r="A230" s="14"/>
    </row>
    <row r="231" spans="1:1">
      <c r="A231" s="14"/>
    </row>
    <row r="232" spans="1:1">
      <c r="A232" s="14"/>
    </row>
    <row r="233" spans="1:1">
      <c r="A233" s="14"/>
    </row>
    <row r="234" spans="1:1">
      <c r="A234" s="14"/>
    </row>
    <row r="235" spans="1:1">
      <c r="A235" s="14"/>
    </row>
    <row r="236" spans="1:1">
      <c r="A236" s="14"/>
    </row>
    <row r="237" spans="1:1">
      <c r="A237" s="14"/>
    </row>
    <row r="238" spans="1:1">
      <c r="A238" s="14"/>
    </row>
    <row r="239" spans="1:1">
      <c r="A239" s="14"/>
    </row>
    <row r="240" spans="1:1">
      <c r="A240" s="14"/>
    </row>
    <row r="241" spans="1:1">
      <c r="A241" s="14"/>
    </row>
    <row r="242" spans="1:1">
      <c r="A242" s="14"/>
    </row>
    <row r="243" spans="1:1">
      <c r="A243" s="14"/>
    </row>
    <row r="244" spans="1:1">
      <c r="A244" s="14"/>
    </row>
    <row r="245" spans="1:1">
      <c r="A245" s="14"/>
    </row>
    <row r="246" spans="1:1">
      <c r="A246" s="14"/>
    </row>
    <row r="247" spans="1:1">
      <c r="A247" s="14"/>
    </row>
    <row r="248" spans="1:1">
      <c r="A248" s="14"/>
    </row>
    <row r="249" spans="1:1">
      <c r="A249" s="14"/>
    </row>
    <row r="250" spans="1:1">
      <c r="A250" s="14"/>
    </row>
    <row r="251" spans="1:1">
      <c r="A251" s="14"/>
    </row>
    <row r="252" spans="1:1">
      <c r="A252" s="14"/>
    </row>
    <row r="253" spans="1:1">
      <c r="A253" s="14"/>
    </row>
    <row r="254" spans="1:1">
      <c r="A254" s="14"/>
    </row>
    <row r="255" spans="1:1">
      <c r="A255" s="14"/>
    </row>
    <row r="256" spans="1:1">
      <c r="A256" s="14"/>
    </row>
    <row r="257" spans="1:1">
      <c r="A257" s="14"/>
    </row>
    <row r="258" spans="1:1">
      <c r="A258" s="14"/>
    </row>
    <row r="259" spans="1:1">
      <c r="A259" s="14"/>
    </row>
    <row r="260" spans="1:1">
      <c r="A260" s="14"/>
    </row>
    <row r="261" spans="1:1">
      <c r="A261" s="14"/>
    </row>
    <row r="262" spans="1:1">
      <c r="A262" s="14"/>
    </row>
    <row r="263" spans="1:1">
      <c r="A263" s="14"/>
    </row>
    <row r="264" spans="1:1">
      <c r="A264" s="14"/>
    </row>
    <row r="265" spans="1:1">
      <c r="A265" s="14"/>
    </row>
    <row r="266" spans="1:1">
      <c r="A266" s="14"/>
    </row>
    <row r="267" spans="1:1">
      <c r="A267" s="14"/>
    </row>
    <row r="268" spans="1:1">
      <c r="A268" s="14"/>
    </row>
    <row r="269" spans="1:1">
      <c r="A269" s="14"/>
    </row>
    <row r="270" spans="1:1">
      <c r="A270" s="14"/>
    </row>
    <row r="271" spans="1:1">
      <c r="A271" s="14"/>
    </row>
    <row r="272" spans="1:1">
      <c r="A272" s="14"/>
    </row>
    <row r="273" spans="1:1">
      <c r="A273" s="14"/>
    </row>
    <row r="274" spans="1:1">
      <c r="A274" s="14"/>
    </row>
    <row r="275" spans="1:1">
      <c r="A275" s="14"/>
    </row>
    <row r="276" spans="1:1">
      <c r="A276" s="14"/>
    </row>
    <row r="277" spans="1:1">
      <c r="A277" s="14"/>
    </row>
    <row r="278" spans="1:1">
      <c r="A278" s="14"/>
    </row>
    <row r="279" spans="1:1">
      <c r="A279" s="14"/>
    </row>
    <row r="280" spans="1:1">
      <c r="A280" s="14"/>
    </row>
    <row r="281" spans="1:1">
      <c r="A281" s="14"/>
    </row>
    <row r="282" spans="1:1">
      <c r="A282" s="14"/>
    </row>
    <row r="283" spans="1:1">
      <c r="A283" s="14"/>
    </row>
    <row r="284" spans="1:1">
      <c r="A284" s="14"/>
    </row>
    <row r="285" spans="1:1">
      <c r="A285" s="14"/>
    </row>
    <row r="286" spans="1:1">
      <c r="A286" s="14"/>
    </row>
    <row r="287" spans="1:1">
      <c r="A287" s="14"/>
    </row>
    <row r="288" spans="1:1">
      <c r="A288" s="14"/>
    </row>
    <row r="289" spans="1:1">
      <c r="A289" s="14"/>
    </row>
    <row r="290" spans="1:1">
      <c r="A290" s="14"/>
    </row>
    <row r="291" spans="1:1">
      <c r="A291" s="14"/>
    </row>
    <row r="292" spans="1:1">
      <c r="A292" s="14"/>
    </row>
    <row r="293" spans="1:1">
      <c r="A293" s="14"/>
    </row>
    <row r="294" spans="1:1">
      <c r="A294" s="14"/>
    </row>
    <row r="295" spans="1:1">
      <c r="A295" s="14"/>
    </row>
    <row r="296" spans="1:1">
      <c r="A296" s="14"/>
    </row>
    <row r="297" spans="1:1">
      <c r="A297" s="14"/>
    </row>
    <row r="298" spans="1:1">
      <c r="A298" s="14"/>
    </row>
    <row r="299" spans="1:1">
      <c r="A299" s="14"/>
    </row>
    <row r="300" spans="1:1">
      <c r="A300" s="14"/>
    </row>
    <row r="301" spans="1:1">
      <c r="A301" s="14"/>
    </row>
    <row r="302" spans="1:1">
      <c r="A302" s="14"/>
    </row>
    <row r="303" spans="1:1">
      <c r="A303" s="14"/>
    </row>
    <row r="304" spans="1:1">
      <c r="A304" s="14"/>
    </row>
    <row r="305" spans="1:1">
      <c r="A305" s="14"/>
    </row>
    <row r="306" spans="1:1">
      <c r="A306" s="14"/>
    </row>
    <row r="307" spans="1:1">
      <c r="A307" s="14"/>
    </row>
    <row r="308" spans="1:1">
      <c r="A308" s="14"/>
    </row>
    <row r="309" spans="1:1">
      <c r="A309" s="14"/>
    </row>
    <row r="310" spans="1:1">
      <c r="A310" s="14"/>
    </row>
    <row r="311" spans="1:1">
      <c r="A311" s="14"/>
    </row>
    <row r="312" spans="1:1">
      <c r="A312" s="14"/>
    </row>
    <row r="313" spans="1:1">
      <c r="A313" s="14"/>
    </row>
    <row r="314" spans="1:1">
      <c r="A314" s="14"/>
    </row>
    <row r="315" spans="1:1">
      <c r="A315" s="14"/>
    </row>
    <row r="316" spans="1:1">
      <c r="A316" s="14"/>
    </row>
    <row r="317" spans="1:1">
      <c r="A317" s="14"/>
    </row>
    <row r="318" spans="1:1">
      <c r="A318" s="14"/>
    </row>
    <row r="319" spans="1:1">
      <c r="A319" s="14"/>
    </row>
    <row r="320" spans="1:1">
      <c r="A320" s="14"/>
    </row>
    <row r="321" spans="1:1">
      <c r="A321" s="14"/>
    </row>
    <row r="322" spans="1:1">
      <c r="A322" s="14"/>
    </row>
    <row r="323" spans="1:1">
      <c r="A323" s="14"/>
    </row>
    <row r="324" spans="1:1">
      <c r="A324" s="14"/>
    </row>
    <row r="325" spans="1:1">
      <c r="A325" s="14"/>
    </row>
    <row r="326" spans="1:1">
      <c r="A326" s="14"/>
    </row>
    <row r="327" spans="1:1">
      <c r="A327" s="14"/>
    </row>
    <row r="328" spans="1:1">
      <c r="A328" s="14"/>
    </row>
    <row r="329" spans="1:1">
      <c r="A329" s="14"/>
    </row>
    <row r="330" spans="1:1">
      <c r="A330" s="14"/>
    </row>
    <row r="331" spans="1:1">
      <c r="A331" s="14"/>
    </row>
    <row r="332" spans="1:1">
      <c r="A332" s="14"/>
    </row>
    <row r="333" spans="1:1">
      <c r="A333" s="14"/>
    </row>
    <row r="334" spans="1:1">
      <c r="A334" s="14"/>
    </row>
    <row r="335" spans="1:1">
      <c r="A335" s="14"/>
    </row>
    <row r="336" spans="1:1">
      <c r="A336" s="14"/>
    </row>
    <row r="337" spans="1:1">
      <c r="A337" s="14"/>
    </row>
    <row r="338" spans="1:1">
      <c r="A338" s="14"/>
    </row>
    <row r="339" spans="1:1">
      <c r="A339" s="14"/>
    </row>
    <row r="340" spans="1:1">
      <c r="A340" s="14"/>
    </row>
    <row r="341" spans="1:1">
      <c r="A341" s="14"/>
    </row>
    <row r="342" spans="1:1">
      <c r="A342" s="14"/>
    </row>
    <row r="343" spans="1:1">
      <c r="A343" s="14"/>
    </row>
    <row r="344" spans="1:1">
      <c r="A344" s="14"/>
    </row>
    <row r="345" spans="1:1">
      <c r="A345" s="14"/>
    </row>
    <row r="346" spans="1:1">
      <c r="A346" s="14"/>
    </row>
    <row r="347" spans="1:1">
      <c r="A347" s="14"/>
    </row>
    <row r="348" spans="1:1">
      <c r="A348" s="14"/>
    </row>
    <row r="349" spans="1:1">
      <c r="A349" s="14"/>
    </row>
    <row r="350" spans="1:1">
      <c r="A350" s="14"/>
    </row>
    <row r="351" spans="1:1">
      <c r="A351" s="14"/>
    </row>
    <row r="352" spans="1:1">
      <c r="A352" s="14"/>
    </row>
    <row r="353" spans="1:1">
      <c r="A353" s="14"/>
    </row>
    <row r="354" spans="1:1">
      <c r="A354" s="14"/>
    </row>
    <row r="355" spans="1:1">
      <c r="A355" s="14"/>
    </row>
    <row r="356" spans="1:1">
      <c r="A356" s="14"/>
    </row>
    <row r="357" spans="1:1">
      <c r="A357" s="14"/>
    </row>
    <row r="358" spans="1:1">
      <c r="A358" s="14"/>
    </row>
    <row r="359" spans="1:1">
      <c r="A359" s="14"/>
    </row>
    <row r="360" spans="1:1">
      <c r="A360" s="14"/>
    </row>
    <row r="361" spans="1:1">
      <c r="A361" s="14"/>
    </row>
    <row r="362" spans="1:1">
      <c r="A362" s="14"/>
    </row>
    <row r="363" spans="1:1">
      <c r="A363" s="14"/>
    </row>
    <row r="364" spans="1:1">
      <c r="A364" s="14"/>
    </row>
    <row r="365" spans="1:1">
      <c r="A365" s="14"/>
    </row>
    <row r="366" spans="1:1">
      <c r="A366" s="14"/>
    </row>
    <row r="367" spans="1:1">
      <c r="A367" s="14"/>
    </row>
    <row r="368" spans="1:1">
      <c r="A368" s="14"/>
    </row>
    <row r="369" spans="1:1">
      <c r="A369" s="14"/>
    </row>
  </sheetData>
  <mergeCells count="7">
    <mergeCell ref="A33:B33"/>
    <mergeCell ref="A3:B4"/>
    <mergeCell ref="A7:B7"/>
    <mergeCell ref="A12:B12"/>
    <mergeCell ref="A23:B23"/>
    <mergeCell ref="A27:B27"/>
    <mergeCell ref="A31:B31"/>
  </mergeCells>
  <phoneticPr fontId="41" type="noConversion"/>
  <hyperlinks>
    <hyperlink ref="A6:B6" location="'1'!A1" display="1" xr:uid="{00000000-0004-0000-0000-000000000000}"/>
    <hyperlink ref="A8:B8" location="'2-2'!A1" display="2-2" xr:uid="{00000000-0004-0000-0000-000002000000}"/>
    <hyperlink ref="A10:B10" location="'2-4'!A1" display="2-4" xr:uid="{00000000-0004-0000-0000-000003000000}"/>
    <hyperlink ref="A11:B11" location="'2-5'!A1" display="2-5" xr:uid="{00000000-0004-0000-0000-000004000000}"/>
    <hyperlink ref="A14:B14" location="'3-2 '!A1" display="3-2" xr:uid="{00000000-0004-0000-0000-000006000000}"/>
    <hyperlink ref="A15:B15" location="'3-3 '!A1" display="3-3" xr:uid="{00000000-0004-0000-0000-000007000000}"/>
    <hyperlink ref="A16:B16" location="'3-4 '!A1" display="3-4" xr:uid="{00000000-0004-0000-0000-000008000000}"/>
    <hyperlink ref="A25:B25" location="'4-3'!A1" display="4-3" xr:uid="{00000000-0004-0000-0000-00000B000000}"/>
    <hyperlink ref="A26:B26" location="'4-4'!A1" display="4-4" xr:uid="{00000000-0004-0000-0000-00000C000000}"/>
    <hyperlink ref="B8" location="'3'!A1" display="Total Employed persons by Sex , Nationality and Adopted Regulations " xr:uid="{00000000-0004-0000-0000-000010000000}"/>
    <hyperlink ref="B9" location="'3'!A1" display="3" xr:uid="{00000000-0004-0000-0000-000011000000}"/>
    <hyperlink ref="A9:B9" location="'2-3'!A1" display="2-3" xr:uid="{00000000-0004-0000-0000-000012000000}"/>
    <hyperlink ref="A24" location="'13'!A1" display="13" xr:uid="{00000000-0004-0000-0000-000013000000}"/>
    <hyperlink ref="A24:B24" location="'4-2'!A1" display="4-2" xr:uid="{00000000-0004-0000-0000-000014000000}"/>
    <hyperlink ref="A25" location="' 15'!A1" display="15" xr:uid="{00000000-0004-0000-0000-000016000000}"/>
    <hyperlink ref="A26" location="' 16'!A1" display="16" xr:uid="{00000000-0004-0000-0000-000017000000}"/>
    <hyperlink ref="A32:B32" location="'6-2'!A1" display="6-2" xr:uid="{2F0732B5-630D-4C69-98A8-D03B91AB690C}"/>
    <hyperlink ref="A28:B28" location="'5-2'!A1" display="5-2" xr:uid="{A75BF2E8-67F4-4921-8CD5-5BD48B9B323B}"/>
    <hyperlink ref="A30:B30" location="'5-4'!A1" display="5-4" xr:uid="{FE55A7DE-BE65-49D4-BF87-88FFA094AF8E}"/>
    <hyperlink ref="A34:B34" location="'7-2'!A1" display="7-2" xr:uid="{E40A079B-F033-4EAE-89B1-C2AA06EB6A0A}"/>
    <hyperlink ref="A20:B20" location="'3-8'!A1" display="3-8" xr:uid="{86D1A485-6B06-4826-B677-301D14A1B1AA}"/>
    <hyperlink ref="A21:B21" location="'3-9'!A1" display="3-9" xr:uid="{6F307D5A-EB08-49A4-9639-71D39E32CD04}"/>
    <hyperlink ref="A22:B22" location="'3-10'!A1" display="3-10" xr:uid="{DDDED8AD-8C26-433E-8E28-87C8E3193E92}"/>
    <hyperlink ref="A17:B17" location="'3-5'!A1" display="3-5" xr:uid="{A28815D9-10DF-497A-9FE7-AF3E6D8FF856}"/>
    <hyperlink ref="A18:B18" location="'3-6'!A1" display="3-6" xr:uid="{892EA65D-A586-4C08-B7BE-624AF3C4BD67}"/>
    <hyperlink ref="A19:B19" location="'3-7'!A1" display="3-7" xr:uid="{7DF75270-D074-4AB8-B18B-C0A275B4AA3A}"/>
    <hyperlink ref="A29:B29" location="'5-3'!A1" display="5-3" xr:uid="{68F6476B-EE4A-40D3-AB7D-790990138C59}"/>
    <hyperlink ref="A13:B13" location="'3-1'!A1" display="3-1" xr:uid="{2ABEF72B-4233-45C6-9D2B-1A0D4CE48ACB}"/>
  </hyperlinks>
  <pageMargins left="0.7" right="0.7" top="0.75" bottom="0.75" header="0.3" footer="0.3"/>
  <pageSetup paperSize="9" scale="38"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AFCA-13FE-47C0-81BD-5C2AED5B0981}">
  <sheetPr>
    <tabColor rgb="FF002060"/>
  </sheetPr>
  <dimension ref="A1:AE47"/>
  <sheetViews>
    <sheetView showGridLines="0" view="pageBreakPreview" topLeftCell="A5" zoomScale="71" zoomScaleNormal="85" zoomScaleSheetLayoutView="80" workbookViewId="0">
      <selection activeCell="B21" sqref="B21"/>
    </sheetView>
  </sheetViews>
  <sheetFormatPr defaultColWidth="8.6328125" defaultRowHeight="14.5"/>
  <cols>
    <col min="1" max="1" width="20.453125" style="219" customWidth="1"/>
    <col min="2" max="2" width="12.453125" style="219" bestFit="1" customWidth="1"/>
    <col min="3" max="3" width="13.08984375" style="219" customWidth="1"/>
    <col min="4" max="4" width="12.54296875" style="219" bestFit="1" customWidth="1"/>
    <col min="5" max="5" width="12.90625" style="219" bestFit="1" customWidth="1"/>
    <col min="6" max="6" width="10.453125" style="219" bestFit="1" customWidth="1"/>
    <col min="7" max="7" width="12.453125" style="219" bestFit="1" customWidth="1"/>
    <col min="8" max="8" width="13.54296875" style="219" customWidth="1"/>
    <col min="9" max="9" width="13.453125" style="219" bestFit="1" customWidth="1"/>
    <col min="10" max="10" width="14" style="219" customWidth="1"/>
    <col min="11" max="16384" width="8.6328125" style="219"/>
  </cols>
  <sheetData>
    <row r="1" spans="1:31" ht="18">
      <c r="A1" s="217" t="s">
        <v>312</v>
      </c>
      <c r="B1" s="218"/>
      <c r="C1" s="218"/>
    </row>
    <row r="2" spans="1:31" s="220" customFormat="1">
      <c r="A2" s="218"/>
      <c r="B2" s="218"/>
      <c r="C2" s="218"/>
      <c r="K2" s="219"/>
      <c r="L2" s="219"/>
      <c r="M2" s="219"/>
      <c r="N2" s="219"/>
      <c r="O2" s="219"/>
      <c r="P2" s="219"/>
      <c r="Q2" s="219"/>
      <c r="R2" s="219"/>
      <c r="S2" s="219"/>
      <c r="T2" s="219"/>
      <c r="U2" s="219"/>
      <c r="V2" s="219"/>
      <c r="W2" s="219"/>
      <c r="X2" s="219"/>
      <c r="Y2" s="219"/>
      <c r="Z2" s="219"/>
      <c r="AA2" s="219"/>
      <c r="AB2" s="219"/>
      <c r="AC2" s="219"/>
      <c r="AD2" s="219"/>
      <c r="AE2" s="219"/>
    </row>
    <row r="3" spans="1:31" s="220" customFormat="1">
      <c r="A3" s="221"/>
      <c r="B3" s="221"/>
      <c r="C3" s="221"/>
      <c r="K3" s="219"/>
      <c r="L3" s="219"/>
      <c r="M3" s="219"/>
      <c r="N3" s="219"/>
      <c r="O3" s="219"/>
      <c r="P3" s="219"/>
      <c r="Q3" s="219"/>
      <c r="R3" s="219"/>
      <c r="S3" s="219"/>
      <c r="T3" s="219"/>
      <c r="U3" s="219"/>
      <c r="V3" s="219"/>
      <c r="W3" s="219"/>
      <c r="X3" s="219"/>
      <c r="Y3" s="219"/>
      <c r="Z3" s="219"/>
      <c r="AA3" s="219"/>
      <c r="AB3" s="219"/>
      <c r="AC3" s="219"/>
      <c r="AD3" s="219"/>
      <c r="AE3" s="219"/>
    </row>
    <row r="4" spans="1:31" ht="22">
      <c r="A4" s="385" t="s">
        <v>122</v>
      </c>
      <c r="B4" s="385"/>
      <c r="C4" s="385"/>
      <c r="D4" s="385"/>
      <c r="E4" s="385"/>
      <c r="F4" s="385"/>
      <c r="G4" s="385"/>
      <c r="H4" s="385"/>
      <c r="I4" s="385"/>
      <c r="J4" s="385"/>
    </row>
    <row r="5" spans="1:31" ht="22">
      <c r="A5" s="234" t="s">
        <v>185</v>
      </c>
      <c r="B5" s="367" t="s">
        <v>129</v>
      </c>
      <c r="C5" s="368"/>
      <c r="D5" s="368"/>
      <c r="E5" s="368"/>
      <c r="F5" s="368"/>
      <c r="G5" s="368"/>
      <c r="H5" s="368"/>
      <c r="I5" s="368"/>
      <c r="J5" s="369"/>
    </row>
    <row r="6" spans="1:31" ht="22">
      <c r="A6" s="371" t="s">
        <v>41</v>
      </c>
      <c r="B6" s="370" t="s">
        <v>0</v>
      </c>
      <c r="C6" s="370"/>
      <c r="D6" s="370"/>
      <c r="E6" s="370" t="s">
        <v>1</v>
      </c>
      <c r="F6" s="370"/>
      <c r="G6" s="370"/>
      <c r="H6" s="370" t="s">
        <v>2</v>
      </c>
      <c r="I6" s="370"/>
      <c r="J6" s="370"/>
    </row>
    <row r="7" spans="1:31" ht="22">
      <c r="A7" s="372"/>
      <c r="B7" s="51" t="s">
        <v>27</v>
      </c>
      <c r="C7" s="51" t="s">
        <v>28</v>
      </c>
      <c r="D7" s="51" t="s">
        <v>2</v>
      </c>
      <c r="E7" s="51" t="s">
        <v>27</v>
      </c>
      <c r="F7" s="51" t="s">
        <v>28</v>
      </c>
      <c r="G7" s="51" t="s">
        <v>2</v>
      </c>
      <c r="H7" s="51" t="s">
        <v>27</v>
      </c>
      <c r="I7" s="51" t="s">
        <v>28</v>
      </c>
      <c r="J7" s="51" t="s">
        <v>2</v>
      </c>
    </row>
    <row r="8" spans="1:31" ht="24" customHeight="1">
      <c r="A8" s="224" t="s">
        <v>4</v>
      </c>
      <c r="B8" s="46">
        <v>45453</v>
      </c>
      <c r="C8" s="46">
        <v>20766</v>
      </c>
      <c r="D8" s="224">
        <f>SUM(B8:C8)</f>
        <v>66219</v>
      </c>
      <c r="E8" s="46">
        <v>1639</v>
      </c>
      <c r="F8" s="46">
        <v>173</v>
      </c>
      <c r="G8" s="224">
        <f>SUM(E8:F8)</f>
        <v>1812</v>
      </c>
      <c r="H8" s="224">
        <f>B8+E8</f>
        <v>47092</v>
      </c>
      <c r="I8" s="224">
        <f t="shared" ref="I8:J19" si="0">C8+F8</f>
        <v>20939</v>
      </c>
      <c r="J8" s="225">
        <f t="shared" si="0"/>
        <v>68031</v>
      </c>
    </row>
    <row r="9" spans="1:31" ht="24" customHeight="1">
      <c r="A9" s="235" t="s">
        <v>5</v>
      </c>
      <c r="B9" s="47">
        <v>254687</v>
      </c>
      <c r="C9" s="47">
        <v>131976</v>
      </c>
      <c r="D9" s="235">
        <f t="shared" ref="D9:D19" si="1">SUM(B9:C9)</f>
        <v>386663</v>
      </c>
      <c r="E9" s="47">
        <v>365061</v>
      </c>
      <c r="F9" s="47">
        <v>13612</v>
      </c>
      <c r="G9" s="235">
        <f t="shared" ref="G9:G19" si="2">SUM(E9:F9)</f>
        <v>378673</v>
      </c>
      <c r="H9" s="235">
        <f t="shared" ref="H9:H19" si="3">B9+E9</f>
        <v>619748</v>
      </c>
      <c r="I9" s="235">
        <f t="shared" si="0"/>
        <v>145588</v>
      </c>
      <c r="J9" s="236">
        <f t="shared" si="0"/>
        <v>765336</v>
      </c>
    </row>
    <row r="10" spans="1:31" ht="24" customHeight="1">
      <c r="A10" s="224" t="s">
        <v>6</v>
      </c>
      <c r="B10" s="46">
        <v>352134</v>
      </c>
      <c r="C10" s="46">
        <v>254860</v>
      </c>
      <c r="D10" s="224">
        <f t="shared" si="1"/>
        <v>606994</v>
      </c>
      <c r="E10" s="46">
        <v>1240554</v>
      </c>
      <c r="F10" s="46">
        <v>57605</v>
      </c>
      <c r="G10" s="224">
        <f t="shared" si="2"/>
        <v>1298159</v>
      </c>
      <c r="H10" s="224">
        <f t="shared" si="3"/>
        <v>1592688</v>
      </c>
      <c r="I10" s="224">
        <f t="shared" si="0"/>
        <v>312465</v>
      </c>
      <c r="J10" s="225">
        <f t="shared" si="0"/>
        <v>1905153</v>
      </c>
    </row>
    <row r="11" spans="1:31" ht="24" customHeight="1">
      <c r="A11" s="235" t="s">
        <v>7</v>
      </c>
      <c r="B11" s="47">
        <v>327694</v>
      </c>
      <c r="C11" s="47">
        <v>235274</v>
      </c>
      <c r="D11" s="235">
        <f t="shared" si="1"/>
        <v>562968</v>
      </c>
      <c r="E11" s="47">
        <v>1335639</v>
      </c>
      <c r="F11" s="47">
        <v>76459</v>
      </c>
      <c r="G11" s="235">
        <f t="shared" si="2"/>
        <v>1412098</v>
      </c>
      <c r="H11" s="235">
        <f t="shared" si="3"/>
        <v>1663333</v>
      </c>
      <c r="I11" s="235">
        <f t="shared" si="0"/>
        <v>311733</v>
      </c>
      <c r="J11" s="236">
        <f t="shared" si="0"/>
        <v>1975066</v>
      </c>
    </row>
    <row r="12" spans="1:31" ht="24" customHeight="1">
      <c r="A12" s="224" t="s">
        <v>8</v>
      </c>
      <c r="B12" s="46">
        <v>244288</v>
      </c>
      <c r="C12" s="46">
        <v>166671</v>
      </c>
      <c r="D12" s="224">
        <f t="shared" si="1"/>
        <v>410959</v>
      </c>
      <c r="E12" s="46">
        <v>1496921</v>
      </c>
      <c r="F12" s="46">
        <v>78731</v>
      </c>
      <c r="G12" s="224">
        <f t="shared" si="2"/>
        <v>1575652</v>
      </c>
      <c r="H12" s="224">
        <f t="shared" si="3"/>
        <v>1741209</v>
      </c>
      <c r="I12" s="224">
        <f t="shared" si="0"/>
        <v>245402</v>
      </c>
      <c r="J12" s="225">
        <f t="shared" si="0"/>
        <v>1986611</v>
      </c>
    </row>
    <row r="13" spans="1:31" ht="24" customHeight="1">
      <c r="A13" s="235" t="s">
        <v>9</v>
      </c>
      <c r="B13" s="47">
        <v>172286</v>
      </c>
      <c r="C13" s="47">
        <v>106656</v>
      </c>
      <c r="D13" s="235">
        <f t="shared" si="1"/>
        <v>278942</v>
      </c>
      <c r="E13" s="47">
        <v>1216351</v>
      </c>
      <c r="F13" s="47">
        <v>56779</v>
      </c>
      <c r="G13" s="235">
        <f t="shared" si="2"/>
        <v>1273130</v>
      </c>
      <c r="H13" s="235">
        <f t="shared" si="3"/>
        <v>1388637</v>
      </c>
      <c r="I13" s="235">
        <f t="shared" si="0"/>
        <v>163435</v>
      </c>
      <c r="J13" s="236">
        <f t="shared" si="0"/>
        <v>1552072</v>
      </c>
    </row>
    <row r="14" spans="1:31" ht="24" customHeight="1">
      <c r="A14" s="224" t="s">
        <v>10</v>
      </c>
      <c r="B14" s="46">
        <v>104496</v>
      </c>
      <c r="C14" s="46">
        <v>59884</v>
      </c>
      <c r="D14" s="224">
        <f t="shared" si="1"/>
        <v>164380</v>
      </c>
      <c r="E14" s="46">
        <v>818673</v>
      </c>
      <c r="F14" s="46">
        <v>32998</v>
      </c>
      <c r="G14" s="224">
        <f t="shared" si="2"/>
        <v>851671</v>
      </c>
      <c r="H14" s="224">
        <f t="shared" si="3"/>
        <v>923169</v>
      </c>
      <c r="I14" s="224">
        <f t="shared" si="0"/>
        <v>92882</v>
      </c>
      <c r="J14" s="225">
        <f t="shared" si="0"/>
        <v>1016051</v>
      </c>
    </row>
    <row r="15" spans="1:31" ht="24" customHeight="1">
      <c r="A15" s="235" t="s">
        <v>11</v>
      </c>
      <c r="B15" s="47">
        <v>66096</v>
      </c>
      <c r="C15" s="47">
        <v>38925</v>
      </c>
      <c r="D15" s="235">
        <f t="shared" si="1"/>
        <v>105021</v>
      </c>
      <c r="E15" s="47">
        <v>552509</v>
      </c>
      <c r="F15" s="47">
        <v>20081</v>
      </c>
      <c r="G15" s="235">
        <f t="shared" si="2"/>
        <v>572590</v>
      </c>
      <c r="H15" s="235">
        <f t="shared" si="3"/>
        <v>618605</v>
      </c>
      <c r="I15" s="235">
        <f t="shared" si="0"/>
        <v>59006</v>
      </c>
      <c r="J15" s="236">
        <f t="shared" si="0"/>
        <v>677611</v>
      </c>
    </row>
    <row r="16" spans="1:31" ht="24" customHeight="1">
      <c r="A16" s="224" t="s">
        <v>12</v>
      </c>
      <c r="B16" s="46">
        <v>49472</v>
      </c>
      <c r="C16" s="46">
        <v>26389</v>
      </c>
      <c r="D16" s="224">
        <f t="shared" si="1"/>
        <v>75861</v>
      </c>
      <c r="E16" s="46">
        <v>374206</v>
      </c>
      <c r="F16" s="46">
        <v>12076</v>
      </c>
      <c r="G16" s="224">
        <f t="shared" si="2"/>
        <v>386282</v>
      </c>
      <c r="H16" s="224">
        <f t="shared" si="3"/>
        <v>423678</v>
      </c>
      <c r="I16" s="224">
        <f t="shared" si="0"/>
        <v>38465</v>
      </c>
      <c r="J16" s="225">
        <f t="shared" si="0"/>
        <v>462143</v>
      </c>
    </row>
    <row r="17" spans="1:10" ht="24" customHeight="1">
      <c r="A17" s="235" t="s">
        <v>42</v>
      </c>
      <c r="B17" s="47">
        <v>16538</v>
      </c>
      <c r="C17" s="47">
        <v>9431</v>
      </c>
      <c r="D17" s="235">
        <f t="shared" si="1"/>
        <v>25969</v>
      </c>
      <c r="E17" s="47">
        <v>206955</v>
      </c>
      <c r="F17" s="47">
        <v>5936</v>
      </c>
      <c r="G17" s="235">
        <f t="shared" si="2"/>
        <v>212891</v>
      </c>
      <c r="H17" s="235">
        <f t="shared" si="3"/>
        <v>223493</v>
      </c>
      <c r="I17" s="235">
        <f t="shared" si="0"/>
        <v>15367</v>
      </c>
      <c r="J17" s="236">
        <f t="shared" si="0"/>
        <v>238860</v>
      </c>
    </row>
    <row r="18" spans="1:10" ht="24" customHeight="1">
      <c r="A18" s="224" t="s">
        <v>43</v>
      </c>
      <c r="B18" s="46">
        <v>8617</v>
      </c>
      <c r="C18" s="46">
        <v>4204</v>
      </c>
      <c r="D18" s="224">
        <f t="shared" si="1"/>
        <v>12821</v>
      </c>
      <c r="E18" s="46">
        <v>148913</v>
      </c>
      <c r="F18" s="46">
        <v>4320</v>
      </c>
      <c r="G18" s="224">
        <f t="shared" si="2"/>
        <v>153233</v>
      </c>
      <c r="H18" s="224">
        <f t="shared" si="3"/>
        <v>157530</v>
      </c>
      <c r="I18" s="224">
        <f t="shared" si="0"/>
        <v>8524</v>
      </c>
      <c r="J18" s="225">
        <f t="shared" si="0"/>
        <v>166054</v>
      </c>
    </row>
    <row r="19" spans="1:10" ht="24" customHeight="1">
      <c r="A19" s="51" t="s">
        <v>55</v>
      </c>
      <c r="B19" s="40">
        <f>SUM(B8:B18)</f>
        <v>1641761</v>
      </c>
      <c r="C19" s="40">
        <f>SUM(C8:C18)</f>
        <v>1055036</v>
      </c>
      <c r="D19" s="40">
        <f t="shared" si="1"/>
        <v>2696797</v>
      </c>
      <c r="E19" s="40">
        <f>SUM(E8:E18)</f>
        <v>7757421</v>
      </c>
      <c r="F19" s="40">
        <f>SUM(F8:F18)</f>
        <v>358770</v>
      </c>
      <c r="G19" s="40">
        <f t="shared" si="2"/>
        <v>8116191</v>
      </c>
      <c r="H19" s="40">
        <f t="shared" si="3"/>
        <v>9399182</v>
      </c>
      <c r="I19" s="40">
        <f t="shared" si="0"/>
        <v>1413806</v>
      </c>
      <c r="J19" s="48">
        <f t="shared" si="0"/>
        <v>10812988</v>
      </c>
    </row>
    <row r="20" spans="1:10" ht="18.75" customHeight="1">
      <c r="A20" s="229" t="s">
        <v>53</v>
      </c>
      <c r="B20" s="230"/>
      <c r="C20" s="230"/>
      <c r="D20" s="230"/>
      <c r="E20" s="230"/>
      <c r="F20" s="230"/>
      <c r="G20" s="230"/>
      <c r="H20" s="230"/>
      <c r="I20" s="230"/>
    </row>
    <row r="21" spans="1:10" ht="18">
      <c r="A21" s="229" t="s">
        <v>39</v>
      </c>
      <c r="B21" s="230"/>
      <c r="C21" s="231"/>
      <c r="D21" s="231"/>
      <c r="E21" s="230"/>
      <c r="F21" s="230"/>
      <c r="G21" s="230"/>
      <c r="H21" s="230"/>
      <c r="I21" s="237"/>
    </row>
    <row r="22" spans="1:10" s="239" customFormat="1">
      <c r="A22" s="232" t="s">
        <v>314</v>
      </c>
      <c r="B22" s="238"/>
      <c r="C22" s="238"/>
      <c r="D22" s="238"/>
      <c r="E22" s="238"/>
      <c r="F22" s="238"/>
      <c r="G22" s="238"/>
      <c r="H22" s="238"/>
      <c r="I22" s="238"/>
      <c r="J22" s="238"/>
    </row>
    <row r="24" spans="1:10">
      <c r="B24" s="233"/>
      <c r="C24" s="233"/>
      <c r="D24" s="233"/>
      <c r="E24" s="233"/>
      <c r="F24" s="233"/>
      <c r="G24" s="233"/>
      <c r="H24" s="233"/>
      <c r="I24" s="233"/>
      <c r="J24" s="233"/>
    </row>
    <row r="35" spans="2:10">
      <c r="B35" s="233"/>
      <c r="C35" s="233"/>
      <c r="D35" s="233"/>
      <c r="E35" s="233"/>
      <c r="F35" s="233"/>
      <c r="G35" s="233"/>
      <c r="H35" s="233"/>
      <c r="I35" s="233"/>
      <c r="J35" s="233"/>
    </row>
    <row r="36" spans="2:10">
      <c r="B36" s="233"/>
      <c r="C36" s="233"/>
      <c r="D36" s="233"/>
      <c r="E36" s="233"/>
      <c r="F36" s="233"/>
      <c r="G36" s="233"/>
      <c r="H36" s="233"/>
      <c r="I36" s="233"/>
      <c r="J36" s="233"/>
    </row>
    <row r="37" spans="2:10">
      <c r="B37" s="233"/>
      <c r="C37" s="233"/>
      <c r="D37" s="233"/>
      <c r="E37" s="233"/>
      <c r="F37" s="233"/>
      <c r="G37" s="233"/>
      <c r="H37" s="233"/>
      <c r="I37" s="233"/>
      <c r="J37" s="233"/>
    </row>
    <row r="38" spans="2:10">
      <c r="B38" s="233"/>
      <c r="C38" s="233"/>
      <c r="D38" s="233"/>
      <c r="E38" s="233"/>
      <c r="F38" s="233"/>
      <c r="G38" s="233"/>
      <c r="H38" s="233"/>
      <c r="I38" s="233"/>
      <c r="J38" s="233"/>
    </row>
    <row r="39" spans="2:10">
      <c r="B39" s="233"/>
      <c r="C39" s="233"/>
      <c r="D39" s="233"/>
      <c r="E39" s="233"/>
      <c r="F39" s="233"/>
      <c r="G39" s="233"/>
      <c r="H39" s="233"/>
      <c r="I39" s="233"/>
      <c r="J39" s="233"/>
    </row>
    <row r="40" spans="2:10">
      <c r="B40" s="233"/>
      <c r="C40" s="233"/>
      <c r="D40" s="233"/>
      <c r="E40" s="233"/>
      <c r="F40" s="233"/>
      <c r="G40" s="233"/>
      <c r="H40" s="233"/>
      <c r="I40" s="233"/>
      <c r="J40" s="233"/>
    </row>
    <row r="41" spans="2:10">
      <c r="B41" s="233"/>
      <c r="C41" s="233"/>
      <c r="D41" s="233"/>
      <c r="E41" s="233"/>
      <c r="F41" s="233"/>
      <c r="G41" s="233"/>
      <c r="H41" s="233"/>
      <c r="I41" s="233"/>
      <c r="J41" s="233"/>
    </row>
    <row r="42" spans="2:10">
      <c r="B42" s="233"/>
      <c r="C42" s="233"/>
      <c r="D42" s="233"/>
      <c r="E42" s="233"/>
      <c r="F42" s="233"/>
      <c r="G42" s="233"/>
      <c r="H42" s="233"/>
      <c r="I42" s="233"/>
      <c r="J42" s="233"/>
    </row>
    <row r="43" spans="2:10">
      <c r="B43" s="233"/>
      <c r="C43" s="233"/>
      <c r="D43" s="233"/>
      <c r="E43" s="233"/>
      <c r="F43" s="233"/>
      <c r="G43" s="233"/>
      <c r="H43" s="233"/>
      <c r="I43" s="233"/>
      <c r="J43" s="233"/>
    </row>
    <row r="44" spans="2:10">
      <c r="B44" s="233"/>
      <c r="C44" s="233"/>
      <c r="D44" s="233"/>
      <c r="E44" s="233"/>
      <c r="F44" s="233"/>
      <c r="G44" s="233"/>
      <c r="H44" s="233"/>
      <c r="I44" s="233"/>
      <c r="J44" s="233"/>
    </row>
    <row r="45" spans="2:10">
      <c r="B45" s="233"/>
      <c r="C45" s="233"/>
      <c r="D45" s="233"/>
      <c r="E45" s="233"/>
      <c r="F45" s="233"/>
      <c r="G45" s="233"/>
      <c r="H45" s="233"/>
      <c r="I45" s="233"/>
      <c r="J45" s="233"/>
    </row>
    <row r="46" spans="2:10">
      <c r="B46" s="233"/>
      <c r="C46" s="233"/>
      <c r="D46" s="233"/>
      <c r="E46" s="233"/>
      <c r="F46" s="233"/>
      <c r="G46" s="233"/>
      <c r="H46" s="233"/>
      <c r="I46" s="233"/>
      <c r="J46" s="233"/>
    </row>
    <row r="47" spans="2:10">
      <c r="B47" s="233"/>
      <c r="C47" s="233"/>
      <c r="D47" s="233"/>
      <c r="E47" s="233"/>
      <c r="F47" s="233"/>
      <c r="G47" s="233"/>
      <c r="H47" s="233"/>
      <c r="I47" s="233"/>
      <c r="J47" s="233"/>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037C-4857-4412-A5F8-8084C940BA12}">
  <sheetPr>
    <tabColor rgb="FF002060"/>
  </sheetPr>
  <dimension ref="A1:AE55"/>
  <sheetViews>
    <sheetView showGridLines="0" view="pageBreakPreview" zoomScale="40" zoomScaleNormal="80" zoomScaleSheetLayoutView="40" workbookViewId="0">
      <selection activeCell="B8" sqref="B8:J21"/>
    </sheetView>
  </sheetViews>
  <sheetFormatPr defaultColWidth="8.6328125" defaultRowHeight="14.5"/>
  <cols>
    <col min="1" max="1" width="26" style="219" customWidth="1"/>
    <col min="2" max="10" width="14.6328125" style="219" customWidth="1"/>
    <col min="11" max="11" width="21.453125" style="219" customWidth="1"/>
    <col min="12" max="16384" width="8.6328125" style="219"/>
  </cols>
  <sheetData>
    <row r="1" spans="1:31" ht="18">
      <c r="A1" s="217" t="s">
        <v>312</v>
      </c>
      <c r="B1" s="218"/>
      <c r="C1" s="218"/>
    </row>
    <row r="2" spans="1:31" s="220" customFormat="1">
      <c r="A2" s="218"/>
      <c r="B2" s="218"/>
      <c r="C2" s="218"/>
      <c r="K2"/>
      <c r="L2"/>
      <c r="M2"/>
      <c r="N2"/>
      <c r="O2"/>
      <c r="P2"/>
      <c r="Q2"/>
      <c r="R2"/>
      <c r="S2"/>
      <c r="T2"/>
      <c r="U2"/>
      <c r="V2"/>
      <c r="W2"/>
      <c r="X2"/>
      <c r="Y2"/>
      <c r="Z2"/>
      <c r="AA2" s="219"/>
      <c r="AB2" s="219"/>
      <c r="AC2" s="219"/>
      <c r="AD2" s="219"/>
      <c r="AE2" s="219"/>
    </row>
    <row r="3" spans="1:31" s="220" customFormat="1">
      <c r="A3" s="221"/>
      <c r="B3" s="221"/>
      <c r="C3" s="221"/>
      <c r="K3"/>
      <c r="L3"/>
      <c r="M3"/>
      <c r="N3"/>
      <c r="O3"/>
      <c r="P3"/>
      <c r="Q3"/>
      <c r="R3"/>
      <c r="S3"/>
      <c r="T3"/>
      <c r="U3"/>
      <c r="V3"/>
      <c r="W3"/>
      <c r="X3"/>
      <c r="Y3"/>
      <c r="Z3"/>
      <c r="AA3" s="219"/>
      <c r="AB3" s="219"/>
      <c r="AC3" s="219"/>
      <c r="AD3" s="219"/>
      <c r="AE3" s="219"/>
    </row>
    <row r="4" spans="1:31" ht="22">
      <c r="A4" s="386" t="s">
        <v>118</v>
      </c>
      <c r="B4" s="386"/>
      <c r="C4" s="386"/>
      <c r="D4" s="386"/>
      <c r="E4" s="386"/>
      <c r="F4" s="386"/>
      <c r="G4" s="386"/>
      <c r="H4" s="386"/>
      <c r="I4" s="386"/>
      <c r="J4" s="386"/>
      <c r="K4"/>
      <c r="L4"/>
      <c r="M4"/>
      <c r="N4"/>
      <c r="O4"/>
      <c r="P4"/>
      <c r="Q4"/>
      <c r="R4"/>
      <c r="S4"/>
      <c r="T4"/>
      <c r="U4"/>
      <c r="V4"/>
      <c r="W4"/>
      <c r="X4"/>
      <c r="Y4"/>
      <c r="Z4"/>
    </row>
    <row r="5" spans="1:31" ht="22">
      <c r="A5" s="234" t="s">
        <v>186</v>
      </c>
      <c r="B5" s="367" t="s">
        <v>129</v>
      </c>
      <c r="C5" s="368"/>
      <c r="D5" s="368"/>
      <c r="E5" s="368"/>
      <c r="F5" s="368"/>
      <c r="G5" s="368"/>
      <c r="H5" s="368"/>
      <c r="I5" s="368"/>
      <c r="J5" s="369"/>
      <c r="K5"/>
      <c r="L5"/>
      <c r="M5"/>
      <c r="N5"/>
      <c r="O5"/>
      <c r="P5"/>
      <c r="Q5"/>
      <c r="R5"/>
      <c r="S5"/>
      <c r="T5"/>
      <c r="U5"/>
      <c r="V5"/>
      <c r="W5"/>
      <c r="X5"/>
      <c r="Y5"/>
      <c r="Z5"/>
    </row>
    <row r="6" spans="1:31" ht="22">
      <c r="A6" s="371" t="s">
        <v>13</v>
      </c>
      <c r="B6" s="370" t="s">
        <v>0</v>
      </c>
      <c r="C6" s="370"/>
      <c r="D6" s="370"/>
      <c r="E6" s="370" t="s">
        <v>1</v>
      </c>
      <c r="F6" s="370"/>
      <c r="G6" s="370"/>
      <c r="H6" s="370" t="s">
        <v>2</v>
      </c>
      <c r="I6" s="370"/>
      <c r="J6" s="370"/>
      <c r="K6"/>
      <c r="L6"/>
      <c r="M6"/>
      <c r="N6"/>
      <c r="O6"/>
      <c r="P6"/>
      <c r="Q6"/>
      <c r="R6"/>
      <c r="S6"/>
      <c r="T6"/>
      <c r="U6"/>
      <c r="V6"/>
      <c r="W6"/>
      <c r="X6"/>
      <c r="Y6"/>
      <c r="Z6"/>
    </row>
    <row r="7" spans="1:31" ht="22">
      <c r="A7" s="372"/>
      <c r="B7" s="51" t="s">
        <v>27</v>
      </c>
      <c r="C7" s="51" t="s">
        <v>28</v>
      </c>
      <c r="D7" s="51" t="s">
        <v>2</v>
      </c>
      <c r="E7" s="51" t="s">
        <v>27</v>
      </c>
      <c r="F7" s="51" t="s">
        <v>28</v>
      </c>
      <c r="G7" s="51" t="s">
        <v>2</v>
      </c>
      <c r="H7" s="51" t="s">
        <v>27</v>
      </c>
      <c r="I7" s="51" t="s">
        <v>28</v>
      </c>
      <c r="J7" s="51" t="s">
        <v>2</v>
      </c>
      <c r="K7"/>
      <c r="L7"/>
      <c r="M7"/>
      <c r="N7"/>
      <c r="O7"/>
      <c r="P7"/>
      <c r="Q7"/>
      <c r="R7"/>
      <c r="S7"/>
      <c r="T7"/>
      <c r="U7"/>
      <c r="V7"/>
      <c r="W7"/>
      <c r="X7"/>
      <c r="Y7"/>
      <c r="Z7"/>
    </row>
    <row r="8" spans="1:31" ht="24" customHeight="1">
      <c r="A8" s="240" t="s">
        <v>14</v>
      </c>
      <c r="B8" s="225">
        <v>745694</v>
      </c>
      <c r="C8" s="225">
        <v>503959</v>
      </c>
      <c r="D8" s="225">
        <f>SUM(B8:C8)</f>
        <v>1249653</v>
      </c>
      <c r="E8" s="225">
        <v>3548828</v>
      </c>
      <c r="F8" s="225">
        <v>198666</v>
      </c>
      <c r="G8" s="225">
        <f>SUM(E8:F8)</f>
        <v>3747494</v>
      </c>
      <c r="H8" s="225">
        <f>B8+E8</f>
        <v>4294522</v>
      </c>
      <c r="I8" s="225">
        <f t="shared" ref="I8:J20" si="0">C8+F8</f>
        <v>702625</v>
      </c>
      <c r="J8" s="225">
        <f t="shared" si="0"/>
        <v>4997147</v>
      </c>
      <c r="K8"/>
      <c r="L8"/>
      <c r="M8"/>
      <c r="N8"/>
      <c r="O8"/>
      <c r="P8"/>
      <c r="Q8"/>
      <c r="R8"/>
      <c r="S8"/>
      <c r="T8"/>
      <c r="U8"/>
      <c r="V8"/>
      <c r="W8"/>
      <c r="X8"/>
      <c r="Y8"/>
      <c r="Z8"/>
    </row>
    <row r="9" spans="1:31" ht="24" customHeight="1">
      <c r="A9" s="241" t="s">
        <v>15</v>
      </c>
      <c r="B9" s="236">
        <v>285827</v>
      </c>
      <c r="C9" s="236">
        <v>219134</v>
      </c>
      <c r="D9" s="236">
        <f t="shared" ref="D9:D20" si="1">SUM(B9:C9)</f>
        <v>504961</v>
      </c>
      <c r="E9" s="236">
        <v>1393097</v>
      </c>
      <c r="F9" s="236">
        <v>59486</v>
      </c>
      <c r="G9" s="236">
        <f t="shared" ref="G9:G20" si="2">SUM(E9:F9)</f>
        <v>1452583</v>
      </c>
      <c r="H9" s="236">
        <f t="shared" ref="H9:H20" si="3">B9+E9</f>
        <v>1678924</v>
      </c>
      <c r="I9" s="236">
        <f t="shared" si="0"/>
        <v>278620</v>
      </c>
      <c r="J9" s="236">
        <f t="shared" si="0"/>
        <v>1957544</v>
      </c>
      <c r="K9"/>
      <c r="L9"/>
      <c r="M9"/>
      <c r="N9"/>
      <c r="O9"/>
      <c r="P9"/>
      <c r="Q9"/>
      <c r="R9"/>
      <c r="S9"/>
      <c r="T9"/>
      <c r="U9"/>
      <c r="V9"/>
      <c r="W9"/>
      <c r="X9"/>
      <c r="Y9"/>
      <c r="Z9"/>
    </row>
    <row r="10" spans="1:31" ht="24" customHeight="1">
      <c r="A10" s="240" t="s">
        <v>16</v>
      </c>
      <c r="B10" s="225">
        <v>53950</v>
      </c>
      <c r="C10" s="225">
        <v>34347</v>
      </c>
      <c r="D10" s="225">
        <f t="shared" si="1"/>
        <v>88297</v>
      </c>
      <c r="E10" s="225">
        <v>261597</v>
      </c>
      <c r="F10" s="225">
        <v>10218</v>
      </c>
      <c r="G10" s="225">
        <f t="shared" si="2"/>
        <v>271815</v>
      </c>
      <c r="H10" s="225">
        <f t="shared" si="3"/>
        <v>315547</v>
      </c>
      <c r="I10" s="225">
        <f t="shared" si="0"/>
        <v>44565</v>
      </c>
      <c r="J10" s="225">
        <f t="shared" si="0"/>
        <v>360112</v>
      </c>
      <c r="K10"/>
      <c r="L10"/>
      <c r="M10"/>
      <c r="N10"/>
      <c r="O10"/>
      <c r="P10"/>
      <c r="Q10"/>
      <c r="R10"/>
      <c r="S10"/>
      <c r="T10"/>
      <c r="U10"/>
      <c r="V10"/>
      <c r="W10"/>
      <c r="X10"/>
      <c r="Y10"/>
      <c r="Z10"/>
    </row>
    <row r="11" spans="1:31" ht="24" customHeight="1">
      <c r="A11" s="241" t="s">
        <v>17</v>
      </c>
      <c r="B11" s="236">
        <v>38459</v>
      </c>
      <c r="C11" s="236">
        <v>26800</v>
      </c>
      <c r="D11" s="236">
        <f t="shared" si="1"/>
        <v>65259</v>
      </c>
      <c r="E11" s="236">
        <v>330485</v>
      </c>
      <c r="F11" s="236">
        <v>9619</v>
      </c>
      <c r="G11" s="236">
        <f t="shared" si="2"/>
        <v>340104</v>
      </c>
      <c r="H11" s="236">
        <f t="shared" si="3"/>
        <v>368944</v>
      </c>
      <c r="I11" s="236">
        <f t="shared" si="0"/>
        <v>36419</v>
      </c>
      <c r="J11" s="236">
        <f t="shared" si="0"/>
        <v>405363</v>
      </c>
      <c r="K11"/>
      <c r="L11"/>
      <c r="M11"/>
      <c r="N11"/>
      <c r="O11"/>
      <c r="P11"/>
      <c r="Q11"/>
      <c r="R11"/>
      <c r="S11"/>
      <c r="T11"/>
      <c r="U11"/>
      <c r="V11"/>
      <c r="W11"/>
      <c r="X11"/>
      <c r="Y11"/>
      <c r="Z11"/>
    </row>
    <row r="12" spans="1:31" ht="24" customHeight="1">
      <c r="A12" s="240" t="s">
        <v>18</v>
      </c>
      <c r="B12" s="225">
        <v>400584</v>
      </c>
      <c r="C12" s="225">
        <v>180685</v>
      </c>
      <c r="D12" s="225">
        <f t="shared" si="1"/>
        <v>581269</v>
      </c>
      <c r="E12" s="225">
        <v>1407929</v>
      </c>
      <c r="F12" s="225">
        <v>50174</v>
      </c>
      <c r="G12" s="225">
        <f t="shared" si="2"/>
        <v>1458103</v>
      </c>
      <c r="H12" s="225">
        <f t="shared" si="3"/>
        <v>1808513</v>
      </c>
      <c r="I12" s="225">
        <f t="shared" si="0"/>
        <v>230859</v>
      </c>
      <c r="J12" s="225">
        <f t="shared" si="0"/>
        <v>2039372</v>
      </c>
      <c r="K12"/>
      <c r="L12"/>
      <c r="M12"/>
      <c r="N12"/>
      <c r="O12"/>
      <c r="P12"/>
      <c r="Q12"/>
      <c r="R12"/>
      <c r="S12"/>
      <c r="T12"/>
      <c r="U12"/>
      <c r="V12"/>
      <c r="W12"/>
      <c r="X12"/>
      <c r="Y12"/>
      <c r="Z12"/>
    </row>
    <row r="13" spans="1:31" ht="24" customHeight="1">
      <c r="A13" s="241" t="s">
        <v>19</v>
      </c>
      <c r="B13" s="236">
        <v>41803</v>
      </c>
      <c r="C13" s="236">
        <v>29424</v>
      </c>
      <c r="D13" s="236">
        <f t="shared" si="1"/>
        <v>71227</v>
      </c>
      <c r="E13" s="236">
        <v>249861</v>
      </c>
      <c r="F13" s="236">
        <v>14032</v>
      </c>
      <c r="G13" s="236">
        <f t="shared" si="2"/>
        <v>263893</v>
      </c>
      <c r="H13" s="236">
        <f t="shared" si="3"/>
        <v>291664</v>
      </c>
      <c r="I13" s="236">
        <f t="shared" si="0"/>
        <v>43456</v>
      </c>
      <c r="J13" s="236">
        <f t="shared" si="0"/>
        <v>335120</v>
      </c>
      <c r="K13"/>
      <c r="L13"/>
      <c r="M13"/>
      <c r="N13"/>
      <c r="O13"/>
      <c r="P13"/>
      <c r="Q13"/>
      <c r="R13"/>
      <c r="S13"/>
      <c r="T13"/>
      <c r="U13"/>
      <c r="V13"/>
      <c r="W13"/>
      <c r="X13"/>
      <c r="Y13"/>
      <c r="Z13"/>
    </row>
    <row r="14" spans="1:31" ht="24" customHeight="1">
      <c r="A14" s="240" t="s">
        <v>20</v>
      </c>
      <c r="B14" s="225">
        <v>14125</v>
      </c>
      <c r="C14" s="225">
        <v>12230</v>
      </c>
      <c r="D14" s="225">
        <f t="shared" si="1"/>
        <v>26355</v>
      </c>
      <c r="E14" s="225">
        <v>89854</v>
      </c>
      <c r="F14" s="225">
        <v>2880</v>
      </c>
      <c r="G14" s="225">
        <f t="shared" si="2"/>
        <v>92734</v>
      </c>
      <c r="H14" s="225">
        <f t="shared" si="3"/>
        <v>103979</v>
      </c>
      <c r="I14" s="225">
        <f t="shared" si="0"/>
        <v>15110</v>
      </c>
      <c r="J14" s="225">
        <f t="shared" si="0"/>
        <v>119089</v>
      </c>
      <c r="K14"/>
      <c r="L14"/>
      <c r="M14"/>
      <c r="N14"/>
      <c r="O14"/>
      <c r="P14"/>
      <c r="Q14"/>
      <c r="R14"/>
      <c r="S14"/>
      <c r="T14"/>
      <c r="U14"/>
      <c r="V14"/>
      <c r="W14"/>
      <c r="X14"/>
      <c r="Y14"/>
      <c r="Z14"/>
    </row>
    <row r="15" spans="1:31" ht="24" customHeight="1">
      <c r="A15" s="241" t="s">
        <v>21</v>
      </c>
      <c r="B15" s="236">
        <v>11696</v>
      </c>
      <c r="C15" s="236">
        <v>10031</v>
      </c>
      <c r="D15" s="236">
        <f t="shared" si="1"/>
        <v>21727</v>
      </c>
      <c r="E15" s="236">
        <v>112681</v>
      </c>
      <c r="F15" s="236">
        <v>3680</v>
      </c>
      <c r="G15" s="236">
        <f t="shared" si="2"/>
        <v>116361</v>
      </c>
      <c r="H15" s="236">
        <f t="shared" si="3"/>
        <v>124377</v>
      </c>
      <c r="I15" s="236">
        <f t="shared" si="0"/>
        <v>13711</v>
      </c>
      <c r="J15" s="236">
        <f t="shared" si="0"/>
        <v>138088</v>
      </c>
      <c r="K15"/>
      <c r="L15"/>
      <c r="M15"/>
      <c r="N15"/>
      <c r="O15"/>
      <c r="P15"/>
      <c r="Q15"/>
      <c r="R15"/>
      <c r="S15"/>
      <c r="T15"/>
      <c r="U15"/>
      <c r="V15"/>
      <c r="W15"/>
      <c r="X15"/>
      <c r="Y15"/>
      <c r="Z15"/>
    </row>
    <row r="16" spans="1:31" ht="24" customHeight="1">
      <c r="A16" s="240" t="s">
        <v>22</v>
      </c>
      <c r="B16" s="225">
        <v>5238</v>
      </c>
      <c r="C16" s="225">
        <v>4173</v>
      </c>
      <c r="D16" s="225">
        <f t="shared" si="1"/>
        <v>9411</v>
      </c>
      <c r="E16" s="225">
        <v>40009</v>
      </c>
      <c r="F16" s="225">
        <v>1478</v>
      </c>
      <c r="G16" s="225">
        <f t="shared" si="2"/>
        <v>41487</v>
      </c>
      <c r="H16" s="225">
        <f t="shared" si="3"/>
        <v>45247</v>
      </c>
      <c r="I16" s="225">
        <f t="shared" si="0"/>
        <v>5651</v>
      </c>
      <c r="J16" s="225">
        <f t="shared" si="0"/>
        <v>50898</v>
      </c>
      <c r="K16"/>
      <c r="L16"/>
      <c r="M16"/>
      <c r="N16"/>
      <c r="O16"/>
      <c r="P16"/>
      <c r="Q16"/>
      <c r="R16"/>
      <c r="S16"/>
      <c r="T16"/>
      <c r="U16"/>
      <c r="V16"/>
      <c r="W16"/>
      <c r="X16"/>
      <c r="Y16"/>
      <c r="Z16"/>
    </row>
    <row r="17" spans="1:26" ht="24" customHeight="1">
      <c r="A17" s="241" t="s">
        <v>23</v>
      </c>
      <c r="B17" s="236">
        <v>17161</v>
      </c>
      <c r="C17" s="236">
        <v>14915</v>
      </c>
      <c r="D17" s="236">
        <f t="shared" si="1"/>
        <v>32076</v>
      </c>
      <c r="E17" s="236">
        <v>129836</v>
      </c>
      <c r="F17" s="236">
        <v>4136</v>
      </c>
      <c r="G17" s="236">
        <f t="shared" si="2"/>
        <v>133972</v>
      </c>
      <c r="H17" s="236">
        <f t="shared" si="3"/>
        <v>146997</v>
      </c>
      <c r="I17" s="236">
        <f t="shared" si="0"/>
        <v>19051</v>
      </c>
      <c r="J17" s="236">
        <f t="shared" si="0"/>
        <v>166048</v>
      </c>
      <c r="K17"/>
      <c r="L17"/>
      <c r="M17"/>
      <c r="N17"/>
      <c r="O17"/>
      <c r="P17"/>
      <c r="Q17"/>
      <c r="R17"/>
      <c r="S17"/>
      <c r="T17"/>
      <c r="U17"/>
      <c r="V17"/>
      <c r="W17"/>
      <c r="X17"/>
      <c r="Y17"/>
      <c r="Z17"/>
    </row>
    <row r="18" spans="1:26" ht="24" customHeight="1">
      <c r="A18" s="240" t="s">
        <v>24</v>
      </c>
      <c r="B18" s="225">
        <v>13010</v>
      </c>
      <c r="C18" s="225">
        <v>9580</v>
      </c>
      <c r="D18" s="225">
        <f t="shared" si="1"/>
        <v>22590</v>
      </c>
      <c r="E18" s="225">
        <v>104223</v>
      </c>
      <c r="F18" s="225">
        <v>2389</v>
      </c>
      <c r="G18" s="225">
        <f t="shared" si="2"/>
        <v>106612</v>
      </c>
      <c r="H18" s="225">
        <f t="shared" si="3"/>
        <v>117233</v>
      </c>
      <c r="I18" s="225">
        <f t="shared" si="0"/>
        <v>11969</v>
      </c>
      <c r="J18" s="225">
        <f t="shared" si="0"/>
        <v>129202</v>
      </c>
      <c r="K18"/>
      <c r="L18"/>
      <c r="M18"/>
      <c r="N18"/>
      <c r="O18"/>
      <c r="P18"/>
      <c r="Q18"/>
      <c r="R18"/>
      <c r="S18"/>
      <c r="T18"/>
      <c r="U18"/>
      <c r="V18"/>
      <c r="W18"/>
      <c r="X18"/>
      <c r="Y18"/>
      <c r="Z18"/>
    </row>
    <row r="19" spans="1:26" ht="24" customHeight="1">
      <c r="A19" s="241" t="s">
        <v>25</v>
      </c>
      <c r="B19" s="236">
        <v>5823</v>
      </c>
      <c r="C19" s="236">
        <v>3679</v>
      </c>
      <c r="D19" s="236">
        <f t="shared" si="1"/>
        <v>9502</v>
      </c>
      <c r="E19" s="236">
        <v>34146</v>
      </c>
      <c r="F19" s="236">
        <v>656</v>
      </c>
      <c r="G19" s="236">
        <f t="shared" si="2"/>
        <v>34802</v>
      </c>
      <c r="H19" s="236">
        <f t="shared" si="3"/>
        <v>39969</v>
      </c>
      <c r="I19" s="236">
        <f t="shared" si="0"/>
        <v>4335</v>
      </c>
      <c r="J19" s="236">
        <f t="shared" si="0"/>
        <v>44304</v>
      </c>
      <c r="K19"/>
      <c r="L19"/>
      <c r="M19"/>
      <c r="N19"/>
      <c r="O19"/>
      <c r="P19"/>
      <c r="Q19"/>
      <c r="R19"/>
      <c r="S19"/>
      <c r="T19"/>
      <c r="U19"/>
      <c r="V19"/>
      <c r="W19"/>
      <c r="X19"/>
      <c r="Y19"/>
      <c r="Z19"/>
    </row>
    <row r="20" spans="1:26" ht="24" customHeight="1">
      <c r="A20" s="240" t="s">
        <v>26</v>
      </c>
      <c r="B20" s="225">
        <v>8391</v>
      </c>
      <c r="C20" s="225">
        <v>6079</v>
      </c>
      <c r="D20" s="225">
        <f t="shared" si="1"/>
        <v>14470</v>
      </c>
      <c r="E20" s="225">
        <v>54875</v>
      </c>
      <c r="F20" s="225">
        <v>1356</v>
      </c>
      <c r="G20" s="225">
        <f t="shared" si="2"/>
        <v>56231</v>
      </c>
      <c r="H20" s="225">
        <f t="shared" si="3"/>
        <v>63266</v>
      </c>
      <c r="I20" s="225">
        <f t="shared" si="0"/>
        <v>7435</v>
      </c>
      <c r="J20" s="225">
        <f t="shared" si="0"/>
        <v>70701</v>
      </c>
      <c r="K20"/>
      <c r="L20"/>
      <c r="M20"/>
      <c r="N20"/>
      <c r="O20"/>
      <c r="P20"/>
      <c r="Q20"/>
      <c r="R20"/>
      <c r="S20"/>
      <c r="T20"/>
      <c r="U20"/>
      <c r="V20"/>
      <c r="W20"/>
      <c r="X20"/>
      <c r="Y20"/>
      <c r="Z20"/>
    </row>
    <row r="21" spans="1:26" ht="24" customHeight="1">
      <c r="A21" s="51" t="s">
        <v>2</v>
      </c>
      <c r="B21" s="42">
        <f>SUM(B8:B20)</f>
        <v>1641761</v>
      </c>
      <c r="C21" s="42">
        <f t="shared" ref="C21:J21" si="4">SUM(C8:C20)</f>
        <v>1055036</v>
      </c>
      <c r="D21" s="42">
        <f t="shared" si="4"/>
        <v>2696797</v>
      </c>
      <c r="E21" s="42">
        <f t="shared" si="4"/>
        <v>7757421</v>
      </c>
      <c r="F21" s="42">
        <f t="shared" si="4"/>
        <v>358770</v>
      </c>
      <c r="G21" s="42">
        <f t="shared" si="4"/>
        <v>8116191</v>
      </c>
      <c r="H21" s="42">
        <f t="shared" si="4"/>
        <v>9399182</v>
      </c>
      <c r="I21" s="42">
        <f t="shared" si="4"/>
        <v>1413806</v>
      </c>
      <c r="J21" s="42">
        <f t="shared" si="4"/>
        <v>10812988</v>
      </c>
      <c r="K21"/>
      <c r="L21"/>
      <c r="M21"/>
      <c r="N21"/>
      <c r="O21"/>
      <c r="P21"/>
      <c r="Q21"/>
      <c r="R21"/>
      <c r="S21"/>
      <c r="T21"/>
      <c r="U21"/>
      <c r="V21"/>
      <c r="W21"/>
      <c r="X21"/>
      <c r="Y21"/>
      <c r="Z21"/>
    </row>
    <row r="22" spans="1:26" ht="18">
      <c r="A22" s="229" t="s">
        <v>54</v>
      </c>
      <c r="B22" s="231"/>
      <c r="C22" s="230"/>
      <c r="D22" s="242"/>
      <c r="E22" s="243"/>
      <c r="F22" s="243"/>
      <c r="G22" s="243"/>
      <c r="H22" s="243"/>
      <c r="I22" s="243"/>
      <c r="J22" s="243"/>
      <c r="K22"/>
      <c r="L22"/>
      <c r="M22"/>
      <c r="N22"/>
      <c r="O22"/>
      <c r="P22"/>
      <c r="Q22"/>
      <c r="R22"/>
      <c r="S22"/>
      <c r="T22"/>
      <c r="U22"/>
      <c r="V22"/>
      <c r="W22"/>
      <c r="X22"/>
      <c r="Y22"/>
      <c r="Z22"/>
    </row>
    <row r="23" spans="1:26" ht="18">
      <c r="A23" s="229" t="s">
        <v>39</v>
      </c>
      <c r="B23" s="230"/>
      <c r="C23" s="231"/>
      <c r="D23" s="231"/>
      <c r="E23" s="230"/>
      <c r="F23" s="230"/>
      <c r="G23" s="230"/>
      <c r="H23" s="230"/>
      <c r="I23" s="237"/>
      <c r="J23" s="230"/>
      <c r="K23"/>
      <c r="L23"/>
      <c r="M23"/>
      <c r="N23"/>
      <c r="O23"/>
      <c r="P23"/>
      <c r="Q23"/>
      <c r="R23"/>
      <c r="S23"/>
      <c r="T23"/>
      <c r="U23"/>
      <c r="V23"/>
      <c r="W23"/>
      <c r="X23"/>
      <c r="Y23"/>
      <c r="Z23"/>
    </row>
    <row r="24" spans="1:26" s="239" customFormat="1">
      <c r="A24" s="232" t="s">
        <v>314</v>
      </c>
      <c r="B24" s="238"/>
      <c r="C24" s="238"/>
      <c r="D24" s="238"/>
      <c r="E24" s="238"/>
      <c r="F24" s="238"/>
      <c r="G24" s="238"/>
      <c r="H24" s="238"/>
      <c r="I24" s="238"/>
      <c r="J24" s="238"/>
    </row>
    <row r="25" spans="1:26">
      <c r="B25" s="233"/>
      <c r="C25" s="233"/>
      <c r="D25" s="233"/>
      <c r="E25" s="233"/>
      <c r="F25" s="233"/>
      <c r="G25" s="233"/>
      <c r="H25" s="233"/>
      <c r="I25" s="233"/>
      <c r="J25" s="233"/>
      <c r="K25"/>
      <c r="L25"/>
      <c r="M25"/>
      <c r="N25"/>
      <c r="O25"/>
      <c r="P25"/>
      <c r="Q25"/>
      <c r="R25"/>
      <c r="S25"/>
      <c r="T25"/>
      <c r="U25"/>
      <c r="V25"/>
      <c r="W25"/>
      <c r="X25"/>
      <c r="Y25"/>
      <c r="Z25"/>
    </row>
    <row r="26" spans="1:26">
      <c r="K26"/>
      <c r="L26"/>
      <c r="M26"/>
      <c r="N26"/>
      <c r="O26"/>
      <c r="P26"/>
      <c r="Q26"/>
      <c r="R26"/>
      <c r="S26"/>
      <c r="T26"/>
      <c r="U26"/>
      <c r="V26"/>
      <c r="W26"/>
      <c r="X26"/>
      <c r="Y26"/>
      <c r="Z26"/>
    </row>
    <row r="42" spans="2:10">
      <c r="B42" s="233"/>
      <c r="C42" s="233"/>
      <c r="D42" s="233"/>
      <c r="E42" s="233"/>
      <c r="F42" s="233"/>
      <c r="G42" s="233"/>
      <c r="H42" s="233"/>
      <c r="I42" s="233"/>
      <c r="J42" s="233"/>
    </row>
    <row r="43" spans="2:10">
      <c r="B43" s="233"/>
      <c r="C43" s="233"/>
      <c r="D43" s="233"/>
      <c r="E43" s="233"/>
      <c r="F43" s="233"/>
      <c r="G43" s="233"/>
      <c r="H43" s="233"/>
      <c r="I43" s="233"/>
      <c r="J43" s="233"/>
    </row>
    <row r="44" spans="2:10">
      <c r="B44" s="233"/>
      <c r="C44" s="233"/>
      <c r="D44" s="233"/>
      <c r="E44" s="233"/>
      <c r="F44" s="233"/>
      <c r="G44" s="233"/>
      <c r="H44" s="233"/>
      <c r="I44" s="233"/>
      <c r="J44" s="233"/>
    </row>
    <row r="45" spans="2:10">
      <c r="B45" s="233"/>
      <c r="C45" s="233"/>
      <c r="D45" s="233"/>
      <c r="E45" s="233"/>
      <c r="F45" s="233"/>
      <c r="G45" s="233"/>
      <c r="H45" s="233"/>
      <c r="I45" s="233"/>
      <c r="J45" s="233"/>
    </row>
    <row r="46" spans="2:10">
      <c r="B46" s="233"/>
      <c r="C46" s="233"/>
      <c r="D46" s="233"/>
      <c r="E46" s="233"/>
      <c r="F46" s="233"/>
      <c r="G46" s="233"/>
      <c r="H46" s="233"/>
      <c r="I46" s="233"/>
      <c r="J46" s="233"/>
    </row>
    <row r="47" spans="2:10">
      <c r="B47" s="233"/>
      <c r="C47" s="233"/>
      <c r="D47" s="233"/>
      <c r="E47" s="233"/>
      <c r="F47" s="233"/>
      <c r="G47" s="233"/>
      <c r="H47" s="233"/>
      <c r="I47" s="233"/>
      <c r="J47" s="233"/>
    </row>
    <row r="48" spans="2:10">
      <c r="B48" s="233"/>
      <c r="C48" s="233"/>
      <c r="D48" s="233"/>
      <c r="E48" s="233"/>
      <c r="F48" s="233"/>
      <c r="G48" s="233"/>
      <c r="H48" s="233"/>
      <c r="I48" s="233"/>
      <c r="J48" s="233"/>
    </row>
    <row r="49" spans="2:10">
      <c r="B49" s="233"/>
      <c r="C49" s="233"/>
      <c r="D49" s="233"/>
      <c r="E49" s="233"/>
      <c r="F49" s="233"/>
      <c r="G49" s="233"/>
      <c r="H49" s="233"/>
      <c r="I49" s="233"/>
      <c r="J49" s="233"/>
    </row>
    <row r="50" spans="2:10">
      <c r="B50" s="233"/>
      <c r="C50" s="233"/>
      <c r="D50" s="233"/>
      <c r="E50" s="233"/>
      <c r="F50" s="233"/>
      <c r="G50" s="233"/>
      <c r="H50" s="233"/>
      <c r="I50" s="233"/>
      <c r="J50" s="233"/>
    </row>
    <row r="51" spans="2:10">
      <c r="B51" s="233"/>
      <c r="C51" s="233"/>
      <c r="D51" s="233"/>
      <c r="E51" s="233"/>
      <c r="F51" s="233"/>
      <c r="G51" s="233"/>
      <c r="H51" s="233"/>
      <c r="I51" s="233"/>
      <c r="J51" s="233"/>
    </row>
    <row r="52" spans="2:10">
      <c r="B52" s="233"/>
      <c r="C52" s="233"/>
      <c r="D52" s="233"/>
      <c r="E52" s="233"/>
      <c r="F52" s="233"/>
      <c r="G52" s="233"/>
      <c r="H52" s="233"/>
      <c r="I52" s="233"/>
      <c r="J52" s="233"/>
    </row>
    <row r="53" spans="2:10">
      <c r="B53" s="233"/>
      <c r="C53" s="233"/>
      <c r="D53" s="233"/>
      <c r="E53" s="233"/>
      <c r="F53" s="233"/>
      <c r="G53" s="233"/>
      <c r="H53" s="233"/>
      <c r="I53" s="233"/>
      <c r="J53" s="233"/>
    </row>
    <row r="54" spans="2:10">
      <c r="B54" s="233"/>
      <c r="C54" s="233"/>
      <c r="D54" s="233"/>
      <c r="E54" s="233"/>
      <c r="F54" s="233"/>
      <c r="G54" s="233"/>
      <c r="H54" s="233"/>
      <c r="I54" s="233"/>
      <c r="J54" s="233"/>
    </row>
    <row r="55" spans="2:10">
      <c r="B55" s="233"/>
      <c r="C55" s="233"/>
      <c r="D55" s="233"/>
      <c r="E55" s="233"/>
      <c r="F55" s="233"/>
      <c r="G55" s="233"/>
      <c r="H55" s="233"/>
      <c r="I55" s="233"/>
      <c r="J55" s="233"/>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7A0-D20E-440B-A318-22E73772E127}">
  <sheetPr>
    <tabColor rgb="FF002060"/>
  </sheetPr>
  <dimension ref="A1:AE44"/>
  <sheetViews>
    <sheetView showGridLines="0" view="pageBreakPreview" zoomScale="70" zoomScaleNormal="70" zoomScaleSheetLayoutView="70" workbookViewId="0">
      <selection activeCell="D36" sqref="D36"/>
    </sheetView>
  </sheetViews>
  <sheetFormatPr defaultColWidth="8.81640625" defaultRowHeight="14.5"/>
  <cols>
    <col min="1" max="1" width="53.81640625" style="54" customWidth="1"/>
    <col min="2" max="8" width="12.08984375" style="54" customWidth="1"/>
    <col min="9" max="9" width="14.08984375" style="54" customWidth="1"/>
    <col min="10" max="10" width="16.08984375" style="54" customWidth="1"/>
    <col min="11" max="11" width="14.54296875" style="60" customWidth="1"/>
    <col min="12" max="12" width="14.54296875" style="54" customWidth="1"/>
    <col min="13" max="13" width="8.54296875" style="54" bestFit="1" customWidth="1"/>
    <col min="14" max="16384" width="8.81640625" style="54"/>
  </cols>
  <sheetData>
    <row r="1" spans="1:31">
      <c r="A1" s="387" t="s">
        <v>312</v>
      </c>
      <c r="B1" s="387"/>
      <c r="C1" s="53"/>
      <c r="K1" s="54"/>
    </row>
    <row r="2" spans="1:31" s="55" customFormat="1">
      <c r="A2" s="387"/>
      <c r="B2" s="387"/>
      <c r="C2" s="53"/>
      <c r="K2" s="54"/>
      <c r="L2" s="54"/>
      <c r="M2" s="54"/>
      <c r="N2" s="54"/>
      <c r="O2" s="54"/>
      <c r="P2" s="54"/>
      <c r="Q2" s="54"/>
      <c r="R2" s="54"/>
      <c r="S2" s="54"/>
      <c r="T2" s="54"/>
      <c r="U2" s="54"/>
      <c r="V2" s="54"/>
      <c r="W2" s="54"/>
      <c r="X2" s="54"/>
      <c r="Y2" s="54"/>
      <c r="Z2" s="54"/>
      <c r="AA2" s="54"/>
      <c r="AB2" s="54"/>
      <c r="AC2" s="54"/>
      <c r="AD2" s="54"/>
      <c r="AE2" s="54"/>
    </row>
    <row r="3" spans="1:31" s="55" customFormat="1">
      <c r="A3" s="56"/>
      <c r="B3" s="56"/>
      <c r="C3" s="56"/>
      <c r="K3" s="54"/>
      <c r="L3" s="54"/>
      <c r="M3" s="54"/>
      <c r="N3" s="54"/>
      <c r="O3" s="54"/>
      <c r="P3" s="54"/>
      <c r="Q3" s="54"/>
      <c r="R3" s="54"/>
      <c r="S3" s="54"/>
      <c r="T3" s="54"/>
      <c r="U3" s="54"/>
      <c r="V3" s="54"/>
      <c r="W3" s="54"/>
      <c r="X3" s="54"/>
      <c r="Y3" s="54"/>
      <c r="Z3" s="54"/>
      <c r="AA3" s="54"/>
      <c r="AB3" s="54"/>
      <c r="AC3" s="54"/>
      <c r="AD3" s="54"/>
      <c r="AE3" s="54"/>
    </row>
    <row r="4" spans="1:31" ht="22">
      <c r="A4" s="388" t="s">
        <v>197</v>
      </c>
      <c r="B4" s="388"/>
      <c r="C4" s="388"/>
      <c r="D4" s="388"/>
      <c r="E4" s="388"/>
      <c r="F4" s="388"/>
      <c r="G4" s="388"/>
      <c r="H4" s="388"/>
      <c r="I4" s="388"/>
      <c r="J4" s="388"/>
      <c r="K4" s="57"/>
    </row>
    <row r="5" spans="1:31" ht="19.5">
      <c r="A5" s="58" t="s">
        <v>210</v>
      </c>
      <c r="B5" s="59"/>
      <c r="C5" s="59"/>
      <c r="D5" s="59"/>
      <c r="E5" s="59"/>
      <c r="F5" s="59"/>
      <c r="G5" s="59"/>
      <c r="H5" s="59"/>
      <c r="I5" s="59"/>
      <c r="J5" s="59"/>
    </row>
    <row r="6" spans="1:31" ht="22">
      <c r="A6" s="370" t="s">
        <v>211</v>
      </c>
      <c r="B6" s="370" t="s">
        <v>0</v>
      </c>
      <c r="C6" s="370"/>
      <c r="D6" s="370"/>
      <c r="E6" s="370" t="s">
        <v>1</v>
      </c>
      <c r="F6" s="370"/>
      <c r="G6" s="370"/>
      <c r="H6" s="370" t="s">
        <v>2</v>
      </c>
      <c r="I6" s="370"/>
      <c r="J6" s="370"/>
      <c r="K6" s="54"/>
    </row>
    <row r="7" spans="1:31" ht="22">
      <c r="A7" s="370"/>
      <c r="B7" s="51" t="s">
        <v>27</v>
      </c>
      <c r="C7" s="51" t="s">
        <v>28</v>
      </c>
      <c r="D7" s="51" t="s">
        <v>2</v>
      </c>
      <c r="E7" s="51" t="s">
        <v>27</v>
      </c>
      <c r="F7" s="51" t="s">
        <v>28</v>
      </c>
      <c r="G7" s="51" t="s">
        <v>2</v>
      </c>
      <c r="H7" s="51" t="s">
        <v>27</v>
      </c>
      <c r="I7" s="51" t="s">
        <v>28</v>
      </c>
      <c r="J7" s="51" t="s">
        <v>2</v>
      </c>
      <c r="K7" s="54"/>
    </row>
    <row r="8" spans="1:31" ht="22">
      <c r="A8" s="61" t="s">
        <v>212</v>
      </c>
      <c r="B8" s="62">
        <v>158945</v>
      </c>
      <c r="C8" s="62">
        <v>74054</v>
      </c>
      <c r="D8" s="62">
        <f t="shared" ref="D8:D17" si="0">SUM(B8:C8)</f>
        <v>232999</v>
      </c>
      <c r="E8" s="62">
        <v>93699</v>
      </c>
      <c r="F8" s="62">
        <v>3927</v>
      </c>
      <c r="G8" s="62">
        <f t="shared" ref="G8:G17" si="1">SUM(E8:F8)</f>
        <v>97626</v>
      </c>
      <c r="H8" s="62">
        <f>B8+E8</f>
        <v>252644</v>
      </c>
      <c r="I8" s="62">
        <f>C8+F8</f>
        <v>77981</v>
      </c>
      <c r="J8" s="62">
        <f t="shared" ref="J8:J17" si="2">SUM(H8:I8)</f>
        <v>330625</v>
      </c>
      <c r="K8" s="54"/>
    </row>
    <row r="9" spans="1:31" ht="22">
      <c r="A9" s="63" t="s">
        <v>213</v>
      </c>
      <c r="B9" s="64">
        <v>405511</v>
      </c>
      <c r="C9" s="64">
        <v>382885</v>
      </c>
      <c r="D9" s="64">
        <f t="shared" si="0"/>
        <v>788396</v>
      </c>
      <c r="E9" s="64">
        <v>572756</v>
      </c>
      <c r="F9" s="64">
        <v>111176</v>
      </c>
      <c r="G9" s="64">
        <f t="shared" si="1"/>
        <v>683932</v>
      </c>
      <c r="H9" s="64">
        <f t="shared" ref="H9:I17" si="3">B9+E9</f>
        <v>978267</v>
      </c>
      <c r="I9" s="64">
        <f t="shared" si="3"/>
        <v>494061</v>
      </c>
      <c r="J9" s="64">
        <f t="shared" si="2"/>
        <v>1472328</v>
      </c>
      <c r="K9" s="54"/>
    </row>
    <row r="10" spans="1:31" ht="22">
      <c r="A10" s="61" t="s">
        <v>214</v>
      </c>
      <c r="B10" s="62">
        <v>298466</v>
      </c>
      <c r="C10" s="62">
        <v>153563</v>
      </c>
      <c r="D10" s="62">
        <f t="shared" si="0"/>
        <v>452029</v>
      </c>
      <c r="E10" s="62">
        <v>493040</v>
      </c>
      <c r="F10" s="62">
        <v>32664</v>
      </c>
      <c r="G10" s="62">
        <f t="shared" si="1"/>
        <v>525704</v>
      </c>
      <c r="H10" s="62">
        <f t="shared" si="3"/>
        <v>791506</v>
      </c>
      <c r="I10" s="62">
        <f t="shared" si="3"/>
        <v>186227</v>
      </c>
      <c r="J10" s="62">
        <f t="shared" si="2"/>
        <v>977733</v>
      </c>
      <c r="K10" s="54"/>
    </row>
    <row r="11" spans="1:31" ht="22">
      <c r="A11" s="63" t="s">
        <v>215</v>
      </c>
      <c r="B11" s="64">
        <v>257486</v>
      </c>
      <c r="C11" s="64">
        <v>274073</v>
      </c>
      <c r="D11" s="64">
        <f t="shared" si="0"/>
        <v>531559</v>
      </c>
      <c r="E11" s="64">
        <v>41780</v>
      </c>
      <c r="F11" s="64">
        <v>5643</v>
      </c>
      <c r="G11" s="64">
        <f t="shared" si="1"/>
        <v>47423</v>
      </c>
      <c r="H11" s="64">
        <f t="shared" si="3"/>
        <v>299266</v>
      </c>
      <c r="I11" s="64">
        <f t="shared" si="3"/>
        <v>279716</v>
      </c>
      <c r="J11" s="64">
        <f t="shared" si="2"/>
        <v>578982</v>
      </c>
      <c r="K11" s="54"/>
    </row>
    <row r="12" spans="1:31" ht="22">
      <c r="A12" s="61" t="s">
        <v>216</v>
      </c>
      <c r="B12" s="62">
        <v>233733</v>
      </c>
      <c r="C12" s="62">
        <v>114509</v>
      </c>
      <c r="D12" s="62">
        <f t="shared" si="0"/>
        <v>348242</v>
      </c>
      <c r="E12" s="62">
        <v>481025</v>
      </c>
      <c r="F12" s="62">
        <v>32435</v>
      </c>
      <c r="G12" s="62">
        <f t="shared" si="1"/>
        <v>513460</v>
      </c>
      <c r="H12" s="62">
        <f t="shared" si="3"/>
        <v>714758</v>
      </c>
      <c r="I12" s="62">
        <f t="shared" si="3"/>
        <v>146944</v>
      </c>
      <c r="J12" s="62">
        <f t="shared" si="2"/>
        <v>861702</v>
      </c>
      <c r="K12" s="54"/>
    </row>
    <row r="13" spans="1:31" ht="22">
      <c r="A13" s="63" t="s">
        <v>217</v>
      </c>
      <c r="B13" s="64">
        <v>1413</v>
      </c>
      <c r="C13" s="64">
        <v>185</v>
      </c>
      <c r="D13" s="64">
        <f t="shared" si="0"/>
        <v>1598</v>
      </c>
      <c r="E13" s="64">
        <v>29814</v>
      </c>
      <c r="F13" s="64">
        <v>14</v>
      </c>
      <c r="G13" s="64">
        <f t="shared" si="1"/>
        <v>29828</v>
      </c>
      <c r="H13" s="64">
        <f t="shared" si="3"/>
        <v>31227</v>
      </c>
      <c r="I13" s="64">
        <f t="shared" si="3"/>
        <v>199</v>
      </c>
      <c r="J13" s="64">
        <f t="shared" si="2"/>
        <v>31426</v>
      </c>
      <c r="K13" s="54"/>
    </row>
    <row r="14" spans="1:31" ht="22">
      <c r="A14" s="61" t="s">
        <v>218</v>
      </c>
      <c r="B14" s="62">
        <v>43096</v>
      </c>
      <c r="C14" s="62">
        <v>5879</v>
      </c>
      <c r="D14" s="62">
        <f t="shared" si="0"/>
        <v>48975</v>
      </c>
      <c r="E14" s="62">
        <v>1220153</v>
      </c>
      <c r="F14" s="62">
        <v>6855</v>
      </c>
      <c r="G14" s="62">
        <f t="shared" si="1"/>
        <v>1227008</v>
      </c>
      <c r="H14" s="62">
        <f t="shared" si="3"/>
        <v>1263249</v>
      </c>
      <c r="I14" s="62">
        <f t="shared" si="3"/>
        <v>12734</v>
      </c>
      <c r="J14" s="62">
        <f t="shared" si="2"/>
        <v>1275983</v>
      </c>
      <c r="K14" s="54"/>
    </row>
    <row r="15" spans="1:31" ht="22">
      <c r="A15" s="63" t="s">
        <v>219</v>
      </c>
      <c r="B15" s="64">
        <v>74276</v>
      </c>
      <c r="C15" s="64">
        <v>4175</v>
      </c>
      <c r="D15" s="64">
        <f t="shared" si="0"/>
        <v>78451</v>
      </c>
      <c r="E15" s="64">
        <v>992277</v>
      </c>
      <c r="F15" s="64">
        <v>663</v>
      </c>
      <c r="G15" s="64">
        <f t="shared" si="1"/>
        <v>992940</v>
      </c>
      <c r="H15" s="64">
        <f t="shared" si="3"/>
        <v>1066553</v>
      </c>
      <c r="I15" s="64">
        <f t="shared" si="3"/>
        <v>4838</v>
      </c>
      <c r="J15" s="64">
        <f t="shared" si="2"/>
        <v>1071391</v>
      </c>
      <c r="K15" s="54"/>
    </row>
    <row r="16" spans="1:31" ht="22">
      <c r="A16" s="61" t="s">
        <v>220</v>
      </c>
      <c r="B16" s="62">
        <v>91884</v>
      </c>
      <c r="C16" s="62">
        <v>32493</v>
      </c>
      <c r="D16" s="62">
        <f t="shared" si="0"/>
        <v>124377</v>
      </c>
      <c r="E16" s="62">
        <v>3786589</v>
      </c>
      <c r="F16" s="62">
        <v>165007</v>
      </c>
      <c r="G16" s="62">
        <f t="shared" si="1"/>
        <v>3951596</v>
      </c>
      <c r="H16" s="62">
        <f t="shared" si="3"/>
        <v>3878473</v>
      </c>
      <c r="I16" s="62">
        <f t="shared" si="3"/>
        <v>197500</v>
      </c>
      <c r="J16" s="62">
        <f t="shared" si="2"/>
        <v>4075973</v>
      </c>
      <c r="K16" s="54"/>
    </row>
    <row r="17" spans="1:11" ht="22">
      <c r="A17" s="63" t="s">
        <v>221</v>
      </c>
      <c r="B17" s="64">
        <v>76951</v>
      </c>
      <c r="C17" s="64">
        <v>13220</v>
      </c>
      <c r="D17" s="64">
        <f t="shared" si="0"/>
        <v>90171</v>
      </c>
      <c r="E17" s="64">
        <v>46288</v>
      </c>
      <c r="F17" s="64">
        <v>386</v>
      </c>
      <c r="G17" s="64">
        <f t="shared" si="1"/>
        <v>46674</v>
      </c>
      <c r="H17" s="64">
        <f t="shared" si="3"/>
        <v>123239</v>
      </c>
      <c r="I17" s="64">
        <f t="shared" si="3"/>
        <v>13606</v>
      </c>
      <c r="J17" s="64">
        <f t="shared" si="2"/>
        <v>136845</v>
      </c>
      <c r="K17" s="54"/>
    </row>
    <row r="18" spans="1:11" ht="22">
      <c r="A18" s="51" t="s">
        <v>55</v>
      </c>
      <c r="B18" s="40">
        <f>SUM(B8:B17)</f>
        <v>1641761</v>
      </c>
      <c r="C18" s="40">
        <f t="shared" ref="C18:J18" si="4">SUM(C8:C17)</f>
        <v>1055036</v>
      </c>
      <c r="D18" s="40">
        <f>SUM(D8:D17)</f>
        <v>2696797</v>
      </c>
      <c r="E18" s="40">
        <f t="shared" si="4"/>
        <v>7757421</v>
      </c>
      <c r="F18" s="40">
        <f t="shared" si="4"/>
        <v>358770</v>
      </c>
      <c r="G18" s="40">
        <f t="shared" si="4"/>
        <v>8116191</v>
      </c>
      <c r="H18" s="40">
        <f t="shared" si="4"/>
        <v>9399182</v>
      </c>
      <c r="I18" s="40">
        <f t="shared" si="4"/>
        <v>1413806</v>
      </c>
      <c r="J18" s="40">
        <f t="shared" si="4"/>
        <v>10812988</v>
      </c>
      <c r="K18" s="54"/>
    </row>
    <row r="19" spans="1:11" ht="18">
      <c r="A19" s="65" t="s">
        <v>56</v>
      </c>
      <c r="B19" s="143"/>
      <c r="C19" s="144"/>
      <c r="D19" s="144"/>
      <c r="E19" s="145"/>
      <c r="F19" s="144"/>
      <c r="G19" s="144"/>
      <c r="H19" s="144"/>
      <c r="I19" s="144"/>
      <c r="J19" s="146"/>
      <c r="K19" s="54"/>
    </row>
    <row r="20" spans="1:11" ht="18">
      <c r="A20" s="65" t="s">
        <v>39</v>
      </c>
      <c r="B20" s="66"/>
      <c r="C20" s="66"/>
      <c r="D20" s="66"/>
      <c r="E20" s="67"/>
      <c r="F20" s="67"/>
      <c r="G20" s="67"/>
      <c r="H20" s="67"/>
      <c r="I20" s="67"/>
      <c r="J20" s="67"/>
      <c r="K20" s="54"/>
    </row>
    <row r="21" spans="1:11" ht="18">
      <c r="A21" s="65" t="s">
        <v>222</v>
      </c>
      <c r="B21" s="66"/>
      <c r="C21" s="66"/>
      <c r="D21" s="66"/>
      <c r="E21" s="66"/>
      <c r="F21" s="66"/>
      <c r="G21" s="66"/>
      <c r="K21" s="54"/>
    </row>
    <row r="22" spans="1:11" ht="14.5" customHeight="1">
      <c r="A22" s="149" t="s">
        <v>256</v>
      </c>
    </row>
    <row r="23" spans="1:11" s="197" customFormat="1">
      <c r="A23" s="201" t="s">
        <v>314</v>
      </c>
      <c r="B23" s="196"/>
      <c r="C23" s="196"/>
      <c r="D23" s="196"/>
      <c r="E23" s="196"/>
      <c r="F23" s="196"/>
      <c r="G23" s="196"/>
      <c r="H23" s="196"/>
      <c r="I23" s="196"/>
      <c r="J23" s="196"/>
    </row>
    <row r="24" spans="1:11">
      <c r="B24" s="68"/>
      <c r="C24" s="68"/>
      <c r="D24" s="68"/>
      <c r="E24" s="68"/>
      <c r="F24" s="68"/>
      <c r="G24" s="68"/>
      <c r="H24" s="68"/>
      <c r="I24" s="68"/>
      <c r="J24" s="68"/>
    </row>
    <row r="34" spans="2:10">
      <c r="B34" s="68"/>
      <c r="C34" s="68"/>
      <c r="D34" s="68"/>
      <c r="E34" s="68"/>
      <c r="F34" s="68"/>
      <c r="G34" s="68"/>
      <c r="H34" s="68"/>
      <c r="I34" s="68"/>
      <c r="J34" s="68"/>
    </row>
    <row r="35" spans="2:10">
      <c r="B35" s="68"/>
      <c r="C35" s="68"/>
      <c r="D35" s="68"/>
      <c r="E35" s="68"/>
      <c r="F35" s="68"/>
      <c r="G35" s="68"/>
      <c r="H35" s="68"/>
      <c r="I35" s="68"/>
      <c r="J35" s="68"/>
    </row>
    <row r="36" spans="2:10">
      <c r="B36" s="68"/>
      <c r="C36" s="68"/>
      <c r="D36" s="68"/>
      <c r="E36" s="68"/>
      <c r="F36" s="68"/>
      <c r="G36" s="68"/>
      <c r="H36" s="68"/>
      <c r="I36" s="68"/>
      <c r="J36" s="68"/>
    </row>
    <row r="37" spans="2:10">
      <c r="B37" s="68"/>
      <c r="C37" s="68"/>
      <c r="D37" s="68"/>
      <c r="E37" s="68"/>
      <c r="F37" s="68"/>
      <c r="G37" s="68"/>
      <c r="H37" s="68"/>
      <c r="I37" s="68"/>
      <c r="J37" s="68"/>
    </row>
    <row r="38" spans="2:10">
      <c r="B38" s="68"/>
      <c r="C38" s="68"/>
      <c r="D38" s="68"/>
      <c r="E38" s="68"/>
      <c r="F38" s="68"/>
      <c r="G38" s="68"/>
      <c r="H38" s="68"/>
      <c r="I38" s="68"/>
      <c r="J38" s="68"/>
    </row>
    <row r="39" spans="2:10">
      <c r="B39" s="68"/>
      <c r="C39" s="68"/>
      <c r="D39" s="68"/>
      <c r="E39" s="68"/>
      <c r="F39" s="68"/>
      <c r="G39" s="68"/>
      <c r="H39" s="68"/>
      <c r="I39" s="68"/>
      <c r="J39" s="68"/>
    </row>
    <row r="40" spans="2:10">
      <c r="B40" s="68"/>
      <c r="C40" s="68"/>
      <c r="D40" s="68"/>
      <c r="E40" s="68"/>
      <c r="F40" s="68"/>
      <c r="G40" s="68"/>
      <c r="H40" s="68"/>
      <c r="I40" s="68"/>
      <c r="J40" s="68"/>
    </row>
    <row r="41" spans="2:10">
      <c r="B41" s="68"/>
      <c r="C41" s="68"/>
      <c r="D41" s="68"/>
      <c r="E41" s="68"/>
      <c r="F41" s="68"/>
      <c r="G41" s="68"/>
      <c r="H41" s="68"/>
      <c r="I41" s="68"/>
      <c r="J41" s="68"/>
    </row>
    <row r="42" spans="2:10">
      <c r="B42" s="68"/>
      <c r="C42" s="68"/>
      <c r="D42" s="68"/>
      <c r="E42" s="68"/>
      <c r="F42" s="68"/>
      <c r="G42" s="68"/>
      <c r="H42" s="68"/>
      <c r="I42" s="68"/>
      <c r="J42" s="68"/>
    </row>
    <row r="43" spans="2:10">
      <c r="B43" s="68"/>
      <c r="C43" s="68"/>
      <c r="D43" s="68"/>
      <c r="E43" s="68"/>
      <c r="F43" s="68"/>
      <c r="G43" s="68"/>
      <c r="H43" s="68"/>
      <c r="I43" s="68"/>
      <c r="J43" s="68"/>
    </row>
    <row r="44" spans="2:10">
      <c r="B44" s="68"/>
      <c r="C44" s="68"/>
      <c r="D44" s="68"/>
      <c r="E44" s="68"/>
      <c r="F44" s="68"/>
      <c r="G44" s="68"/>
      <c r="H44" s="68"/>
      <c r="I44" s="68"/>
      <c r="J44" s="68"/>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81DD-B78F-4133-B3C7-848F43E75736}">
  <sheetPr>
    <tabColor rgb="FF002060"/>
  </sheetPr>
  <dimension ref="A1:P53"/>
  <sheetViews>
    <sheetView showGridLines="0" view="pageBreakPreview" zoomScale="70" zoomScaleNormal="40" zoomScaleSheetLayoutView="70" workbookViewId="0">
      <selection activeCell="B6" sqref="B6:L20"/>
    </sheetView>
  </sheetViews>
  <sheetFormatPr defaultColWidth="8.81640625" defaultRowHeight="18.5"/>
  <cols>
    <col min="1" max="1" width="25.453125" style="72" customWidth="1"/>
    <col min="2" max="3" width="15.453125" style="93" customWidth="1"/>
    <col min="4" max="5" width="17.54296875" style="93" customWidth="1"/>
    <col min="6" max="6" width="15.453125" style="93" customWidth="1"/>
    <col min="7" max="9" width="17.81640625" style="93" customWidth="1"/>
    <col min="10" max="11" width="15.453125" style="93" customWidth="1"/>
    <col min="12" max="12" width="14" style="93" customWidth="1"/>
    <col min="13" max="14" width="8.81640625" style="93"/>
    <col min="15" max="15" width="14.453125" style="93" bestFit="1" customWidth="1"/>
    <col min="16" max="16" width="8.81640625" style="93"/>
    <col min="17" max="16384" width="8.81640625" style="72"/>
  </cols>
  <sheetData>
    <row r="1" spans="1:16" ht="18">
      <c r="A1" s="69" t="s">
        <v>312</v>
      </c>
      <c r="B1" s="70"/>
      <c r="C1" s="71"/>
      <c r="D1" s="72"/>
      <c r="E1" s="72"/>
      <c r="F1" s="72"/>
      <c r="G1" s="72"/>
      <c r="H1" s="72"/>
      <c r="I1" s="72"/>
      <c r="J1" s="72"/>
      <c r="K1" s="72"/>
      <c r="L1" s="72"/>
      <c r="M1" s="72"/>
      <c r="N1" s="72"/>
      <c r="O1" s="72"/>
      <c r="P1" s="72"/>
    </row>
    <row r="2" spans="1:16" ht="14.5">
      <c r="A2" s="70"/>
      <c r="B2" s="70"/>
      <c r="C2" s="71"/>
      <c r="D2" s="73"/>
      <c r="E2" s="73"/>
      <c r="F2" s="73"/>
      <c r="G2" s="73"/>
      <c r="H2" s="73"/>
      <c r="I2" s="73"/>
      <c r="J2" s="73"/>
      <c r="K2" s="72"/>
      <c r="L2" s="72"/>
      <c r="M2" s="72"/>
      <c r="N2" s="72"/>
      <c r="O2" s="72"/>
      <c r="P2" s="72"/>
    </row>
    <row r="3" spans="1:16" ht="14.5">
      <c r="A3" s="74"/>
      <c r="B3" s="74"/>
      <c r="C3" s="74"/>
      <c r="D3" s="73"/>
      <c r="E3" s="73"/>
      <c r="F3" s="73"/>
      <c r="G3" s="73"/>
      <c r="H3" s="73"/>
      <c r="I3" s="73"/>
      <c r="J3" s="73"/>
      <c r="K3" s="72"/>
      <c r="L3" s="72"/>
      <c r="M3" s="72"/>
      <c r="N3" s="72"/>
      <c r="O3" s="72"/>
      <c r="P3" s="72"/>
    </row>
    <row r="4" spans="1:16" ht="22">
      <c r="A4" s="389" t="s">
        <v>199</v>
      </c>
      <c r="B4" s="389"/>
      <c r="C4" s="389"/>
      <c r="D4" s="389"/>
      <c r="E4" s="389"/>
      <c r="F4" s="389"/>
      <c r="G4" s="389"/>
      <c r="H4" s="389"/>
      <c r="I4" s="389"/>
      <c r="J4" s="389"/>
      <c r="K4" s="389"/>
      <c r="L4" s="389"/>
      <c r="M4" s="72"/>
      <c r="N4" s="72"/>
      <c r="O4" s="72"/>
      <c r="P4" s="72"/>
    </row>
    <row r="5" spans="1:16" ht="19.5">
      <c r="A5" s="390" t="s">
        <v>223</v>
      </c>
      <c r="B5" s="390"/>
      <c r="C5" s="75"/>
      <c r="D5" s="75"/>
      <c r="E5" s="75"/>
      <c r="F5" s="75"/>
      <c r="G5" s="75"/>
      <c r="H5" s="75"/>
      <c r="I5" s="75"/>
      <c r="J5" s="75"/>
      <c r="K5" s="75"/>
      <c r="L5" s="75"/>
      <c r="M5" s="72"/>
      <c r="N5" s="72"/>
      <c r="O5" s="72"/>
      <c r="P5" s="72"/>
    </row>
    <row r="6" spans="1:16" ht="88">
      <c r="A6" s="49" t="s">
        <v>13</v>
      </c>
      <c r="B6" s="49" t="s">
        <v>212</v>
      </c>
      <c r="C6" s="49" t="s">
        <v>213</v>
      </c>
      <c r="D6" s="49" t="s">
        <v>214</v>
      </c>
      <c r="E6" s="49" t="s">
        <v>215</v>
      </c>
      <c r="F6" s="49" t="s">
        <v>216</v>
      </c>
      <c r="G6" s="49" t="s">
        <v>217</v>
      </c>
      <c r="H6" s="49" t="s">
        <v>218</v>
      </c>
      <c r="I6" s="49" t="s">
        <v>219</v>
      </c>
      <c r="J6" s="49" t="s">
        <v>220</v>
      </c>
      <c r="K6" s="49" t="s">
        <v>221</v>
      </c>
      <c r="L6" s="49" t="s">
        <v>2</v>
      </c>
      <c r="M6" s="72"/>
      <c r="N6" s="72"/>
      <c r="O6" s="72"/>
      <c r="P6" s="72"/>
    </row>
    <row r="7" spans="1:16" ht="22">
      <c r="A7" s="76" t="s">
        <v>14</v>
      </c>
      <c r="B7" s="77">
        <v>162681</v>
      </c>
      <c r="C7" s="77">
        <v>721191</v>
      </c>
      <c r="D7" s="77">
        <v>428098</v>
      </c>
      <c r="E7" s="77">
        <v>283809</v>
      </c>
      <c r="F7" s="77">
        <v>365002</v>
      </c>
      <c r="G7" s="77">
        <v>7034</v>
      </c>
      <c r="H7" s="77">
        <v>508903</v>
      </c>
      <c r="I7" s="77">
        <v>473479</v>
      </c>
      <c r="J7" s="77">
        <v>2004043</v>
      </c>
      <c r="K7" s="77">
        <v>42907</v>
      </c>
      <c r="L7" s="77">
        <f t="shared" ref="L7:L19" si="0">SUM(B7:K7)</f>
        <v>4997147</v>
      </c>
      <c r="M7" s="72"/>
      <c r="N7" s="72"/>
      <c r="O7" s="72"/>
      <c r="P7" s="72"/>
    </row>
    <row r="8" spans="1:16" ht="22">
      <c r="A8" s="78" t="s">
        <v>15</v>
      </c>
      <c r="B8" s="79">
        <v>75233</v>
      </c>
      <c r="C8" s="79">
        <v>287636</v>
      </c>
      <c r="D8" s="79">
        <v>222041</v>
      </c>
      <c r="E8" s="79">
        <v>111040</v>
      </c>
      <c r="F8" s="79">
        <v>199623</v>
      </c>
      <c r="G8" s="79">
        <v>7276</v>
      </c>
      <c r="H8" s="79">
        <v>208404</v>
      </c>
      <c r="I8" s="79">
        <v>167438</v>
      </c>
      <c r="J8" s="79">
        <v>661235</v>
      </c>
      <c r="K8" s="79">
        <v>17618</v>
      </c>
      <c r="L8" s="79">
        <f t="shared" si="0"/>
        <v>1957544</v>
      </c>
      <c r="M8" s="72"/>
      <c r="N8" s="72"/>
      <c r="O8" s="72"/>
      <c r="P8" s="72"/>
    </row>
    <row r="9" spans="1:16" ht="22">
      <c r="A9" s="76" t="s">
        <v>16</v>
      </c>
      <c r="B9" s="77">
        <v>10787</v>
      </c>
      <c r="C9" s="77">
        <v>47047</v>
      </c>
      <c r="D9" s="77">
        <v>29212</v>
      </c>
      <c r="E9" s="77">
        <v>17089</v>
      </c>
      <c r="F9" s="77">
        <v>36581</v>
      </c>
      <c r="G9" s="77">
        <v>1991</v>
      </c>
      <c r="H9" s="77">
        <v>44539</v>
      </c>
      <c r="I9" s="77">
        <v>33014</v>
      </c>
      <c r="J9" s="77">
        <v>135975</v>
      </c>
      <c r="K9" s="77">
        <v>3877</v>
      </c>
      <c r="L9" s="77">
        <f t="shared" si="0"/>
        <v>360112</v>
      </c>
      <c r="M9" s="72"/>
      <c r="N9" s="72"/>
      <c r="O9" s="72"/>
      <c r="P9" s="72"/>
    </row>
    <row r="10" spans="1:16" ht="22">
      <c r="A10" s="78" t="s">
        <v>17</v>
      </c>
      <c r="B10" s="79">
        <v>7923</v>
      </c>
      <c r="C10" s="79">
        <v>37452</v>
      </c>
      <c r="D10" s="79">
        <v>24147</v>
      </c>
      <c r="E10" s="79">
        <v>14442</v>
      </c>
      <c r="F10" s="79">
        <v>27611</v>
      </c>
      <c r="G10" s="79">
        <v>777</v>
      </c>
      <c r="H10" s="79">
        <v>51033</v>
      </c>
      <c r="I10" s="79">
        <v>40415</v>
      </c>
      <c r="J10" s="79">
        <v>197754</v>
      </c>
      <c r="K10" s="79">
        <v>3809</v>
      </c>
      <c r="L10" s="79">
        <f t="shared" si="0"/>
        <v>405363</v>
      </c>
      <c r="M10" s="72"/>
      <c r="N10" s="72"/>
      <c r="O10" s="72"/>
      <c r="P10" s="72"/>
    </row>
    <row r="11" spans="1:16" ht="22">
      <c r="A11" s="76" t="s">
        <v>18</v>
      </c>
      <c r="B11" s="77">
        <v>50237</v>
      </c>
      <c r="C11" s="77">
        <v>258749</v>
      </c>
      <c r="D11" s="77">
        <v>208058</v>
      </c>
      <c r="E11" s="77">
        <v>114683</v>
      </c>
      <c r="F11" s="77">
        <v>126990</v>
      </c>
      <c r="G11" s="77">
        <v>5088</v>
      </c>
      <c r="H11" s="77">
        <v>318855</v>
      </c>
      <c r="I11" s="77">
        <v>245325</v>
      </c>
      <c r="J11" s="77">
        <v>652592</v>
      </c>
      <c r="K11" s="77">
        <v>58795</v>
      </c>
      <c r="L11" s="77">
        <f t="shared" si="0"/>
        <v>2039372</v>
      </c>
      <c r="M11" s="72"/>
      <c r="N11" s="72"/>
      <c r="O11" s="72"/>
      <c r="P11" s="72"/>
    </row>
    <row r="12" spans="1:16" ht="22">
      <c r="A12" s="78" t="s">
        <v>19</v>
      </c>
      <c r="B12" s="79">
        <v>8206</v>
      </c>
      <c r="C12" s="79">
        <v>41058</v>
      </c>
      <c r="D12" s="79">
        <v>23041</v>
      </c>
      <c r="E12" s="79">
        <v>12939</v>
      </c>
      <c r="F12" s="79">
        <v>35587</v>
      </c>
      <c r="G12" s="79">
        <v>3782</v>
      </c>
      <c r="H12" s="79">
        <v>46371</v>
      </c>
      <c r="I12" s="79">
        <v>33996</v>
      </c>
      <c r="J12" s="79">
        <v>126493</v>
      </c>
      <c r="K12" s="79">
        <v>3647</v>
      </c>
      <c r="L12" s="79">
        <f t="shared" si="0"/>
        <v>335120</v>
      </c>
      <c r="M12" s="72"/>
      <c r="N12" s="72"/>
      <c r="O12" s="72"/>
      <c r="P12" s="72"/>
    </row>
    <row r="13" spans="1:16" ht="22">
      <c r="A13" s="76" t="s">
        <v>20</v>
      </c>
      <c r="B13" s="77">
        <v>3050</v>
      </c>
      <c r="C13" s="77">
        <v>15413</v>
      </c>
      <c r="D13" s="77">
        <v>8498</v>
      </c>
      <c r="E13" s="77">
        <v>4865</v>
      </c>
      <c r="F13" s="77">
        <v>13182</v>
      </c>
      <c r="G13" s="77">
        <v>694</v>
      </c>
      <c r="H13" s="77">
        <v>16670</v>
      </c>
      <c r="I13" s="77">
        <v>9740</v>
      </c>
      <c r="J13" s="77">
        <v>46085</v>
      </c>
      <c r="K13" s="77">
        <v>892</v>
      </c>
      <c r="L13" s="77">
        <f t="shared" si="0"/>
        <v>119089</v>
      </c>
      <c r="M13" s="72"/>
      <c r="N13" s="72"/>
      <c r="O13" s="72"/>
      <c r="P13" s="72"/>
    </row>
    <row r="14" spans="1:16" ht="22">
      <c r="A14" s="78" t="s">
        <v>21</v>
      </c>
      <c r="B14" s="79">
        <v>2679</v>
      </c>
      <c r="C14" s="79">
        <v>14512</v>
      </c>
      <c r="D14" s="79">
        <v>7195</v>
      </c>
      <c r="E14" s="79">
        <v>3854</v>
      </c>
      <c r="F14" s="79">
        <v>10595</v>
      </c>
      <c r="G14" s="79">
        <v>756</v>
      </c>
      <c r="H14" s="79">
        <v>19974</v>
      </c>
      <c r="I14" s="79">
        <v>17363</v>
      </c>
      <c r="J14" s="79">
        <v>60142</v>
      </c>
      <c r="K14" s="79">
        <v>1018</v>
      </c>
      <c r="L14" s="79">
        <f t="shared" si="0"/>
        <v>138088</v>
      </c>
      <c r="M14" s="72"/>
      <c r="N14" s="72"/>
      <c r="O14" s="72"/>
      <c r="P14" s="72"/>
    </row>
    <row r="15" spans="1:16" ht="22">
      <c r="A15" s="76" t="s">
        <v>22</v>
      </c>
      <c r="B15" s="77">
        <v>1067</v>
      </c>
      <c r="C15" s="77">
        <v>5885</v>
      </c>
      <c r="D15" s="77">
        <v>2497</v>
      </c>
      <c r="E15" s="77">
        <v>1852</v>
      </c>
      <c r="F15" s="77">
        <v>5292</v>
      </c>
      <c r="G15" s="77">
        <v>21</v>
      </c>
      <c r="H15" s="77">
        <v>8784</v>
      </c>
      <c r="I15" s="77">
        <v>5109</v>
      </c>
      <c r="J15" s="77">
        <v>19949</v>
      </c>
      <c r="K15" s="77">
        <v>442</v>
      </c>
      <c r="L15" s="77">
        <f t="shared" si="0"/>
        <v>50898</v>
      </c>
      <c r="M15" s="72"/>
      <c r="N15" s="72"/>
      <c r="O15" s="72"/>
      <c r="P15" s="72"/>
    </row>
    <row r="16" spans="1:16" ht="22">
      <c r="A16" s="78" t="s">
        <v>23</v>
      </c>
      <c r="B16" s="79">
        <v>3756</v>
      </c>
      <c r="C16" s="79">
        <v>17412</v>
      </c>
      <c r="D16" s="79">
        <v>9896</v>
      </c>
      <c r="E16" s="79">
        <v>4839</v>
      </c>
      <c r="F16" s="79">
        <v>18659</v>
      </c>
      <c r="G16" s="79">
        <v>2697</v>
      </c>
      <c r="H16" s="79">
        <v>18740</v>
      </c>
      <c r="I16" s="79">
        <v>15532</v>
      </c>
      <c r="J16" s="79">
        <v>73109</v>
      </c>
      <c r="K16" s="79">
        <v>1408</v>
      </c>
      <c r="L16" s="79">
        <f t="shared" si="0"/>
        <v>166048</v>
      </c>
      <c r="M16" s="72"/>
      <c r="N16" s="72"/>
      <c r="O16" s="72"/>
      <c r="P16" s="72"/>
    </row>
    <row r="17" spans="1:16" ht="22">
      <c r="A17" s="76" t="s">
        <v>24</v>
      </c>
      <c r="B17" s="77">
        <v>2060</v>
      </c>
      <c r="C17" s="77">
        <v>12339</v>
      </c>
      <c r="D17" s="77">
        <v>8462</v>
      </c>
      <c r="E17" s="77">
        <v>5904</v>
      </c>
      <c r="F17" s="77">
        <v>9644</v>
      </c>
      <c r="G17" s="77">
        <v>779</v>
      </c>
      <c r="H17" s="77">
        <v>14978</v>
      </c>
      <c r="I17" s="77">
        <v>17848</v>
      </c>
      <c r="J17" s="77">
        <v>55921</v>
      </c>
      <c r="K17" s="77">
        <v>1267</v>
      </c>
      <c r="L17" s="77">
        <f t="shared" si="0"/>
        <v>129202</v>
      </c>
      <c r="M17" s="72"/>
      <c r="N17" s="72"/>
      <c r="O17" s="72"/>
      <c r="P17" s="72"/>
    </row>
    <row r="18" spans="1:16" ht="22">
      <c r="A18" s="78" t="s">
        <v>25</v>
      </c>
      <c r="B18" s="79">
        <v>1292</v>
      </c>
      <c r="C18" s="79">
        <v>4313</v>
      </c>
      <c r="D18" s="79">
        <v>2346</v>
      </c>
      <c r="E18" s="79">
        <v>1439</v>
      </c>
      <c r="F18" s="79">
        <v>4859</v>
      </c>
      <c r="G18" s="79">
        <v>341</v>
      </c>
      <c r="H18" s="79">
        <v>7789</v>
      </c>
      <c r="I18" s="79">
        <v>3760</v>
      </c>
      <c r="J18" s="79">
        <v>17605</v>
      </c>
      <c r="K18" s="79">
        <v>560</v>
      </c>
      <c r="L18" s="79">
        <f t="shared" si="0"/>
        <v>44304</v>
      </c>
      <c r="M18" s="72"/>
      <c r="N18" s="72"/>
      <c r="O18" s="72"/>
      <c r="P18" s="72"/>
    </row>
    <row r="19" spans="1:16" ht="22">
      <c r="A19" s="76" t="s">
        <v>26</v>
      </c>
      <c r="B19" s="77">
        <v>1654</v>
      </c>
      <c r="C19" s="77">
        <v>9321</v>
      </c>
      <c r="D19" s="77">
        <v>4242</v>
      </c>
      <c r="E19" s="77">
        <v>2227</v>
      </c>
      <c r="F19" s="77">
        <v>8077</v>
      </c>
      <c r="G19" s="77">
        <v>190</v>
      </c>
      <c r="H19" s="77">
        <v>10943</v>
      </c>
      <c r="I19" s="77">
        <v>8372</v>
      </c>
      <c r="J19" s="77">
        <v>25070</v>
      </c>
      <c r="K19" s="77">
        <v>605</v>
      </c>
      <c r="L19" s="77">
        <f t="shared" si="0"/>
        <v>70701</v>
      </c>
      <c r="M19" s="72"/>
      <c r="N19" s="72"/>
      <c r="O19" s="72"/>
      <c r="P19" s="72"/>
    </row>
    <row r="20" spans="1:16" ht="22">
      <c r="A20" s="40" t="s">
        <v>2</v>
      </c>
      <c r="B20" s="40">
        <f t="shared" ref="B20:L20" si="1">SUM(B7:B19)</f>
        <v>330625</v>
      </c>
      <c r="C20" s="40">
        <f t="shared" si="1"/>
        <v>1472328</v>
      </c>
      <c r="D20" s="40">
        <f t="shared" si="1"/>
        <v>977733</v>
      </c>
      <c r="E20" s="40">
        <f t="shared" si="1"/>
        <v>578982</v>
      </c>
      <c r="F20" s="40">
        <f t="shared" si="1"/>
        <v>861702</v>
      </c>
      <c r="G20" s="40">
        <f t="shared" si="1"/>
        <v>31426</v>
      </c>
      <c r="H20" s="40">
        <f t="shared" si="1"/>
        <v>1275983</v>
      </c>
      <c r="I20" s="40">
        <f t="shared" si="1"/>
        <v>1071391</v>
      </c>
      <c r="J20" s="40">
        <f t="shared" si="1"/>
        <v>4075973</v>
      </c>
      <c r="K20" s="40">
        <f t="shared" si="1"/>
        <v>136845</v>
      </c>
      <c r="L20" s="40">
        <f t="shared" si="1"/>
        <v>10812988</v>
      </c>
      <c r="M20" s="72"/>
      <c r="N20" s="72"/>
      <c r="O20" s="72"/>
      <c r="P20" s="72"/>
    </row>
    <row r="21" spans="1:16" ht="18">
      <c r="A21" s="147" t="s">
        <v>54</v>
      </c>
      <c r="B21" s="80"/>
      <c r="C21" s="81"/>
      <c r="D21" s="82"/>
      <c r="E21" s="82"/>
      <c r="F21" s="82"/>
      <c r="G21" s="83"/>
      <c r="H21" s="84"/>
      <c r="I21" s="84"/>
      <c r="J21" s="84"/>
      <c r="K21" s="84"/>
      <c r="L21" s="84"/>
      <c r="M21" s="72"/>
      <c r="N21" s="72"/>
      <c r="O21" s="72"/>
      <c r="P21" s="72"/>
    </row>
    <row r="22" spans="1:16" ht="18">
      <c r="A22" s="148" t="s">
        <v>39</v>
      </c>
      <c r="B22" s="85"/>
      <c r="C22" s="86"/>
      <c r="D22" s="87"/>
      <c r="E22" s="88"/>
      <c r="F22" s="88"/>
      <c r="G22" s="89"/>
      <c r="H22" s="90"/>
      <c r="I22" s="90"/>
      <c r="J22" s="84"/>
      <c r="K22" s="84"/>
      <c r="L22" s="84"/>
      <c r="M22" s="72"/>
      <c r="N22" s="72"/>
      <c r="O22" s="72"/>
      <c r="P22" s="72"/>
    </row>
    <row r="23" spans="1:16" ht="18">
      <c r="A23" s="391" t="s">
        <v>222</v>
      </c>
      <c r="B23" s="391"/>
      <c r="C23" s="391"/>
      <c r="D23" s="391"/>
      <c r="E23" s="391"/>
      <c r="F23" s="391"/>
      <c r="G23" s="91"/>
      <c r="H23" s="72"/>
      <c r="I23" s="72"/>
      <c r="J23" s="72"/>
      <c r="K23" s="72"/>
      <c r="L23" s="72"/>
      <c r="M23" s="72"/>
      <c r="N23" s="72"/>
      <c r="O23" s="72"/>
      <c r="P23" s="72"/>
    </row>
    <row r="24" spans="1:16">
      <c r="A24" s="149" t="s">
        <v>256</v>
      </c>
    </row>
    <row r="25" spans="1:16" s="197" customFormat="1" ht="14.5">
      <c r="A25" s="201" t="s">
        <v>314</v>
      </c>
      <c r="B25" s="196"/>
      <c r="C25" s="196"/>
      <c r="D25" s="196"/>
      <c r="E25" s="196"/>
      <c r="F25" s="196"/>
      <c r="G25" s="196"/>
      <c r="H25" s="196"/>
      <c r="I25" s="196"/>
      <c r="J25" s="196"/>
    </row>
    <row r="40" spans="2:12">
      <c r="B40" s="92"/>
      <c r="C40" s="92"/>
      <c r="D40" s="92"/>
      <c r="E40" s="92"/>
      <c r="F40" s="92"/>
      <c r="G40" s="92"/>
      <c r="H40" s="92"/>
      <c r="I40" s="92"/>
      <c r="J40" s="92"/>
      <c r="K40" s="92"/>
      <c r="L40" s="92"/>
    </row>
    <row r="41" spans="2:12">
      <c r="B41" s="92"/>
      <c r="C41" s="92"/>
      <c r="D41" s="92"/>
      <c r="E41" s="92"/>
      <c r="F41" s="92"/>
      <c r="G41" s="92"/>
      <c r="H41" s="92"/>
      <c r="I41" s="92"/>
      <c r="J41" s="92"/>
      <c r="K41" s="92"/>
      <c r="L41" s="92"/>
    </row>
    <row r="42" spans="2:12">
      <c r="B42" s="92"/>
      <c r="C42" s="92"/>
      <c r="D42" s="92"/>
      <c r="E42" s="92"/>
      <c r="F42" s="92"/>
      <c r="G42" s="92"/>
      <c r="H42" s="92"/>
      <c r="I42" s="92"/>
      <c r="J42" s="92"/>
      <c r="K42" s="92"/>
      <c r="L42" s="92"/>
    </row>
    <row r="43" spans="2:12">
      <c r="B43" s="92"/>
      <c r="C43" s="92"/>
      <c r="D43" s="92"/>
      <c r="E43" s="92"/>
      <c r="F43" s="92"/>
      <c r="G43" s="92"/>
      <c r="H43" s="92"/>
      <c r="I43" s="92"/>
      <c r="J43" s="92"/>
      <c r="K43" s="92"/>
      <c r="L43" s="92"/>
    </row>
    <row r="44" spans="2:12">
      <c r="B44" s="92"/>
      <c r="C44" s="92"/>
      <c r="D44" s="92"/>
      <c r="E44" s="92"/>
      <c r="F44" s="92"/>
      <c r="G44" s="92"/>
      <c r="H44" s="92"/>
      <c r="I44" s="92"/>
      <c r="J44" s="92"/>
      <c r="K44" s="92"/>
      <c r="L44" s="92"/>
    </row>
    <row r="45" spans="2:12">
      <c r="B45" s="92"/>
      <c r="C45" s="92"/>
      <c r="D45" s="92"/>
      <c r="E45" s="92"/>
      <c r="F45" s="92"/>
      <c r="G45" s="92"/>
      <c r="H45" s="92"/>
      <c r="I45" s="92"/>
      <c r="J45" s="92"/>
      <c r="K45" s="92"/>
      <c r="L45" s="92"/>
    </row>
    <row r="46" spans="2:12">
      <c r="B46" s="92"/>
      <c r="C46" s="92"/>
      <c r="D46" s="92"/>
      <c r="E46" s="92"/>
      <c r="F46" s="92"/>
      <c r="G46" s="92"/>
      <c r="H46" s="92"/>
      <c r="I46" s="92"/>
      <c r="J46" s="92"/>
      <c r="K46" s="92"/>
      <c r="L46" s="92"/>
    </row>
    <row r="47" spans="2:12">
      <c r="B47" s="92"/>
      <c r="C47" s="92"/>
      <c r="D47" s="92"/>
      <c r="E47" s="92"/>
      <c r="F47" s="92"/>
      <c r="G47" s="92"/>
      <c r="H47" s="92"/>
      <c r="I47" s="92"/>
      <c r="J47" s="92"/>
      <c r="K47" s="92"/>
      <c r="L47" s="92"/>
    </row>
    <row r="48" spans="2:12">
      <c r="B48" s="92"/>
      <c r="C48" s="92"/>
      <c r="D48" s="92"/>
      <c r="E48" s="92"/>
      <c r="F48" s="92"/>
      <c r="G48" s="92"/>
      <c r="H48" s="92"/>
      <c r="I48" s="92"/>
      <c r="J48" s="92"/>
      <c r="K48" s="92"/>
      <c r="L48" s="92"/>
    </row>
    <row r="49" spans="2:12">
      <c r="B49" s="92"/>
      <c r="C49" s="92"/>
      <c r="D49" s="92"/>
      <c r="E49" s="92"/>
      <c r="F49" s="92"/>
      <c r="G49" s="92"/>
      <c r="H49" s="92"/>
      <c r="I49" s="92"/>
      <c r="J49" s="92"/>
      <c r="K49" s="92"/>
      <c r="L49" s="92"/>
    </row>
    <row r="50" spans="2:12">
      <c r="B50" s="92"/>
      <c r="C50" s="92"/>
      <c r="D50" s="92"/>
      <c r="E50" s="92"/>
      <c r="F50" s="92"/>
      <c r="G50" s="92"/>
      <c r="H50" s="92"/>
      <c r="I50" s="92"/>
      <c r="J50" s="92"/>
      <c r="K50" s="92"/>
      <c r="L50" s="92"/>
    </row>
    <row r="51" spans="2:12">
      <c r="B51" s="92"/>
      <c r="C51" s="92"/>
      <c r="D51" s="92"/>
      <c r="E51" s="92"/>
      <c r="F51" s="92"/>
      <c r="G51" s="92"/>
      <c r="H51" s="92"/>
      <c r="I51" s="92"/>
      <c r="J51" s="92"/>
      <c r="K51" s="92"/>
      <c r="L51" s="92"/>
    </row>
    <row r="52" spans="2:12">
      <c r="B52" s="92"/>
      <c r="C52" s="92"/>
      <c r="D52" s="92"/>
      <c r="E52" s="92"/>
      <c r="F52" s="92"/>
      <c r="G52" s="92"/>
      <c r="H52" s="92"/>
      <c r="I52" s="92"/>
      <c r="J52" s="92"/>
      <c r="K52" s="92"/>
      <c r="L52" s="92"/>
    </row>
    <row r="53" spans="2:12">
      <c r="B53" s="92"/>
      <c r="C53" s="92"/>
      <c r="D53" s="92"/>
      <c r="E53" s="92"/>
      <c r="F53" s="92"/>
      <c r="G53" s="92"/>
      <c r="H53" s="92"/>
      <c r="I53" s="92"/>
      <c r="J53" s="92"/>
      <c r="K53" s="92"/>
      <c r="L53" s="92"/>
    </row>
  </sheetData>
  <mergeCells count="3">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D514-21F7-4835-A2B5-2B403D68DF52}">
  <sheetPr>
    <tabColor rgb="FF002060"/>
  </sheetPr>
  <dimension ref="A1:X49"/>
  <sheetViews>
    <sheetView showGridLines="0" view="pageBreakPreview" zoomScale="40" zoomScaleNormal="55" zoomScaleSheetLayoutView="40" workbookViewId="0">
      <selection activeCell="B6" sqref="B6:L18"/>
    </sheetView>
  </sheetViews>
  <sheetFormatPr defaultColWidth="8.81640625" defaultRowHeight="14.5"/>
  <cols>
    <col min="1" max="1" width="53.81640625" style="95" customWidth="1"/>
    <col min="2" max="2" width="13.08984375" style="95" customWidth="1"/>
    <col min="3" max="3" width="15.54296875" style="95" customWidth="1"/>
    <col min="4" max="5" width="18" style="95" customWidth="1"/>
    <col min="6" max="6" width="15.54296875" style="95" customWidth="1"/>
    <col min="7" max="9" width="18.81640625" style="95" customWidth="1"/>
    <col min="10" max="12" width="15.54296875" style="95" customWidth="1"/>
    <col min="13" max="13" width="13.08984375" style="95" customWidth="1"/>
    <col min="14" max="19" width="8.81640625" style="95"/>
    <col min="20" max="20" width="55.08984375" style="95" customWidth="1"/>
    <col min="21" max="16384" width="8.81640625" style="95"/>
  </cols>
  <sheetData>
    <row r="1" spans="1:24">
      <c r="A1" s="392" t="s">
        <v>312</v>
      </c>
      <c r="B1" s="392"/>
      <c r="C1" s="94"/>
    </row>
    <row r="2" spans="1:24" s="96" customFormat="1">
      <c r="A2" s="392"/>
      <c r="B2" s="392"/>
      <c r="C2" s="94"/>
      <c r="K2" s="95"/>
      <c r="L2" s="95"/>
      <c r="M2" s="95"/>
      <c r="N2" s="95"/>
      <c r="O2" s="95"/>
      <c r="P2" s="95"/>
      <c r="Q2" s="95"/>
      <c r="R2" s="95"/>
      <c r="S2" s="95"/>
      <c r="T2" s="95"/>
      <c r="U2" s="95"/>
      <c r="V2" s="95"/>
      <c r="W2" s="95"/>
      <c r="X2" s="95"/>
    </row>
    <row r="3" spans="1:24" s="96" customFormat="1">
      <c r="A3" s="97"/>
      <c r="B3" s="97"/>
      <c r="C3" s="97"/>
      <c r="K3" s="95"/>
      <c r="L3" s="95"/>
      <c r="M3" s="95"/>
      <c r="N3" s="95"/>
      <c r="O3" s="95"/>
      <c r="P3" s="95"/>
      <c r="Q3" s="95"/>
      <c r="R3" s="95"/>
      <c r="S3" s="95"/>
      <c r="T3" s="95"/>
      <c r="U3" s="95"/>
      <c r="V3" s="95"/>
      <c r="W3" s="95"/>
      <c r="X3" s="95"/>
    </row>
    <row r="4" spans="1:24" ht="22">
      <c r="A4" s="393" t="s">
        <v>201</v>
      </c>
      <c r="B4" s="393"/>
      <c r="C4" s="393"/>
      <c r="D4" s="393"/>
      <c r="E4" s="393"/>
      <c r="F4" s="393"/>
      <c r="G4" s="393"/>
      <c r="H4" s="393"/>
      <c r="I4" s="393"/>
      <c r="J4" s="393"/>
      <c r="K4" s="393"/>
      <c r="L4" s="393"/>
      <c r="M4" s="98"/>
    </row>
    <row r="5" spans="1:24" ht="22">
      <c r="A5" s="99" t="s">
        <v>224</v>
      </c>
      <c r="B5" s="367" t="s">
        <v>211</v>
      </c>
      <c r="C5" s="368"/>
      <c r="D5" s="368"/>
      <c r="E5" s="368"/>
      <c r="F5" s="368"/>
      <c r="G5" s="368"/>
      <c r="H5" s="368"/>
      <c r="I5" s="368"/>
      <c r="J5" s="368"/>
      <c r="K5" s="368"/>
      <c r="L5" s="368"/>
      <c r="M5" s="100"/>
    </row>
    <row r="6" spans="1:24" ht="88">
      <c r="A6" s="51" t="s">
        <v>41</v>
      </c>
      <c r="B6" s="51" t="s">
        <v>212</v>
      </c>
      <c r="C6" s="51" t="s">
        <v>213</v>
      </c>
      <c r="D6" s="51" t="s">
        <v>214</v>
      </c>
      <c r="E6" s="51" t="s">
        <v>215</v>
      </c>
      <c r="F6" s="51" t="s">
        <v>216</v>
      </c>
      <c r="G6" s="51" t="s">
        <v>217</v>
      </c>
      <c r="H6" s="51" t="s">
        <v>218</v>
      </c>
      <c r="I6" s="51" t="s">
        <v>219</v>
      </c>
      <c r="J6" s="51" t="s">
        <v>220</v>
      </c>
      <c r="K6" s="51" t="s">
        <v>221</v>
      </c>
      <c r="L6" s="51" t="s">
        <v>2</v>
      </c>
      <c r="M6" s="100"/>
    </row>
    <row r="7" spans="1:24" ht="22">
      <c r="A7" s="101" t="s">
        <v>4</v>
      </c>
      <c r="B7" s="77">
        <v>4723</v>
      </c>
      <c r="C7" s="77">
        <v>12363</v>
      </c>
      <c r="D7" s="77">
        <v>15160</v>
      </c>
      <c r="E7" s="77">
        <v>17018</v>
      </c>
      <c r="F7" s="77">
        <v>12156</v>
      </c>
      <c r="G7" s="77">
        <v>40</v>
      </c>
      <c r="H7" s="77">
        <v>1590</v>
      </c>
      <c r="I7" s="77">
        <v>1150</v>
      </c>
      <c r="J7" s="77">
        <v>2999</v>
      </c>
      <c r="K7" s="77">
        <v>832</v>
      </c>
      <c r="L7" s="102">
        <f t="shared" ref="L7:L17" si="0">SUM(B7:K7)</f>
        <v>68031</v>
      </c>
      <c r="M7" s="100"/>
    </row>
    <row r="8" spans="1:24" ht="22">
      <c r="A8" s="103" t="s">
        <v>5</v>
      </c>
      <c r="B8" s="79">
        <v>19367</v>
      </c>
      <c r="C8" s="79">
        <v>94186</v>
      </c>
      <c r="D8" s="79">
        <v>85066</v>
      </c>
      <c r="E8" s="79">
        <v>78315</v>
      </c>
      <c r="F8" s="79">
        <v>101123</v>
      </c>
      <c r="G8" s="79">
        <v>596</v>
      </c>
      <c r="H8" s="79">
        <v>45936</v>
      </c>
      <c r="I8" s="79">
        <v>42614</v>
      </c>
      <c r="J8" s="79">
        <v>285382</v>
      </c>
      <c r="K8" s="79">
        <v>12751</v>
      </c>
      <c r="L8" s="104">
        <f t="shared" si="0"/>
        <v>765336</v>
      </c>
      <c r="M8" s="100"/>
    </row>
    <row r="9" spans="1:24" ht="22">
      <c r="A9" s="101" t="s">
        <v>6</v>
      </c>
      <c r="B9" s="77">
        <v>32122</v>
      </c>
      <c r="C9" s="77">
        <v>277147</v>
      </c>
      <c r="D9" s="77">
        <v>136200</v>
      </c>
      <c r="E9" s="77">
        <v>106459</v>
      </c>
      <c r="F9" s="77">
        <v>156411</v>
      </c>
      <c r="G9" s="77">
        <v>2129</v>
      </c>
      <c r="H9" s="77">
        <v>131341</v>
      </c>
      <c r="I9" s="77">
        <v>133462</v>
      </c>
      <c r="J9" s="77">
        <v>904152</v>
      </c>
      <c r="K9" s="77">
        <v>25730</v>
      </c>
      <c r="L9" s="102">
        <f t="shared" si="0"/>
        <v>1905153</v>
      </c>
      <c r="M9" s="100"/>
    </row>
    <row r="10" spans="1:24" ht="22">
      <c r="A10" s="103" t="s">
        <v>7</v>
      </c>
      <c r="B10" s="79">
        <v>48325</v>
      </c>
      <c r="C10" s="79">
        <v>307514</v>
      </c>
      <c r="D10" s="79">
        <v>165862</v>
      </c>
      <c r="E10" s="79">
        <v>112467</v>
      </c>
      <c r="F10" s="79">
        <v>147189</v>
      </c>
      <c r="G10" s="79">
        <v>2781</v>
      </c>
      <c r="H10" s="79">
        <v>196502</v>
      </c>
      <c r="I10" s="79">
        <v>169466</v>
      </c>
      <c r="J10" s="79">
        <v>797021</v>
      </c>
      <c r="K10" s="79">
        <v>27939</v>
      </c>
      <c r="L10" s="104">
        <f t="shared" si="0"/>
        <v>1975066</v>
      </c>
      <c r="M10" s="100"/>
    </row>
    <row r="11" spans="1:24" ht="22">
      <c r="A11" s="101" t="s">
        <v>8</v>
      </c>
      <c r="B11" s="77">
        <v>57099</v>
      </c>
      <c r="C11" s="77">
        <v>275878</v>
      </c>
      <c r="D11" s="77">
        <v>177866</v>
      </c>
      <c r="E11" s="77">
        <v>95837</v>
      </c>
      <c r="F11" s="77">
        <v>142414</v>
      </c>
      <c r="G11" s="77">
        <v>4415</v>
      </c>
      <c r="H11" s="77">
        <v>258649</v>
      </c>
      <c r="I11" s="77">
        <v>219547</v>
      </c>
      <c r="J11" s="77">
        <v>730846</v>
      </c>
      <c r="K11" s="77">
        <v>24060</v>
      </c>
      <c r="L11" s="102">
        <f t="shared" si="0"/>
        <v>1986611</v>
      </c>
      <c r="M11" s="100"/>
    </row>
    <row r="12" spans="1:24" ht="22">
      <c r="A12" s="103" t="s">
        <v>9</v>
      </c>
      <c r="B12" s="79">
        <v>54661</v>
      </c>
      <c r="C12" s="79">
        <v>195766</v>
      </c>
      <c r="D12" s="79">
        <v>138886</v>
      </c>
      <c r="E12" s="79">
        <v>69736</v>
      </c>
      <c r="F12" s="79">
        <v>113194</v>
      </c>
      <c r="G12" s="79">
        <v>5198</v>
      </c>
      <c r="H12" s="79">
        <v>229306</v>
      </c>
      <c r="I12" s="79">
        <v>182450</v>
      </c>
      <c r="J12" s="79">
        <v>547301</v>
      </c>
      <c r="K12" s="79">
        <v>15574</v>
      </c>
      <c r="L12" s="104">
        <f t="shared" si="0"/>
        <v>1552072</v>
      </c>
      <c r="M12" s="100"/>
    </row>
    <row r="13" spans="1:24" ht="22">
      <c r="A13" s="101" t="s">
        <v>10</v>
      </c>
      <c r="B13" s="77">
        <v>40395</v>
      </c>
      <c r="C13" s="77">
        <v>120091</v>
      </c>
      <c r="D13" s="77">
        <v>95095</v>
      </c>
      <c r="E13" s="77">
        <v>41501</v>
      </c>
      <c r="F13" s="77">
        <v>73904</v>
      </c>
      <c r="G13" s="77">
        <v>5166</v>
      </c>
      <c r="H13" s="77">
        <v>166089</v>
      </c>
      <c r="I13" s="77">
        <v>124859</v>
      </c>
      <c r="J13" s="77">
        <v>338562</v>
      </c>
      <c r="K13" s="77">
        <v>10389</v>
      </c>
      <c r="L13" s="102">
        <f t="shared" si="0"/>
        <v>1016051</v>
      </c>
      <c r="M13" s="100"/>
    </row>
    <row r="14" spans="1:24" ht="22">
      <c r="A14" s="103" t="s">
        <v>11</v>
      </c>
      <c r="B14" s="79">
        <v>29303</v>
      </c>
      <c r="C14" s="79">
        <v>78159</v>
      </c>
      <c r="D14" s="79">
        <v>67348</v>
      </c>
      <c r="E14" s="79">
        <v>26093</v>
      </c>
      <c r="F14" s="79">
        <v>50180</v>
      </c>
      <c r="G14" s="79">
        <v>4841</v>
      </c>
      <c r="H14" s="79">
        <v>114025</v>
      </c>
      <c r="I14" s="79">
        <v>83477</v>
      </c>
      <c r="J14" s="79">
        <v>216562</v>
      </c>
      <c r="K14" s="79">
        <v>7623</v>
      </c>
      <c r="L14" s="104">
        <f t="shared" si="0"/>
        <v>677611</v>
      </c>
      <c r="M14" s="100"/>
    </row>
    <row r="15" spans="1:24" ht="22">
      <c r="A15" s="101" t="s">
        <v>12</v>
      </c>
      <c r="B15" s="77">
        <v>22000</v>
      </c>
      <c r="C15" s="77">
        <v>53148</v>
      </c>
      <c r="D15" s="77">
        <v>50105</v>
      </c>
      <c r="E15" s="77">
        <v>19271</v>
      </c>
      <c r="F15" s="77">
        <v>36014</v>
      </c>
      <c r="G15" s="77">
        <v>3368</v>
      </c>
      <c r="H15" s="77">
        <v>75935</v>
      </c>
      <c r="I15" s="77">
        <v>58758</v>
      </c>
      <c r="J15" s="77">
        <v>137201</v>
      </c>
      <c r="K15" s="77">
        <v>6343</v>
      </c>
      <c r="L15" s="102">
        <f t="shared" si="0"/>
        <v>462143</v>
      </c>
      <c r="M15" s="100"/>
    </row>
    <row r="16" spans="1:24" ht="22">
      <c r="A16" s="103" t="s">
        <v>42</v>
      </c>
      <c r="B16" s="79">
        <v>12147</v>
      </c>
      <c r="C16" s="79">
        <v>31135</v>
      </c>
      <c r="D16" s="79">
        <v>26339</v>
      </c>
      <c r="E16" s="79">
        <v>7573</v>
      </c>
      <c r="F16" s="79">
        <v>17759</v>
      </c>
      <c r="G16" s="79">
        <v>1723</v>
      </c>
      <c r="H16" s="79">
        <v>36872</v>
      </c>
      <c r="I16" s="79">
        <v>33146</v>
      </c>
      <c r="J16" s="79">
        <v>68931</v>
      </c>
      <c r="K16" s="79">
        <v>3235</v>
      </c>
      <c r="L16" s="104">
        <f t="shared" si="0"/>
        <v>238860</v>
      </c>
      <c r="M16" s="100"/>
    </row>
    <row r="17" spans="1:13" ht="22">
      <c r="A17" s="101" t="s">
        <v>43</v>
      </c>
      <c r="B17" s="77">
        <v>10483</v>
      </c>
      <c r="C17" s="77">
        <v>26941</v>
      </c>
      <c r="D17" s="77">
        <v>19806</v>
      </c>
      <c r="E17" s="77">
        <v>4712</v>
      </c>
      <c r="F17" s="77">
        <v>11358</v>
      </c>
      <c r="G17" s="77">
        <v>1169</v>
      </c>
      <c r="H17" s="77">
        <v>19738</v>
      </c>
      <c r="I17" s="77">
        <v>22462</v>
      </c>
      <c r="J17" s="77">
        <v>47016</v>
      </c>
      <c r="K17" s="77">
        <v>2369</v>
      </c>
      <c r="L17" s="102">
        <f t="shared" si="0"/>
        <v>166054</v>
      </c>
      <c r="M17" s="100"/>
    </row>
    <row r="18" spans="1:13" ht="22">
      <c r="A18" s="51" t="s">
        <v>2</v>
      </c>
      <c r="B18" s="42">
        <f t="shared" ref="B18:L18" si="1">SUM(B7:B17)</f>
        <v>330625</v>
      </c>
      <c r="C18" s="42">
        <f t="shared" si="1"/>
        <v>1472328</v>
      </c>
      <c r="D18" s="42">
        <f t="shared" si="1"/>
        <v>977733</v>
      </c>
      <c r="E18" s="42">
        <f t="shared" si="1"/>
        <v>578982</v>
      </c>
      <c r="F18" s="42">
        <f t="shared" si="1"/>
        <v>861702</v>
      </c>
      <c r="G18" s="42">
        <f t="shared" si="1"/>
        <v>31426</v>
      </c>
      <c r="H18" s="42">
        <f t="shared" si="1"/>
        <v>1275983</v>
      </c>
      <c r="I18" s="42">
        <f t="shared" si="1"/>
        <v>1071391</v>
      </c>
      <c r="J18" s="42">
        <f t="shared" si="1"/>
        <v>4075973</v>
      </c>
      <c r="K18" s="42">
        <f t="shared" si="1"/>
        <v>136845</v>
      </c>
      <c r="L18" s="42">
        <f t="shared" si="1"/>
        <v>10812988</v>
      </c>
      <c r="M18" s="100"/>
    </row>
    <row r="19" spans="1:13" ht="18">
      <c r="A19" s="105" t="s">
        <v>40</v>
      </c>
      <c r="B19" s="106"/>
      <c r="C19" s="106"/>
      <c r="D19" s="106"/>
      <c r="E19" s="106"/>
      <c r="F19" s="106"/>
      <c r="G19" s="106"/>
      <c r="H19" s="106"/>
      <c r="I19" s="106"/>
      <c r="J19" s="106"/>
      <c r="K19" s="106"/>
      <c r="L19" s="106"/>
      <c r="M19" s="106"/>
    </row>
    <row r="20" spans="1:13" ht="18">
      <c r="A20" s="105" t="s">
        <v>39</v>
      </c>
      <c r="B20" s="107"/>
      <c r="C20" s="107"/>
      <c r="D20" s="107"/>
      <c r="E20" s="107"/>
      <c r="F20" s="107"/>
      <c r="G20" s="107"/>
      <c r="H20" s="107"/>
      <c r="I20" s="107"/>
      <c r="J20" s="107"/>
      <c r="K20" s="107"/>
      <c r="L20" s="107"/>
      <c r="M20" s="107"/>
    </row>
    <row r="21" spans="1:13" ht="18">
      <c r="A21" s="149" t="s">
        <v>256</v>
      </c>
    </row>
    <row r="22" spans="1:13" s="197" customFormat="1">
      <c r="A22" s="201" t="s">
        <v>314</v>
      </c>
      <c r="B22" s="196"/>
      <c r="C22" s="196"/>
      <c r="D22" s="196"/>
      <c r="E22" s="196"/>
      <c r="F22" s="196"/>
      <c r="G22" s="196"/>
      <c r="H22" s="196"/>
      <c r="I22" s="196"/>
      <c r="J22" s="196"/>
    </row>
    <row r="35" spans="2:12">
      <c r="B35" s="108"/>
      <c r="C35" s="108"/>
      <c r="D35" s="108"/>
      <c r="E35" s="108"/>
      <c r="F35" s="108"/>
      <c r="G35" s="108"/>
      <c r="H35" s="108"/>
      <c r="I35" s="108"/>
      <c r="J35" s="108"/>
      <c r="K35" s="108"/>
      <c r="L35" s="108"/>
    </row>
    <row r="36" spans="2:12">
      <c r="B36" s="108"/>
      <c r="C36" s="108"/>
      <c r="D36" s="108"/>
      <c r="E36" s="108"/>
      <c r="F36" s="108"/>
      <c r="G36" s="108"/>
      <c r="H36" s="108"/>
      <c r="I36" s="108"/>
      <c r="J36" s="108"/>
      <c r="K36" s="108"/>
      <c r="L36" s="108"/>
    </row>
    <row r="37" spans="2:12">
      <c r="B37" s="108"/>
      <c r="C37" s="108"/>
      <c r="D37" s="108"/>
      <c r="E37" s="108"/>
      <c r="F37" s="108"/>
      <c r="G37" s="108"/>
      <c r="H37" s="108"/>
      <c r="I37" s="108"/>
      <c r="J37" s="108"/>
      <c r="K37" s="108"/>
      <c r="L37" s="108"/>
    </row>
    <row r="38" spans="2:12">
      <c r="B38" s="108"/>
      <c r="C38" s="108"/>
      <c r="D38" s="108"/>
      <c r="E38" s="108"/>
      <c r="F38" s="108"/>
      <c r="G38" s="108"/>
      <c r="H38" s="108"/>
      <c r="I38" s="108"/>
      <c r="J38" s="108"/>
      <c r="K38" s="108"/>
      <c r="L38" s="108"/>
    </row>
    <row r="39" spans="2:12">
      <c r="B39" s="108"/>
      <c r="C39" s="108"/>
      <c r="D39" s="108"/>
      <c r="E39" s="108"/>
      <c r="F39" s="108"/>
      <c r="G39" s="108"/>
      <c r="H39" s="108"/>
      <c r="I39" s="108"/>
      <c r="J39" s="108"/>
      <c r="K39" s="108"/>
      <c r="L39" s="108"/>
    </row>
    <row r="40" spans="2:12">
      <c r="B40" s="108"/>
      <c r="C40" s="108"/>
      <c r="D40" s="108"/>
      <c r="E40" s="108"/>
      <c r="F40" s="108"/>
      <c r="G40" s="108"/>
      <c r="H40" s="108"/>
      <c r="I40" s="108"/>
      <c r="J40" s="108"/>
      <c r="K40" s="108"/>
      <c r="L40" s="108"/>
    </row>
    <row r="41" spans="2:12">
      <c r="B41" s="108"/>
      <c r="C41" s="108"/>
      <c r="D41" s="108"/>
      <c r="E41" s="108"/>
      <c r="F41" s="108"/>
      <c r="G41" s="108"/>
      <c r="H41" s="108"/>
      <c r="I41" s="108"/>
      <c r="J41" s="108"/>
      <c r="K41" s="108"/>
      <c r="L41" s="108"/>
    </row>
    <row r="42" spans="2:12">
      <c r="B42" s="108"/>
      <c r="C42" s="108"/>
      <c r="D42" s="108"/>
      <c r="E42" s="108"/>
      <c r="F42" s="108"/>
      <c r="G42" s="108"/>
      <c r="H42" s="108"/>
      <c r="I42" s="108"/>
      <c r="J42" s="108"/>
      <c r="K42" s="108"/>
      <c r="L42" s="108"/>
    </row>
    <row r="43" spans="2:12">
      <c r="B43" s="108"/>
      <c r="C43" s="108"/>
      <c r="D43" s="108"/>
      <c r="E43" s="108"/>
      <c r="F43" s="108"/>
      <c r="G43" s="108"/>
      <c r="H43" s="108"/>
      <c r="I43" s="108"/>
      <c r="J43" s="108"/>
      <c r="K43" s="108"/>
      <c r="L43" s="108"/>
    </row>
    <row r="44" spans="2:12">
      <c r="B44" s="108"/>
      <c r="C44" s="108"/>
      <c r="D44" s="108"/>
      <c r="E44" s="108"/>
      <c r="F44" s="108"/>
      <c r="G44" s="108"/>
      <c r="H44" s="108"/>
      <c r="I44" s="108"/>
      <c r="J44" s="108"/>
      <c r="K44" s="108"/>
      <c r="L44" s="108"/>
    </row>
    <row r="45" spans="2:12">
      <c r="B45" s="108"/>
      <c r="C45" s="108"/>
      <c r="D45" s="108"/>
      <c r="E45" s="108"/>
      <c r="F45" s="108"/>
      <c r="G45" s="108"/>
      <c r="H45" s="108"/>
      <c r="I45" s="108"/>
      <c r="J45" s="108"/>
      <c r="K45" s="108"/>
      <c r="L45" s="108"/>
    </row>
    <row r="46" spans="2:12">
      <c r="B46" s="108"/>
      <c r="C46" s="108"/>
      <c r="D46" s="108"/>
      <c r="E46" s="108"/>
      <c r="F46" s="108"/>
      <c r="G46" s="108"/>
      <c r="H46" s="108"/>
      <c r="I46" s="108"/>
      <c r="J46" s="108"/>
      <c r="K46" s="108"/>
      <c r="L46" s="108"/>
    </row>
    <row r="47" spans="2:12">
      <c r="B47" s="108"/>
      <c r="C47" s="108"/>
      <c r="D47" s="108"/>
      <c r="E47" s="108"/>
      <c r="F47" s="108"/>
      <c r="G47" s="108"/>
      <c r="H47" s="108"/>
      <c r="I47" s="108"/>
      <c r="J47" s="108"/>
      <c r="K47" s="108"/>
      <c r="L47" s="108"/>
    </row>
    <row r="48" spans="2:12">
      <c r="B48" s="108"/>
      <c r="C48" s="108"/>
      <c r="D48" s="108"/>
      <c r="E48" s="108"/>
      <c r="F48" s="108"/>
      <c r="G48" s="108"/>
      <c r="H48" s="108"/>
      <c r="I48" s="108"/>
      <c r="J48" s="108"/>
      <c r="K48" s="108"/>
      <c r="L48" s="108"/>
    </row>
    <row r="49" spans="2:12">
      <c r="B49" s="108"/>
      <c r="C49" s="108"/>
      <c r="D49" s="108"/>
      <c r="E49" s="108"/>
      <c r="F49" s="108"/>
      <c r="G49" s="108"/>
      <c r="H49" s="108"/>
      <c r="I49" s="108"/>
      <c r="J49" s="108"/>
      <c r="K49" s="108"/>
      <c r="L49" s="108"/>
    </row>
  </sheetData>
  <mergeCells count="3">
    <mergeCell ref="A1:B2"/>
    <mergeCell ref="A4:L4"/>
    <mergeCell ref="B5:L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A911-5D88-4F56-B073-0D33D65E9916}">
  <sheetPr>
    <tabColor rgb="FF002060"/>
  </sheetPr>
  <dimension ref="A1:AE34"/>
  <sheetViews>
    <sheetView showGridLines="0" view="pageBreakPreview" zoomScale="55" zoomScaleNormal="55" zoomScaleSheetLayoutView="55" zoomScalePageLayoutView="80" workbookViewId="0">
      <selection activeCell="B8" sqref="B8:J30"/>
    </sheetView>
  </sheetViews>
  <sheetFormatPr defaultColWidth="9" defaultRowHeight="14.5"/>
  <cols>
    <col min="1" max="1" width="64.08984375" style="109" customWidth="1"/>
    <col min="2" max="2" width="11.453125" style="109" bestFit="1" customWidth="1"/>
    <col min="3" max="3" width="10.1796875" style="109" bestFit="1" customWidth="1"/>
    <col min="4" max="4" width="13.81640625" style="109" bestFit="1" customWidth="1"/>
    <col min="5" max="5" width="12.81640625" style="109" bestFit="1" customWidth="1"/>
    <col min="6" max="6" width="9.453125" style="109" bestFit="1" customWidth="1"/>
    <col min="7" max="7" width="11.453125" style="109" bestFit="1" customWidth="1"/>
    <col min="8" max="9" width="12" style="109" customWidth="1"/>
    <col min="10" max="10" width="14.453125" style="109" customWidth="1"/>
    <col min="11" max="11" width="54.453125" style="109" customWidth="1"/>
    <col min="12" max="16384" width="9" style="109"/>
  </cols>
  <sheetData>
    <row r="1" spans="1:31">
      <c r="A1" s="392" t="s">
        <v>312</v>
      </c>
      <c r="B1" s="392"/>
      <c r="C1" s="70"/>
    </row>
    <row r="2" spans="1:31" s="110" customFormat="1">
      <c r="A2" s="392"/>
      <c r="B2" s="392"/>
      <c r="C2" s="70"/>
      <c r="K2" s="109"/>
      <c r="L2" s="109"/>
      <c r="M2" s="109"/>
      <c r="N2" s="109"/>
      <c r="O2" s="109"/>
      <c r="P2" s="109"/>
      <c r="Q2" s="109"/>
      <c r="R2" s="109"/>
      <c r="S2" s="109"/>
      <c r="T2" s="109"/>
      <c r="U2" s="109"/>
      <c r="V2" s="109"/>
      <c r="W2" s="109"/>
      <c r="X2" s="109"/>
      <c r="Y2" s="109"/>
      <c r="Z2" s="109"/>
      <c r="AA2" s="109"/>
      <c r="AB2" s="109"/>
      <c r="AC2" s="109"/>
      <c r="AD2" s="109"/>
      <c r="AE2" s="109"/>
    </row>
    <row r="3" spans="1:31" s="110" customFormat="1">
      <c r="A3" s="111"/>
      <c r="B3" s="111"/>
      <c r="C3" s="111"/>
      <c r="K3" s="109"/>
      <c r="L3" s="109"/>
      <c r="M3" s="109"/>
      <c r="N3" s="109"/>
      <c r="O3" s="109"/>
      <c r="P3" s="109"/>
      <c r="Q3" s="109"/>
      <c r="R3" s="109"/>
      <c r="S3" s="109"/>
      <c r="T3" s="109"/>
      <c r="U3" s="109"/>
      <c r="V3" s="109"/>
      <c r="W3" s="109"/>
      <c r="X3" s="109"/>
      <c r="Y3" s="109"/>
      <c r="Z3" s="109"/>
      <c r="AA3" s="109"/>
      <c r="AB3" s="109"/>
      <c r="AC3" s="109"/>
      <c r="AD3" s="109"/>
      <c r="AE3" s="109"/>
    </row>
    <row r="4" spans="1:31" ht="22">
      <c r="A4" s="394" t="s">
        <v>203</v>
      </c>
      <c r="B4" s="394"/>
      <c r="C4" s="394"/>
      <c r="D4" s="394"/>
      <c r="E4" s="394"/>
      <c r="F4" s="394"/>
      <c r="G4" s="394"/>
      <c r="H4" s="394"/>
      <c r="I4" s="394"/>
      <c r="J4" s="394"/>
      <c r="K4" s="112"/>
    </row>
    <row r="5" spans="1:31" ht="17.5" customHeight="1">
      <c r="A5" s="113" t="s">
        <v>226</v>
      </c>
      <c r="B5" s="367" t="s">
        <v>129</v>
      </c>
      <c r="C5" s="368"/>
      <c r="D5" s="368"/>
      <c r="E5" s="368"/>
      <c r="F5" s="368"/>
      <c r="G5" s="368"/>
      <c r="H5" s="368"/>
      <c r="I5" s="368"/>
      <c r="J5" s="369"/>
    </row>
    <row r="6" spans="1:31" ht="21.65" customHeight="1">
      <c r="A6" s="370" t="s">
        <v>227</v>
      </c>
      <c r="B6" s="370" t="s">
        <v>0</v>
      </c>
      <c r="C6" s="370"/>
      <c r="D6" s="370"/>
      <c r="E6" s="370" t="s">
        <v>1</v>
      </c>
      <c r="F6" s="370"/>
      <c r="G6" s="370"/>
      <c r="H6" s="370" t="s">
        <v>2</v>
      </c>
      <c r="I6" s="370"/>
      <c r="J6" s="370"/>
    </row>
    <row r="7" spans="1:31" ht="21.65" customHeight="1">
      <c r="A7" s="370"/>
      <c r="B7" s="51" t="s">
        <v>27</v>
      </c>
      <c r="C7" s="51" t="s">
        <v>28</v>
      </c>
      <c r="D7" s="51" t="s">
        <v>2</v>
      </c>
      <c r="E7" s="51" t="s">
        <v>27</v>
      </c>
      <c r="F7" s="51" t="s">
        <v>28</v>
      </c>
      <c r="G7" s="51" t="s">
        <v>2</v>
      </c>
      <c r="H7" s="51" t="s">
        <v>27</v>
      </c>
      <c r="I7" s="51" t="s">
        <v>28</v>
      </c>
      <c r="J7" s="51" t="s">
        <v>2</v>
      </c>
    </row>
    <row r="8" spans="1:31" ht="22">
      <c r="A8" s="114" t="s">
        <v>228</v>
      </c>
      <c r="B8" s="115">
        <v>13733</v>
      </c>
      <c r="C8" s="115">
        <v>5843</v>
      </c>
      <c r="D8" s="115">
        <f t="shared" ref="D8:D29" si="0">SUM(B8:C8)</f>
        <v>19576</v>
      </c>
      <c r="E8" s="115">
        <v>119521</v>
      </c>
      <c r="F8" s="115">
        <v>557</v>
      </c>
      <c r="G8" s="115">
        <f t="shared" ref="G8:G29" si="1">SUM(E8:F8)</f>
        <v>120078</v>
      </c>
      <c r="H8" s="115">
        <f>B8+E8</f>
        <v>133254</v>
      </c>
      <c r="I8" s="115">
        <f>C8+F8</f>
        <v>6400</v>
      </c>
      <c r="J8" s="115">
        <f t="shared" ref="J8:J29" si="2">SUM(H8:I8)</f>
        <v>139654</v>
      </c>
    </row>
    <row r="9" spans="1:31" ht="22">
      <c r="A9" s="116" t="s">
        <v>229</v>
      </c>
      <c r="B9" s="117">
        <v>103038</v>
      </c>
      <c r="C9" s="117">
        <v>8568</v>
      </c>
      <c r="D9" s="117">
        <f t="shared" si="0"/>
        <v>111606</v>
      </c>
      <c r="E9" s="117">
        <v>48411</v>
      </c>
      <c r="F9" s="117">
        <v>763</v>
      </c>
      <c r="G9" s="117">
        <f t="shared" si="1"/>
        <v>49174</v>
      </c>
      <c r="H9" s="117">
        <f t="shared" ref="H9:I29" si="3">B9+E9</f>
        <v>151449</v>
      </c>
      <c r="I9" s="117">
        <f t="shared" si="3"/>
        <v>9331</v>
      </c>
      <c r="J9" s="117">
        <f t="shared" si="2"/>
        <v>160780</v>
      </c>
    </row>
    <row r="10" spans="1:31" ht="22">
      <c r="A10" s="114" t="s">
        <v>230</v>
      </c>
      <c r="B10" s="115">
        <v>210562</v>
      </c>
      <c r="C10" s="115">
        <v>113778</v>
      </c>
      <c r="D10" s="115">
        <f t="shared" si="0"/>
        <v>324340</v>
      </c>
      <c r="E10" s="115">
        <v>851315</v>
      </c>
      <c r="F10" s="115">
        <v>8896</v>
      </c>
      <c r="G10" s="115">
        <f t="shared" si="1"/>
        <v>860211</v>
      </c>
      <c r="H10" s="115">
        <f t="shared" si="3"/>
        <v>1061877</v>
      </c>
      <c r="I10" s="115">
        <f t="shared" si="3"/>
        <v>122674</v>
      </c>
      <c r="J10" s="115">
        <f t="shared" si="2"/>
        <v>1184551</v>
      </c>
    </row>
    <row r="11" spans="1:31" ht="22">
      <c r="A11" s="116" t="s">
        <v>231</v>
      </c>
      <c r="B11" s="117">
        <v>30496</v>
      </c>
      <c r="C11" s="117">
        <v>1085</v>
      </c>
      <c r="D11" s="117">
        <f t="shared" si="0"/>
        <v>31581</v>
      </c>
      <c r="E11" s="117">
        <v>6797</v>
      </c>
      <c r="F11" s="117">
        <v>40</v>
      </c>
      <c r="G11" s="117">
        <f t="shared" si="1"/>
        <v>6837</v>
      </c>
      <c r="H11" s="117">
        <f t="shared" si="3"/>
        <v>37293</v>
      </c>
      <c r="I11" s="117">
        <f t="shared" si="3"/>
        <v>1125</v>
      </c>
      <c r="J11" s="117">
        <f t="shared" si="2"/>
        <v>38418</v>
      </c>
    </row>
    <row r="12" spans="1:31" ht="44">
      <c r="A12" s="114" t="s">
        <v>232</v>
      </c>
      <c r="B12" s="115">
        <v>16459</v>
      </c>
      <c r="C12" s="115">
        <v>8712</v>
      </c>
      <c r="D12" s="115">
        <f t="shared" si="0"/>
        <v>25171</v>
      </c>
      <c r="E12" s="115">
        <v>120607</v>
      </c>
      <c r="F12" s="115">
        <v>6235</v>
      </c>
      <c r="G12" s="115">
        <f t="shared" si="1"/>
        <v>126842</v>
      </c>
      <c r="H12" s="115">
        <f t="shared" si="3"/>
        <v>137066</v>
      </c>
      <c r="I12" s="115">
        <f t="shared" si="3"/>
        <v>14947</v>
      </c>
      <c r="J12" s="115">
        <f t="shared" si="2"/>
        <v>152013</v>
      </c>
    </row>
    <row r="13" spans="1:31" ht="22">
      <c r="A13" s="116" t="s">
        <v>233</v>
      </c>
      <c r="B13" s="117">
        <v>234092</v>
      </c>
      <c r="C13" s="117">
        <v>146237</v>
      </c>
      <c r="D13" s="117">
        <f t="shared" si="0"/>
        <v>380329</v>
      </c>
      <c r="E13" s="117">
        <v>2209088</v>
      </c>
      <c r="F13" s="117">
        <v>18857</v>
      </c>
      <c r="G13" s="117">
        <f t="shared" si="1"/>
        <v>2227945</v>
      </c>
      <c r="H13" s="117">
        <f t="shared" si="3"/>
        <v>2443180</v>
      </c>
      <c r="I13" s="117">
        <f t="shared" si="3"/>
        <v>165094</v>
      </c>
      <c r="J13" s="117">
        <f t="shared" si="2"/>
        <v>2608274</v>
      </c>
    </row>
    <row r="14" spans="1:31" ht="44">
      <c r="A14" s="114" t="s">
        <v>234</v>
      </c>
      <c r="B14" s="115">
        <v>213659</v>
      </c>
      <c r="C14" s="115">
        <v>199690</v>
      </c>
      <c r="D14" s="115">
        <f t="shared" si="0"/>
        <v>413349</v>
      </c>
      <c r="E14" s="115">
        <v>1192065</v>
      </c>
      <c r="F14" s="115">
        <v>16083</v>
      </c>
      <c r="G14" s="115">
        <f t="shared" si="1"/>
        <v>1208148</v>
      </c>
      <c r="H14" s="115">
        <f t="shared" si="3"/>
        <v>1405724</v>
      </c>
      <c r="I14" s="115">
        <f t="shared" si="3"/>
        <v>215773</v>
      </c>
      <c r="J14" s="115">
        <f t="shared" si="2"/>
        <v>1621497</v>
      </c>
    </row>
    <row r="15" spans="1:31" ht="22">
      <c r="A15" s="116" t="s">
        <v>235</v>
      </c>
      <c r="B15" s="117">
        <v>90552</v>
      </c>
      <c r="C15" s="117">
        <v>40208</v>
      </c>
      <c r="D15" s="117">
        <f t="shared" si="0"/>
        <v>130760</v>
      </c>
      <c r="E15" s="117">
        <v>360516</v>
      </c>
      <c r="F15" s="117">
        <v>2966</v>
      </c>
      <c r="G15" s="117">
        <f t="shared" si="1"/>
        <v>363482</v>
      </c>
      <c r="H15" s="117">
        <f t="shared" si="3"/>
        <v>451068</v>
      </c>
      <c r="I15" s="117">
        <f t="shared" si="3"/>
        <v>43174</v>
      </c>
      <c r="J15" s="117">
        <f t="shared" si="2"/>
        <v>494242</v>
      </c>
    </row>
    <row r="16" spans="1:31" ht="22">
      <c r="A16" s="114" t="s">
        <v>236</v>
      </c>
      <c r="B16" s="115">
        <v>75648</v>
      </c>
      <c r="C16" s="115">
        <v>73637</v>
      </c>
      <c r="D16" s="115">
        <f t="shared" si="0"/>
        <v>149285</v>
      </c>
      <c r="E16" s="115">
        <v>530955</v>
      </c>
      <c r="F16" s="115">
        <v>6228</v>
      </c>
      <c r="G16" s="115">
        <f t="shared" si="1"/>
        <v>537183</v>
      </c>
      <c r="H16" s="115">
        <f t="shared" si="3"/>
        <v>606603</v>
      </c>
      <c r="I16" s="115">
        <f t="shared" si="3"/>
        <v>79865</v>
      </c>
      <c r="J16" s="115">
        <f t="shared" si="2"/>
        <v>686468</v>
      </c>
    </row>
    <row r="17" spans="1:10" ht="22">
      <c r="A17" s="116" t="s">
        <v>237</v>
      </c>
      <c r="B17" s="117">
        <v>34259</v>
      </c>
      <c r="C17" s="117">
        <v>26864</v>
      </c>
      <c r="D17" s="117">
        <f t="shared" si="0"/>
        <v>61123</v>
      </c>
      <c r="E17" s="117">
        <v>43340</v>
      </c>
      <c r="F17" s="117">
        <v>2144</v>
      </c>
      <c r="G17" s="117">
        <f t="shared" si="1"/>
        <v>45484</v>
      </c>
      <c r="H17" s="117">
        <f t="shared" si="3"/>
        <v>77599</v>
      </c>
      <c r="I17" s="117">
        <f t="shared" si="3"/>
        <v>29008</v>
      </c>
      <c r="J17" s="117">
        <f t="shared" si="2"/>
        <v>106607</v>
      </c>
    </row>
    <row r="18" spans="1:10" ht="22">
      <c r="A18" s="114" t="s">
        <v>238</v>
      </c>
      <c r="B18" s="115">
        <v>56240</v>
      </c>
      <c r="C18" s="115">
        <v>20532</v>
      </c>
      <c r="D18" s="115">
        <f t="shared" si="0"/>
        <v>76772</v>
      </c>
      <c r="E18" s="115">
        <v>15700</v>
      </c>
      <c r="F18" s="115">
        <v>842</v>
      </c>
      <c r="G18" s="115">
        <f t="shared" si="1"/>
        <v>16542</v>
      </c>
      <c r="H18" s="115">
        <f t="shared" si="3"/>
        <v>71940</v>
      </c>
      <c r="I18" s="115">
        <f t="shared" si="3"/>
        <v>21374</v>
      </c>
      <c r="J18" s="115">
        <f t="shared" si="2"/>
        <v>93314</v>
      </c>
    </row>
    <row r="19" spans="1:10" ht="22">
      <c r="A19" s="116" t="s">
        <v>239</v>
      </c>
      <c r="B19" s="117">
        <v>13998</v>
      </c>
      <c r="C19" s="117">
        <v>8209</v>
      </c>
      <c r="D19" s="117">
        <f t="shared" si="0"/>
        <v>22207</v>
      </c>
      <c r="E19" s="117">
        <v>30695</v>
      </c>
      <c r="F19" s="117">
        <v>769</v>
      </c>
      <c r="G19" s="117">
        <f t="shared" si="1"/>
        <v>31464</v>
      </c>
      <c r="H19" s="117">
        <f t="shared" si="3"/>
        <v>44693</v>
      </c>
      <c r="I19" s="117">
        <f t="shared" si="3"/>
        <v>8978</v>
      </c>
      <c r="J19" s="117">
        <f t="shared" si="2"/>
        <v>53671</v>
      </c>
    </row>
    <row r="20" spans="1:10" ht="22">
      <c r="A20" s="114" t="s">
        <v>240</v>
      </c>
      <c r="B20" s="115">
        <v>75840</v>
      </c>
      <c r="C20" s="115">
        <v>43012</v>
      </c>
      <c r="D20" s="115">
        <f t="shared" si="0"/>
        <v>118852</v>
      </c>
      <c r="E20" s="115">
        <v>111256</v>
      </c>
      <c r="F20" s="115">
        <v>4729</v>
      </c>
      <c r="G20" s="115">
        <f t="shared" si="1"/>
        <v>115985</v>
      </c>
      <c r="H20" s="115">
        <f t="shared" si="3"/>
        <v>187096</v>
      </c>
      <c r="I20" s="115">
        <f t="shared" si="3"/>
        <v>47741</v>
      </c>
      <c r="J20" s="115">
        <f t="shared" si="2"/>
        <v>234837</v>
      </c>
    </row>
    <row r="21" spans="1:10" ht="22">
      <c r="A21" s="116" t="s">
        <v>241</v>
      </c>
      <c r="B21" s="117">
        <v>120085</v>
      </c>
      <c r="C21" s="117">
        <v>71801</v>
      </c>
      <c r="D21" s="117">
        <f t="shared" si="0"/>
        <v>191886</v>
      </c>
      <c r="E21" s="117">
        <v>809803</v>
      </c>
      <c r="F21" s="117">
        <v>128643</v>
      </c>
      <c r="G21" s="117">
        <f t="shared" si="1"/>
        <v>938446</v>
      </c>
      <c r="H21" s="117">
        <f t="shared" si="3"/>
        <v>929888</v>
      </c>
      <c r="I21" s="117">
        <f t="shared" si="3"/>
        <v>200444</v>
      </c>
      <c r="J21" s="117">
        <f t="shared" si="2"/>
        <v>1130332</v>
      </c>
    </row>
    <row r="22" spans="1:10" ht="44">
      <c r="A22" s="114" t="s">
        <v>242</v>
      </c>
      <c r="B22" s="115">
        <v>165864</v>
      </c>
      <c r="C22" s="115">
        <v>55705</v>
      </c>
      <c r="D22" s="115">
        <f t="shared" si="0"/>
        <v>221569</v>
      </c>
      <c r="E22" s="115">
        <v>47586</v>
      </c>
      <c r="F22" s="115">
        <v>9346</v>
      </c>
      <c r="G22" s="115">
        <f t="shared" si="1"/>
        <v>56932</v>
      </c>
      <c r="H22" s="115">
        <f t="shared" si="3"/>
        <v>213450</v>
      </c>
      <c r="I22" s="115">
        <f t="shared" si="3"/>
        <v>65051</v>
      </c>
      <c r="J22" s="115">
        <f t="shared" si="2"/>
        <v>278501</v>
      </c>
    </row>
    <row r="23" spans="1:10" ht="22">
      <c r="A23" s="116" t="s">
        <v>243</v>
      </c>
      <c r="B23" s="117">
        <v>41167</v>
      </c>
      <c r="C23" s="117">
        <v>69614</v>
      </c>
      <c r="D23" s="117">
        <f t="shared" si="0"/>
        <v>110781</v>
      </c>
      <c r="E23" s="117">
        <v>69513</v>
      </c>
      <c r="F23" s="117">
        <v>14297</v>
      </c>
      <c r="G23" s="117">
        <f t="shared" si="1"/>
        <v>83810</v>
      </c>
      <c r="H23" s="117">
        <f t="shared" si="3"/>
        <v>110680</v>
      </c>
      <c r="I23" s="117">
        <f t="shared" si="3"/>
        <v>83911</v>
      </c>
      <c r="J23" s="117">
        <f t="shared" si="2"/>
        <v>194591</v>
      </c>
    </row>
    <row r="24" spans="1:10" ht="22">
      <c r="A24" s="114" t="s">
        <v>244</v>
      </c>
      <c r="B24" s="115">
        <v>105036</v>
      </c>
      <c r="C24" s="115">
        <v>117682</v>
      </c>
      <c r="D24" s="115">
        <f t="shared" si="0"/>
        <v>222718</v>
      </c>
      <c r="E24" s="115">
        <v>122872</v>
      </c>
      <c r="F24" s="115">
        <v>102769</v>
      </c>
      <c r="G24" s="115">
        <f t="shared" si="1"/>
        <v>225641</v>
      </c>
      <c r="H24" s="115">
        <f t="shared" si="3"/>
        <v>227908</v>
      </c>
      <c r="I24" s="115">
        <f t="shared" si="3"/>
        <v>220451</v>
      </c>
      <c r="J24" s="115">
        <f t="shared" si="2"/>
        <v>448359</v>
      </c>
    </row>
    <row r="25" spans="1:10" ht="22">
      <c r="A25" s="116" t="s">
        <v>245</v>
      </c>
      <c r="B25" s="117">
        <v>6461</v>
      </c>
      <c r="C25" s="117">
        <v>6785</v>
      </c>
      <c r="D25" s="117">
        <f t="shared" si="0"/>
        <v>13246</v>
      </c>
      <c r="E25" s="117">
        <v>16721</v>
      </c>
      <c r="F25" s="117">
        <v>2275</v>
      </c>
      <c r="G25" s="117">
        <f t="shared" si="1"/>
        <v>18996</v>
      </c>
      <c r="H25" s="117">
        <f t="shared" si="3"/>
        <v>23182</v>
      </c>
      <c r="I25" s="117">
        <f t="shared" si="3"/>
        <v>9060</v>
      </c>
      <c r="J25" s="117">
        <f t="shared" si="2"/>
        <v>32242</v>
      </c>
    </row>
    <row r="26" spans="1:10" ht="22">
      <c r="A26" s="114" t="s">
        <v>246</v>
      </c>
      <c r="B26" s="115">
        <v>20180</v>
      </c>
      <c r="C26" s="115">
        <v>21802</v>
      </c>
      <c r="D26" s="115">
        <f t="shared" si="0"/>
        <v>41982</v>
      </c>
      <c r="E26" s="115">
        <v>169523</v>
      </c>
      <c r="F26" s="115">
        <v>22973</v>
      </c>
      <c r="G26" s="115">
        <f t="shared" si="1"/>
        <v>192496</v>
      </c>
      <c r="H26" s="115">
        <f t="shared" si="3"/>
        <v>189703</v>
      </c>
      <c r="I26" s="115">
        <f t="shared" si="3"/>
        <v>44775</v>
      </c>
      <c r="J26" s="115">
        <f t="shared" si="2"/>
        <v>234478</v>
      </c>
    </row>
    <row r="27" spans="1:10" ht="88">
      <c r="A27" s="116" t="s">
        <v>247</v>
      </c>
      <c r="B27" s="117">
        <v>2</v>
      </c>
      <c r="C27" s="117">
        <v>10</v>
      </c>
      <c r="D27" s="117">
        <f t="shared" si="0"/>
        <v>12</v>
      </c>
      <c r="E27" s="117">
        <v>72</v>
      </c>
      <c r="F27" s="117">
        <v>4</v>
      </c>
      <c r="G27" s="117">
        <f t="shared" si="1"/>
        <v>76</v>
      </c>
      <c r="H27" s="117">
        <f t="shared" si="3"/>
        <v>74</v>
      </c>
      <c r="I27" s="117">
        <f t="shared" si="3"/>
        <v>14</v>
      </c>
      <c r="J27" s="117">
        <f t="shared" si="2"/>
        <v>88</v>
      </c>
    </row>
    <row r="28" spans="1:10" ht="22">
      <c r="A28" s="114" t="s">
        <v>248</v>
      </c>
      <c r="B28" s="115">
        <v>475</v>
      </c>
      <c r="C28" s="115">
        <v>140</v>
      </c>
      <c r="D28" s="115">
        <f t="shared" si="0"/>
        <v>615</v>
      </c>
      <c r="E28" s="115">
        <v>218</v>
      </c>
      <c r="F28" s="115">
        <v>0</v>
      </c>
      <c r="G28" s="115">
        <f t="shared" si="1"/>
        <v>218</v>
      </c>
      <c r="H28" s="115">
        <f t="shared" si="3"/>
        <v>693</v>
      </c>
      <c r="I28" s="115">
        <f t="shared" si="3"/>
        <v>140</v>
      </c>
      <c r="J28" s="115">
        <f t="shared" si="2"/>
        <v>833</v>
      </c>
    </row>
    <row r="29" spans="1:10" ht="22">
      <c r="A29" s="116" t="s">
        <v>249</v>
      </c>
      <c r="B29" s="117">
        <v>13915</v>
      </c>
      <c r="C29" s="117">
        <v>15122</v>
      </c>
      <c r="D29" s="117">
        <f t="shared" si="0"/>
        <v>29037</v>
      </c>
      <c r="E29" s="117">
        <v>880847</v>
      </c>
      <c r="F29" s="117">
        <v>9354</v>
      </c>
      <c r="G29" s="117">
        <f t="shared" si="1"/>
        <v>890201</v>
      </c>
      <c r="H29" s="117">
        <f t="shared" si="3"/>
        <v>894762</v>
      </c>
      <c r="I29" s="117">
        <f t="shared" si="3"/>
        <v>24476</v>
      </c>
      <c r="J29" s="117">
        <f t="shared" si="2"/>
        <v>919238</v>
      </c>
    </row>
    <row r="30" spans="1:10" ht="44">
      <c r="A30" s="51" t="s">
        <v>2</v>
      </c>
      <c r="B30" s="42">
        <f t="shared" ref="B30:J30" si="4">SUM(B8:B29)</f>
        <v>1641761</v>
      </c>
      <c r="C30" s="42">
        <f t="shared" si="4"/>
        <v>1055036</v>
      </c>
      <c r="D30" s="42">
        <f t="shared" si="4"/>
        <v>2696797</v>
      </c>
      <c r="E30" s="42">
        <f t="shared" si="4"/>
        <v>7757421</v>
      </c>
      <c r="F30" s="42">
        <f t="shared" si="4"/>
        <v>358770</v>
      </c>
      <c r="G30" s="42">
        <f t="shared" si="4"/>
        <v>8116191</v>
      </c>
      <c r="H30" s="42">
        <f t="shared" si="4"/>
        <v>9399182</v>
      </c>
      <c r="I30" s="42">
        <f t="shared" si="4"/>
        <v>1413806</v>
      </c>
      <c r="J30" s="42">
        <f t="shared" si="4"/>
        <v>10812988</v>
      </c>
    </row>
    <row r="31" spans="1:10" ht="18">
      <c r="A31" s="118" t="s">
        <v>40</v>
      </c>
      <c r="B31" s="119"/>
      <c r="C31" s="119"/>
      <c r="D31" s="119"/>
      <c r="E31" s="119"/>
      <c r="F31" s="119"/>
      <c r="G31" s="119"/>
      <c r="H31" s="119"/>
      <c r="I31" s="119"/>
      <c r="J31" s="120"/>
    </row>
    <row r="32" spans="1:10" ht="18">
      <c r="A32" s="118" t="s">
        <v>39</v>
      </c>
      <c r="B32" s="121"/>
      <c r="C32" s="121"/>
      <c r="D32" s="121"/>
      <c r="E32" s="121"/>
      <c r="F32" s="121"/>
      <c r="G32" s="121"/>
      <c r="H32" s="121"/>
      <c r="I32" s="121"/>
      <c r="J32" s="121"/>
    </row>
    <row r="33" spans="1:10" ht="18">
      <c r="A33" s="149" t="s">
        <v>257</v>
      </c>
    </row>
    <row r="34" spans="1:10" s="197" customFormat="1">
      <c r="A34" s="201" t="s">
        <v>314</v>
      </c>
      <c r="B34" s="196"/>
      <c r="C34" s="196"/>
      <c r="D34" s="196"/>
      <c r="E34" s="196"/>
      <c r="F34" s="196"/>
      <c r="G34" s="196"/>
      <c r="H34" s="196"/>
      <c r="I34" s="196"/>
      <c r="J34" s="196"/>
    </row>
  </sheetData>
  <mergeCells count="7">
    <mergeCell ref="A1:B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E5B1-49EE-47B6-8939-A18498FA91B9}">
  <sheetPr>
    <tabColor rgb="FF002060"/>
  </sheetPr>
  <dimension ref="A1:Y33"/>
  <sheetViews>
    <sheetView showGridLines="0" view="pageBreakPreview" topLeftCell="B1" zoomScale="40" zoomScaleNormal="10" zoomScaleSheetLayoutView="40" workbookViewId="0">
      <selection activeCell="B6" sqref="B6:O29"/>
    </sheetView>
  </sheetViews>
  <sheetFormatPr defaultColWidth="8.81640625" defaultRowHeight="14.5"/>
  <cols>
    <col min="1" max="1" width="85.453125" style="95" customWidth="1"/>
    <col min="2" max="3" width="12.54296875" style="95" customWidth="1"/>
    <col min="4" max="4" width="14.453125" style="95" customWidth="1"/>
    <col min="5" max="5" width="12.54296875" style="95" customWidth="1"/>
    <col min="6" max="6" width="14.1796875" style="95" customWidth="1"/>
    <col min="7" max="9" width="12.54296875" style="95" customWidth="1"/>
    <col min="10" max="10" width="15.81640625" style="95" customWidth="1"/>
    <col min="11" max="15" width="12.54296875" style="95" customWidth="1"/>
    <col min="16" max="262" width="9.08984375" style="95" customWidth="1"/>
    <col min="263" max="16384" width="8.81640625" style="95"/>
  </cols>
  <sheetData>
    <row r="1" spans="1:25">
      <c r="A1" s="392" t="s">
        <v>312</v>
      </c>
      <c r="B1" s="392"/>
      <c r="C1" s="94"/>
    </row>
    <row r="2" spans="1:25" s="96" customFormat="1">
      <c r="A2" s="392"/>
      <c r="B2" s="392"/>
      <c r="C2" s="94"/>
      <c r="K2" s="95"/>
      <c r="L2" s="95"/>
      <c r="M2" s="95"/>
      <c r="N2" s="95"/>
      <c r="O2" s="95"/>
      <c r="P2" s="95"/>
      <c r="Q2" s="95"/>
      <c r="R2" s="95"/>
      <c r="S2" s="95"/>
      <c r="T2" s="95"/>
      <c r="U2" s="95"/>
      <c r="V2" s="95"/>
      <c r="W2" s="95"/>
      <c r="X2" s="95"/>
      <c r="Y2" s="95"/>
    </row>
    <row r="3" spans="1:25" s="96" customFormat="1">
      <c r="A3" s="97"/>
      <c r="B3" s="97"/>
      <c r="C3" s="97"/>
      <c r="K3" s="95"/>
      <c r="L3" s="95"/>
      <c r="M3" s="95"/>
      <c r="N3" s="95"/>
      <c r="O3" s="95"/>
      <c r="P3" s="95"/>
      <c r="Q3" s="95"/>
      <c r="R3" s="95"/>
      <c r="S3" s="95"/>
      <c r="T3" s="95"/>
      <c r="U3" s="95"/>
      <c r="V3" s="95"/>
      <c r="W3" s="95"/>
      <c r="X3" s="95"/>
      <c r="Y3" s="95"/>
    </row>
    <row r="4" spans="1:25" ht="19.25" customHeight="1">
      <c r="A4" s="393" t="s">
        <v>205</v>
      </c>
      <c r="B4" s="393"/>
      <c r="C4" s="393"/>
      <c r="D4" s="393"/>
      <c r="E4" s="393"/>
      <c r="F4" s="393"/>
      <c r="G4" s="393"/>
      <c r="H4" s="393"/>
      <c r="I4" s="393"/>
      <c r="J4" s="393"/>
      <c r="K4" s="393"/>
      <c r="L4" s="393"/>
      <c r="M4" s="393"/>
      <c r="N4" s="393"/>
      <c r="O4" s="393"/>
    </row>
    <row r="5" spans="1:25" ht="22">
      <c r="A5" s="99" t="s">
        <v>250</v>
      </c>
      <c r="B5" s="367" t="s">
        <v>251</v>
      </c>
      <c r="C5" s="368"/>
      <c r="D5" s="368"/>
      <c r="E5" s="368"/>
      <c r="F5" s="368"/>
      <c r="G5" s="368"/>
      <c r="H5" s="368"/>
      <c r="I5" s="368"/>
      <c r="J5" s="368"/>
      <c r="K5" s="368"/>
      <c r="L5" s="368"/>
      <c r="M5" s="368"/>
      <c r="N5" s="368"/>
      <c r="O5" s="369"/>
    </row>
    <row r="6" spans="1:25" ht="43.25" customHeight="1">
      <c r="A6" s="51" t="s">
        <v>252</v>
      </c>
      <c r="B6" s="51" t="s">
        <v>14</v>
      </c>
      <c r="C6" s="51" t="s">
        <v>15</v>
      </c>
      <c r="D6" s="51" t="s">
        <v>16</v>
      </c>
      <c r="E6" s="51" t="s">
        <v>17</v>
      </c>
      <c r="F6" s="51" t="s">
        <v>18</v>
      </c>
      <c r="G6" s="51" t="s">
        <v>19</v>
      </c>
      <c r="H6" s="51" t="s">
        <v>20</v>
      </c>
      <c r="I6" s="51" t="s">
        <v>21</v>
      </c>
      <c r="J6" s="51" t="s">
        <v>22</v>
      </c>
      <c r="K6" s="51" t="s">
        <v>23</v>
      </c>
      <c r="L6" s="51" t="s">
        <v>24</v>
      </c>
      <c r="M6" s="51" t="s">
        <v>25</v>
      </c>
      <c r="N6" s="51" t="s">
        <v>26</v>
      </c>
      <c r="O6" s="51" t="s">
        <v>2</v>
      </c>
    </row>
    <row r="7" spans="1:25" ht="22">
      <c r="A7" s="122" t="s">
        <v>228</v>
      </c>
      <c r="B7" s="132">
        <v>56994</v>
      </c>
      <c r="C7" s="132">
        <v>12301</v>
      </c>
      <c r="D7" s="132">
        <v>2578</v>
      </c>
      <c r="E7" s="132">
        <v>13025</v>
      </c>
      <c r="F7" s="132">
        <v>33349</v>
      </c>
      <c r="G7" s="132">
        <v>3486</v>
      </c>
      <c r="H7" s="132">
        <v>3414</v>
      </c>
      <c r="I7" s="132">
        <v>6380</v>
      </c>
      <c r="J7" s="132">
        <v>197</v>
      </c>
      <c r="K7" s="132">
        <v>3003</v>
      </c>
      <c r="L7" s="132">
        <v>1526</v>
      </c>
      <c r="M7" s="132">
        <v>291</v>
      </c>
      <c r="N7" s="132">
        <v>3110</v>
      </c>
      <c r="O7" s="102">
        <f t="shared" ref="O7:O28" si="0">SUM(B7:N7)</f>
        <v>139654</v>
      </c>
    </row>
    <row r="8" spans="1:25" ht="22">
      <c r="A8" s="123" t="s">
        <v>229</v>
      </c>
      <c r="B8" s="134">
        <v>16119</v>
      </c>
      <c r="C8" s="134">
        <v>6608</v>
      </c>
      <c r="D8" s="134">
        <v>2870</v>
      </c>
      <c r="E8" s="134">
        <v>610</v>
      </c>
      <c r="F8" s="134">
        <v>130427</v>
      </c>
      <c r="G8" s="134">
        <v>1403</v>
      </c>
      <c r="H8" s="134">
        <v>322</v>
      </c>
      <c r="I8" s="134">
        <v>46</v>
      </c>
      <c r="J8" s="134">
        <v>451</v>
      </c>
      <c r="K8" s="134">
        <v>533</v>
      </c>
      <c r="L8" s="134">
        <v>950</v>
      </c>
      <c r="M8" s="134">
        <v>335</v>
      </c>
      <c r="N8" s="134">
        <v>106</v>
      </c>
      <c r="O8" s="104">
        <f t="shared" si="0"/>
        <v>160780</v>
      </c>
    </row>
    <row r="9" spans="1:25" ht="22">
      <c r="A9" s="122" t="s">
        <v>230</v>
      </c>
      <c r="B9" s="132">
        <v>475340</v>
      </c>
      <c r="C9" s="132">
        <v>237428</v>
      </c>
      <c r="D9" s="132">
        <v>45758</v>
      </c>
      <c r="E9" s="132">
        <v>53473</v>
      </c>
      <c r="F9" s="132">
        <v>266336</v>
      </c>
      <c r="G9" s="132">
        <v>36576</v>
      </c>
      <c r="H9" s="132">
        <v>12717</v>
      </c>
      <c r="I9" s="132">
        <v>11460</v>
      </c>
      <c r="J9" s="132">
        <v>4959</v>
      </c>
      <c r="K9" s="132">
        <v>18343</v>
      </c>
      <c r="L9" s="132">
        <v>10768</v>
      </c>
      <c r="M9" s="132">
        <v>4573</v>
      </c>
      <c r="N9" s="132">
        <v>6820</v>
      </c>
      <c r="O9" s="102">
        <f t="shared" si="0"/>
        <v>1184551</v>
      </c>
    </row>
    <row r="10" spans="1:25" ht="22">
      <c r="A10" s="123" t="s">
        <v>231</v>
      </c>
      <c r="B10" s="134">
        <v>13489</v>
      </c>
      <c r="C10" s="134">
        <v>10681</v>
      </c>
      <c r="D10" s="134">
        <v>483</v>
      </c>
      <c r="E10" s="134">
        <v>82</v>
      </c>
      <c r="F10" s="134">
        <v>8104</v>
      </c>
      <c r="G10" s="134">
        <v>5019</v>
      </c>
      <c r="H10" s="134">
        <v>25</v>
      </c>
      <c r="I10" s="134">
        <v>42</v>
      </c>
      <c r="J10" s="134">
        <v>7</v>
      </c>
      <c r="K10" s="134">
        <v>391</v>
      </c>
      <c r="L10" s="134">
        <v>34</v>
      </c>
      <c r="M10" s="134">
        <v>49</v>
      </c>
      <c r="N10" s="134">
        <v>12</v>
      </c>
      <c r="O10" s="104">
        <f t="shared" si="0"/>
        <v>38418</v>
      </c>
    </row>
    <row r="11" spans="1:25" ht="22">
      <c r="A11" s="122" t="s">
        <v>232</v>
      </c>
      <c r="B11" s="132">
        <v>96896</v>
      </c>
      <c r="C11" s="132">
        <v>23548</v>
      </c>
      <c r="D11" s="132">
        <v>4535</v>
      </c>
      <c r="E11" s="132">
        <v>1661</v>
      </c>
      <c r="F11" s="132">
        <v>19692</v>
      </c>
      <c r="G11" s="132">
        <v>2072</v>
      </c>
      <c r="H11" s="132">
        <v>270</v>
      </c>
      <c r="I11" s="132">
        <v>588</v>
      </c>
      <c r="J11" s="132">
        <v>440</v>
      </c>
      <c r="K11" s="132">
        <v>708</v>
      </c>
      <c r="L11" s="132">
        <v>879</v>
      </c>
      <c r="M11" s="132">
        <v>468</v>
      </c>
      <c r="N11" s="132">
        <v>256</v>
      </c>
      <c r="O11" s="102">
        <f t="shared" si="0"/>
        <v>152013</v>
      </c>
    </row>
    <row r="12" spans="1:25" ht="22">
      <c r="A12" s="123" t="s">
        <v>233</v>
      </c>
      <c r="B12" s="134">
        <v>1069075</v>
      </c>
      <c r="C12" s="134">
        <v>452684</v>
      </c>
      <c r="D12" s="134">
        <v>85694</v>
      </c>
      <c r="E12" s="134">
        <v>107542</v>
      </c>
      <c r="F12" s="134">
        <v>697217</v>
      </c>
      <c r="G12" s="134">
        <v>58869</v>
      </c>
      <c r="H12" s="134">
        <v>19925</v>
      </c>
      <c r="I12" s="134">
        <v>23014</v>
      </c>
      <c r="J12" s="134">
        <v>11924</v>
      </c>
      <c r="K12" s="134">
        <v>27023</v>
      </c>
      <c r="L12" s="134">
        <v>34623</v>
      </c>
      <c r="M12" s="134">
        <v>8585</v>
      </c>
      <c r="N12" s="134">
        <v>12099</v>
      </c>
      <c r="O12" s="104">
        <f t="shared" si="0"/>
        <v>2608274</v>
      </c>
    </row>
    <row r="13" spans="1:25" ht="22">
      <c r="A13" s="122" t="s">
        <v>234</v>
      </c>
      <c r="B13" s="132">
        <v>588840</v>
      </c>
      <c r="C13" s="132">
        <v>436221</v>
      </c>
      <c r="D13" s="132">
        <v>74471</v>
      </c>
      <c r="E13" s="132">
        <v>62176</v>
      </c>
      <c r="F13" s="132">
        <v>242523</v>
      </c>
      <c r="G13" s="132">
        <v>68713</v>
      </c>
      <c r="H13" s="132">
        <v>26320</v>
      </c>
      <c r="I13" s="132">
        <v>23673</v>
      </c>
      <c r="J13" s="132">
        <v>10588</v>
      </c>
      <c r="K13" s="132">
        <v>43789</v>
      </c>
      <c r="L13" s="132">
        <v>17222</v>
      </c>
      <c r="M13" s="132">
        <v>10689</v>
      </c>
      <c r="N13" s="132">
        <v>16272</v>
      </c>
      <c r="O13" s="102">
        <f t="shared" si="0"/>
        <v>1621497</v>
      </c>
    </row>
    <row r="14" spans="1:25" ht="22">
      <c r="A14" s="123" t="s">
        <v>235</v>
      </c>
      <c r="B14" s="134">
        <v>221266</v>
      </c>
      <c r="C14" s="134">
        <v>107257</v>
      </c>
      <c r="D14" s="134">
        <v>11431</v>
      </c>
      <c r="E14" s="134">
        <v>15253</v>
      </c>
      <c r="F14" s="134">
        <v>101990</v>
      </c>
      <c r="G14" s="134">
        <v>11803</v>
      </c>
      <c r="H14" s="134">
        <v>4649</v>
      </c>
      <c r="I14" s="134">
        <v>3626</v>
      </c>
      <c r="J14" s="134">
        <v>1728</v>
      </c>
      <c r="K14" s="134">
        <v>4529</v>
      </c>
      <c r="L14" s="134">
        <v>6423</v>
      </c>
      <c r="M14" s="134">
        <v>689</v>
      </c>
      <c r="N14" s="134">
        <v>3598</v>
      </c>
      <c r="O14" s="104">
        <f t="shared" si="0"/>
        <v>494242</v>
      </c>
    </row>
    <row r="15" spans="1:25" ht="22">
      <c r="A15" s="122" t="s">
        <v>236</v>
      </c>
      <c r="B15" s="132">
        <v>222211</v>
      </c>
      <c r="C15" s="132">
        <v>177980</v>
      </c>
      <c r="D15" s="132">
        <v>41299</v>
      </c>
      <c r="E15" s="132">
        <v>25715</v>
      </c>
      <c r="F15" s="132">
        <v>109404</v>
      </c>
      <c r="G15" s="132">
        <v>37652</v>
      </c>
      <c r="H15" s="132">
        <v>14612</v>
      </c>
      <c r="I15" s="132">
        <v>10472</v>
      </c>
      <c r="J15" s="132">
        <v>5541</v>
      </c>
      <c r="K15" s="132">
        <v>21491</v>
      </c>
      <c r="L15" s="132">
        <v>8185</v>
      </c>
      <c r="M15" s="132">
        <v>5704</v>
      </c>
      <c r="N15" s="132">
        <v>6202</v>
      </c>
      <c r="O15" s="102">
        <f t="shared" si="0"/>
        <v>686468</v>
      </c>
    </row>
    <row r="16" spans="1:25" ht="22">
      <c r="A16" s="123" t="s">
        <v>237</v>
      </c>
      <c r="B16" s="134">
        <v>87710</v>
      </c>
      <c r="C16" s="134">
        <v>9241</v>
      </c>
      <c r="D16" s="134">
        <v>751</v>
      </c>
      <c r="E16" s="134">
        <v>629</v>
      </c>
      <c r="F16" s="134">
        <v>6833</v>
      </c>
      <c r="G16" s="134">
        <v>560</v>
      </c>
      <c r="H16" s="134">
        <v>153</v>
      </c>
      <c r="I16" s="134">
        <v>222</v>
      </c>
      <c r="J16" s="134">
        <v>64</v>
      </c>
      <c r="K16" s="134">
        <v>162</v>
      </c>
      <c r="L16" s="134">
        <v>117</v>
      </c>
      <c r="M16" s="134">
        <v>73</v>
      </c>
      <c r="N16" s="134">
        <v>92</v>
      </c>
      <c r="O16" s="104">
        <f t="shared" si="0"/>
        <v>106607</v>
      </c>
    </row>
    <row r="17" spans="1:15" ht="22">
      <c r="A17" s="122" t="s">
        <v>238</v>
      </c>
      <c r="B17" s="132">
        <v>73453</v>
      </c>
      <c r="C17" s="132">
        <v>11027</v>
      </c>
      <c r="D17" s="132">
        <v>665</v>
      </c>
      <c r="E17" s="132">
        <v>157</v>
      </c>
      <c r="F17" s="132">
        <v>7627</v>
      </c>
      <c r="G17" s="132">
        <v>100</v>
      </c>
      <c r="H17" s="132">
        <v>38</v>
      </c>
      <c r="I17" s="132">
        <v>59</v>
      </c>
      <c r="J17" s="132">
        <v>47</v>
      </c>
      <c r="K17" s="132">
        <v>60</v>
      </c>
      <c r="L17" s="132">
        <v>54</v>
      </c>
      <c r="M17" s="132">
        <v>11</v>
      </c>
      <c r="N17" s="132">
        <v>16</v>
      </c>
      <c r="O17" s="102">
        <f t="shared" si="0"/>
        <v>93314</v>
      </c>
    </row>
    <row r="18" spans="1:15" ht="22">
      <c r="A18" s="123" t="s">
        <v>239</v>
      </c>
      <c r="B18" s="134">
        <v>25487</v>
      </c>
      <c r="C18" s="134">
        <v>15684</v>
      </c>
      <c r="D18" s="134">
        <v>1398</v>
      </c>
      <c r="E18" s="134">
        <v>1849</v>
      </c>
      <c r="F18" s="134">
        <v>6104</v>
      </c>
      <c r="G18" s="134">
        <v>1252</v>
      </c>
      <c r="H18" s="134">
        <v>415</v>
      </c>
      <c r="I18" s="134">
        <v>336</v>
      </c>
      <c r="J18" s="134">
        <v>132</v>
      </c>
      <c r="K18" s="134">
        <v>505</v>
      </c>
      <c r="L18" s="134">
        <v>233</v>
      </c>
      <c r="M18" s="134">
        <v>102</v>
      </c>
      <c r="N18" s="134">
        <v>174</v>
      </c>
      <c r="O18" s="104">
        <f t="shared" si="0"/>
        <v>53671</v>
      </c>
    </row>
    <row r="19" spans="1:15" ht="22">
      <c r="A19" s="122" t="s">
        <v>240</v>
      </c>
      <c r="B19" s="132">
        <v>142032</v>
      </c>
      <c r="C19" s="132">
        <v>38014</v>
      </c>
      <c r="D19" s="132">
        <v>4415</v>
      </c>
      <c r="E19" s="132">
        <v>3100</v>
      </c>
      <c r="F19" s="132">
        <v>37746</v>
      </c>
      <c r="G19" s="132">
        <v>2925</v>
      </c>
      <c r="H19" s="132">
        <v>1134</v>
      </c>
      <c r="I19" s="132">
        <v>1271</v>
      </c>
      <c r="J19" s="132">
        <v>377</v>
      </c>
      <c r="K19" s="132">
        <v>1376</v>
      </c>
      <c r="L19" s="132">
        <v>1167</v>
      </c>
      <c r="M19" s="132">
        <v>539</v>
      </c>
      <c r="N19" s="132">
        <v>741</v>
      </c>
      <c r="O19" s="102">
        <f t="shared" si="0"/>
        <v>234837</v>
      </c>
    </row>
    <row r="20" spans="1:15" ht="22">
      <c r="A20" s="123" t="s">
        <v>241</v>
      </c>
      <c r="B20" s="134">
        <v>658045</v>
      </c>
      <c r="C20" s="134">
        <v>151828</v>
      </c>
      <c r="D20" s="134">
        <v>16002</v>
      </c>
      <c r="E20" s="134">
        <v>47817</v>
      </c>
      <c r="F20" s="134">
        <v>181801</v>
      </c>
      <c r="G20" s="134">
        <v>32284</v>
      </c>
      <c r="H20" s="134">
        <v>7051</v>
      </c>
      <c r="I20" s="134">
        <v>7576</v>
      </c>
      <c r="J20" s="134">
        <v>3063</v>
      </c>
      <c r="K20" s="134">
        <v>5143</v>
      </c>
      <c r="L20" s="134">
        <v>14437</v>
      </c>
      <c r="M20" s="134">
        <v>2014</v>
      </c>
      <c r="N20" s="134">
        <v>3271</v>
      </c>
      <c r="O20" s="104">
        <f t="shared" si="0"/>
        <v>1130332</v>
      </c>
    </row>
    <row r="21" spans="1:15" ht="22">
      <c r="A21" s="122" t="s">
        <v>242</v>
      </c>
      <c r="B21" s="132">
        <v>155587</v>
      </c>
      <c r="C21" s="132">
        <v>34982</v>
      </c>
      <c r="D21" s="132">
        <v>3600</v>
      </c>
      <c r="E21" s="132">
        <v>9087</v>
      </c>
      <c r="F21" s="132">
        <v>28008</v>
      </c>
      <c r="G21" s="132">
        <v>18870</v>
      </c>
      <c r="H21" s="132">
        <v>2114</v>
      </c>
      <c r="I21" s="132">
        <v>4717</v>
      </c>
      <c r="J21" s="132">
        <v>3263</v>
      </c>
      <c r="K21" s="132">
        <v>3937</v>
      </c>
      <c r="L21" s="132">
        <v>7462</v>
      </c>
      <c r="M21" s="132">
        <v>2752</v>
      </c>
      <c r="N21" s="132">
        <v>4122</v>
      </c>
      <c r="O21" s="102">
        <f t="shared" si="0"/>
        <v>278501</v>
      </c>
    </row>
    <row r="22" spans="1:15" ht="22">
      <c r="A22" s="123" t="s">
        <v>243</v>
      </c>
      <c r="B22" s="134">
        <v>94384</v>
      </c>
      <c r="C22" s="134">
        <v>39185</v>
      </c>
      <c r="D22" s="134">
        <v>9243</v>
      </c>
      <c r="E22" s="134">
        <v>5928</v>
      </c>
      <c r="F22" s="134">
        <v>24902</v>
      </c>
      <c r="G22" s="134">
        <v>5284</v>
      </c>
      <c r="H22" s="134">
        <v>4030</v>
      </c>
      <c r="I22" s="134">
        <v>2374</v>
      </c>
      <c r="J22" s="134">
        <v>1241</v>
      </c>
      <c r="K22" s="134">
        <v>4444</v>
      </c>
      <c r="L22" s="134">
        <v>1105</v>
      </c>
      <c r="M22" s="134">
        <v>814</v>
      </c>
      <c r="N22" s="134">
        <v>1657</v>
      </c>
      <c r="O22" s="104">
        <f t="shared" si="0"/>
        <v>194591</v>
      </c>
    </row>
    <row r="23" spans="1:15" ht="22">
      <c r="A23" s="122" t="s">
        <v>244</v>
      </c>
      <c r="B23" s="132">
        <v>185627</v>
      </c>
      <c r="C23" s="132">
        <v>84273</v>
      </c>
      <c r="D23" s="132">
        <v>26332</v>
      </c>
      <c r="E23" s="132">
        <v>19283</v>
      </c>
      <c r="F23" s="132">
        <v>72163</v>
      </c>
      <c r="G23" s="132">
        <v>20282</v>
      </c>
      <c r="H23" s="132">
        <v>9613</v>
      </c>
      <c r="I23" s="132">
        <v>7693</v>
      </c>
      <c r="J23" s="132">
        <v>1862</v>
      </c>
      <c r="K23" s="132">
        <v>10497</v>
      </c>
      <c r="L23" s="132">
        <v>4327</v>
      </c>
      <c r="M23" s="132">
        <v>2447</v>
      </c>
      <c r="N23" s="132">
        <v>3960</v>
      </c>
      <c r="O23" s="102">
        <f t="shared" si="0"/>
        <v>448359</v>
      </c>
    </row>
    <row r="24" spans="1:15" ht="22">
      <c r="A24" s="123" t="s">
        <v>245</v>
      </c>
      <c r="B24" s="134">
        <v>14878</v>
      </c>
      <c r="C24" s="134">
        <v>7034</v>
      </c>
      <c r="D24" s="134">
        <v>1125</v>
      </c>
      <c r="E24" s="134">
        <v>1233</v>
      </c>
      <c r="F24" s="134">
        <v>4139</v>
      </c>
      <c r="G24" s="134">
        <v>1322</v>
      </c>
      <c r="H24" s="134">
        <v>423</v>
      </c>
      <c r="I24" s="134">
        <v>481</v>
      </c>
      <c r="J24" s="134">
        <v>240</v>
      </c>
      <c r="K24" s="134">
        <v>683</v>
      </c>
      <c r="L24" s="134">
        <v>334</v>
      </c>
      <c r="M24" s="134">
        <v>128</v>
      </c>
      <c r="N24" s="134">
        <v>222</v>
      </c>
      <c r="O24" s="104">
        <f t="shared" si="0"/>
        <v>32242</v>
      </c>
    </row>
    <row r="25" spans="1:15" ht="22">
      <c r="A25" s="122" t="s">
        <v>246</v>
      </c>
      <c r="B25" s="132">
        <v>102121</v>
      </c>
      <c r="C25" s="132">
        <v>38997</v>
      </c>
      <c r="D25" s="132">
        <v>10412</v>
      </c>
      <c r="E25" s="132">
        <v>14666</v>
      </c>
      <c r="F25" s="132">
        <v>32532</v>
      </c>
      <c r="G25" s="132">
        <v>9525</v>
      </c>
      <c r="H25" s="132">
        <v>4965</v>
      </c>
      <c r="I25" s="132">
        <v>4607</v>
      </c>
      <c r="J25" s="132">
        <v>1934</v>
      </c>
      <c r="K25" s="132">
        <v>6690</v>
      </c>
      <c r="L25" s="132">
        <v>3871</v>
      </c>
      <c r="M25" s="132">
        <v>1424</v>
      </c>
      <c r="N25" s="132">
        <v>2734</v>
      </c>
      <c r="O25" s="102">
        <f t="shared" si="0"/>
        <v>234478</v>
      </c>
    </row>
    <row r="26" spans="1:15" ht="66">
      <c r="A26" s="123" t="s">
        <v>247</v>
      </c>
      <c r="B26" s="134">
        <v>14</v>
      </c>
      <c r="C26" s="134">
        <v>3</v>
      </c>
      <c r="D26" s="134">
        <v>3</v>
      </c>
      <c r="E26" s="134">
        <v>17</v>
      </c>
      <c r="F26" s="134">
        <v>38</v>
      </c>
      <c r="G26" s="134">
        <v>7</v>
      </c>
      <c r="H26" s="134">
        <v>0</v>
      </c>
      <c r="I26" s="134">
        <v>2</v>
      </c>
      <c r="J26" s="134">
        <v>1</v>
      </c>
      <c r="K26" s="134">
        <v>2</v>
      </c>
      <c r="L26" s="134">
        <v>1</v>
      </c>
      <c r="M26" s="134">
        <v>0</v>
      </c>
      <c r="N26" s="134">
        <v>0</v>
      </c>
      <c r="O26" s="104">
        <f t="shared" si="0"/>
        <v>88</v>
      </c>
    </row>
    <row r="27" spans="1:15" ht="22">
      <c r="A27" s="122" t="s">
        <v>248</v>
      </c>
      <c r="B27" s="132">
        <v>519</v>
      </c>
      <c r="C27" s="132">
        <v>68</v>
      </c>
      <c r="D27" s="132">
        <v>0</v>
      </c>
      <c r="E27" s="132">
        <v>7</v>
      </c>
      <c r="F27" s="132">
        <v>0</v>
      </c>
      <c r="G27" s="132">
        <v>0</v>
      </c>
      <c r="H27" s="132">
        <v>0</v>
      </c>
      <c r="I27" s="132">
        <v>0</v>
      </c>
      <c r="J27" s="132">
        <v>0</v>
      </c>
      <c r="K27" s="132">
        <v>239</v>
      </c>
      <c r="L27" s="132">
        <v>0</v>
      </c>
      <c r="M27" s="132">
        <v>0</v>
      </c>
      <c r="N27" s="132">
        <v>0</v>
      </c>
      <c r="O27" s="102">
        <f t="shared" si="0"/>
        <v>833</v>
      </c>
    </row>
    <row r="28" spans="1:15" ht="22">
      <c r="A28" s="123" t="s">
        <v>225</v>
      </c>
      <c r="B28" s="134">
        <v>697060</v>
      </c>
      <c r="C28" s="134">
        <v>62500</v>
      </c>
      <c r="D28" s="134">
        <v>17047</v>
      </c>
      <c r="E28" s="134">
        <v>22053</v>
      </c>
      <c r="F28" s="134">
        <v>28437</v>
      </c>
      <c r="G28" s="134">
        <v>17116</v>
      </c>
      <c r="H28" s="134">
        <v>6899</v>
      </c>
      <c r="I28" s="134">
        <v>29449</v>
      </c>
      <c r="J28" s="134">
        <v>2839</v>
      </c>
      <c r="K28" s="134">
        <v>12500</v>
      </c>
      <c r="L28" s="134">
        <v>15484</v>
      </c>
      <c r="M28" s="134">
        <v>2617</v>
      </c>
      <c r="N28" s="134">
        <v>5237</v>
      </c>
      <c r="O28" s="104">
        <f t="shared" si="0"/>
        <v>919238</v>
      </c>
    </row>
    <row r="29" spans="1:15" ht="22">
      <c r="A29" s="51" t="s">
        <v>2</v>
      </c>
      <c r="B29" s="42">
        <f t="shared" ref="B29:O29" si="1">SUM(B7:B28)</f>
        <v>4997147</v>
      </c>
      <c r="C29" s="42">
        <f t="shared" si="1"/>
        <v>1957544</v>
      </c>
      <c r="D29" s="42">
        <f t="shared" si="1"/>
        <v>360112</v>
      </c>
      <c r="E29" s="42">
        <f t="shared" si="1"/>
        <v>405363</v>
      </c>
      <c r="F29" s="42">
        <f t="shared" si="1"/>
        <v>2039372</v>
      </c>
      <c r="G29" s="42">
        <f t="shared" si="1"/>
        <v>335120</v>
      </c>
      <c r="H29" s="42">
        <f t="shared" si="1"/>
        <v>119089</v>
      </c>
      <c r="I29" s="42">
        <f t="shared" si="1"/>
        <v>138088</v>
      </c>
      <c r="J29" s="42">
        <f t="shared" si="1"/>
        <v>50898</v>
      </c>
      <c r="K29" s="42">
        <f t="shared" si="1"/>
        <v>166048</v>
      </c>
      <c r="L29" s="42">
        <f t="shared" si="1"/>
        <v>129202</v>
      </c>
      <c r="M29" s="42">
        <f t="shared" si="1"/>
        <v>44304</v>
      </c>
      <c r="N29" s="42">
        <f t="shared" si="1"/>
        <v>70701</v>
      </c>
      <c r="O29" s="42">
        <f t="shared" si="1"/>
        <v>10812988</v>
      </c>
    </row>
    <row r="30" spans="1:15" ht="18">
      <c r="A30" s="124" t="s">
        <v>253</v>
      </c>
      <c r="B30" s="125"/>
      <c r="C30" s="125"/>
      <c r="D30" s="125"/>
      <c r="E30" s="125"/>
      <c r="F30" s="125"/>
      <c r="G30" s="125"/>
      <c r="H30" s="125"/>
      <c r="I30" s="125"/>
      <c r="J30" s="125"/>
      <c r="K30" s="125"/>
      <c r="L30" s="125"/>
      <c r="M30" s="125"/>
      <c r="N30" s="125"/>
      <c r="O30" s="125"/>
    </row>
    <row r="31" spans="1:15" ht="18">
      <c r="A31" s="124" t="s">
        <v>39</v>
      </c>
      <c r="B31" s="126"/>
      <c r="C31" s="126"/>
      <c r="D31" s="126"/>
      <c r="E31" s="126"/>
      <c r="F31" s="126"/>
      <c r="G31" s="126"/>
      <c r="H31" s="126"/>
      <c r="I31" s="126"/>
      <c r="J31" s="126"/>
      <c r="K31" s="126"/>
      <c r="L31" s="126"/>
      <c r="M31" s="126"/>
      <c r="N31" s="126"/>
      <c r="O31" s="126"/>
    </row>
    <row r="32" spans="1:15" ht="18">
      <c r="A32" s="149" t="s">
        <v>257</v>
      </c>
    </row>
    <row r="33" spans="1:10" s="197" customFormat="1">
      <c r="A33" s="201" t="s">
        <v>314</v>
      </c>
      <c r="B33" s="196"/>
      <c r="C33" s="196"/>
      <c r="D33" s="196"/>
      <c r="E33" s="196"/>
      <c r="F33" s="196"/>
      <c r="G33" s="196"/>
      <c r="H33" s="196"/>
      <c r="I33" s="196"/>
      <c r="J33" s="196"/>
    </row>
  </sheetData>
  <mergeCells count="3">
    <mergeCell ref="A1:B2"/>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023E-AE6E-4434-9660-A9868F1348AA}">
  <sheetPr>
    <tabColor rgb="FF002060"/>
  </sheetPr>
  <dimension ref="A1:X82"/>
  <sheetViews>
    <sheetView showGridLines="0" view="pageBreakPreview" zoomScale="40" zoomScaleNormal="55" zoomScaleSheetLayoutView="40" workbookViewId="0">
      <selection activeCell="B6" sqref="B6:M29"/>
    </sheetView>
  </sheetViews>
  <sheetFormatPr defaultColWidth="8.81640625" defaultRowHeight="14.5"/>
  <cols>
    <col min="1" max="1" width="53.81640625" style="95" customWidth="1"/>
    <col min="2" max="13" width="13.08984375" style="95" customWidth="1"/>
    <col min="14" max="19" width="8.81640625" style="95"/>
    <col min="20" max="20" width="55.08984375" style="95" customWidth="1"/>
    <col min="21" max="16384" width="8.81640625" style="95"/>
  </cols>
  <sheetData>
    <row r="1" spans="1:24">
      <c r="A1" s="392" t="s">
        <v>312</v>
      </c>
      <c r="B1" s="392"/>
      <c r="C1" s="94"/>
    </row>
    <row r="2" spans="1:24" s="96" customFormat="1">
      <c r="A2" s="392"/>
      <c r="B2" s="392"/>
      <c r="C2" s="94"/>
      <c r="K2" s="95"/>
      <c r="L2" s="95"/>
      <c r="M2" s="95"/>
      <c r="N2" s="95"/>
      <c r="O2" s="95"/>
      <c r="P2" s="95"/>
      <c r="Q2" s="95"/>
      <c r="R2" s="95"/>
      <c r="S2" s="95"/>
      <c r="T2" s="95"/>
      <c r="U2" s="95"/>
      <c r="V2" s="95"/>
      <c r="W2" s="95"/>
      <c r="X2" s="95"/>
    </row>
    <row r="3" spans="1:24" s="96" customFormat="1">
      <c r="A3" s="97"/>
      <c r="B3" s="97"/>
      <c r="C3" s="97"/>
      <c r="K3" s="95"/>
      <c r="L3" s="95"/>
      <c r="M3" s="95"/>
      <c r="N3" s="95"/>
      <c r="O3" s="95"/>
      <c r="P3" s="95"/>
      <c r="Q3" s="95"/>
      <c r="R3" s="95"/>
      <c r="S3" s="95"/>
      <c r="T3" s="95"/>
      <c r="U3" s="95"/>
      <c r="V3" s="95"/>
      <c r="W3" s="95"/>
      <c r="X3" s="95"/>
    </row>
    <row r="4" spans="1:24" ht="22">
      <c r="A4" s="393" t="s">
        <v>207</v>
      </c>
      <c r="B4" s="393"/>
      <c r="C4" s="393"/>
      <c r="D4" s="393"/>
      <c r="E4" s="393"/>
      <c r="F4" s="393"/>
      <c r="G4" s="393"/>
      <c r="H4" s="393"/>
      <c r="I4" s="393"/>
      <c r="J4" s="393"/>
      <c r="K4" s="393"/>
      <c r="L4" s="393"/>
      <c r="M4" s="393"/>
    </row>
    <row r="5" spans="1:24" ht="22">
      <c r="A5" s="99" t="s">
        <v>254</v>
      </c>
      <c r="B5" s="367" t="s">
        <v>41</v>
      </c>
      <c r="C5" s="368"/>
      <c r="D5" s="368"/>
      <c r="E5" s="368"/>
      <c r="F5" s="368"/>
      <c r="G5" s="368"/>
      <c r="H5" s="368"/>
      <c r="I5" s="368"/>
      <c r="J5" s="368"/>
      <c r="K5" s="368"/>
      <c r="L5" s="368"/>
      <c r="M5" s="369"/>
    </row>
    <row r="6" spans="1:24" ht="54" customHeight="1">
      <c r="A6" s="51" t="s">
        <v>252</v>
      </c>
      <c r="B6" s="51" t="s">
        <v>4</v>
      </c>
      <c r="C6" s="51" t="s">
        <v>5</v>
      </c>
      <c r="D6" s="51" t="s">
        <v>6</v>
      </c>
      <c r="E6" s="51" t="s">
        <v>7</v>
      </c>
      <c r="F6" s="51" t="s">
        <v>8</v>
      </c>
      <c r="G6" s="51" t="s">
        <v>9</v>
      </c>
      <c r="H6" s="51" t="s">
        <v>10</v>
      </c>
      <c r="I6" s="51" t="s">
        <v>11</v>
      </c>
      <c r="J6" s="51" t="s">
        <v>12</v>
      </c>
      <c r="K6" s="51" t="s">
        <v>42</v>
      </c>
      <c r="L6" s="51" t="s">
        <v>43</v>
      </c>
      <c r="M6" s="51" t="s">
        <v>2</v>
      </c>
    </row>
    <row r="7" spans="1:24" ht="22">
      <c r="A7" s="122" t="s">
        <v>228</v>
      </c>
      <c r="B7" s="132">
        <v>525</v>
      </c>
      <c r="C7" s="132">
        <v>8647</v>
      </c>
      <c r="D7" s="132">
        <v>21068</v>
      </c>
      <c r="E7" s="132">
        <v>21706</v>
      </c>
      <c r="F7" s="132">
        <v>24612</v>
      </c>
      <c r="G7" s="132">
        <v>21303</v>
      </c>
      <c r="H7" s="132">
        <v>14937</v>
      </c>
      <c r="I7" s="132">
        <v>10981</v>
      </c>
      <c r="J7" s="132">
        <v>8013</v>
      </c>
      <c r="K7" s="132">
        <v>4303</v>
      </c>
      <c r="L7" s="132">
        <v>3559</v>
      </c>
      <c r="M7" s="102">
        <f t="shared" ref="M7:M28" si="0">SUM(B7:L7)</f>
        <v>139654</v>
      </c>
    </row>
    <row r="8" spans="1:24" ht="22">
      <c r="A8" s="123" t="s">
        <v>229</v>
      </c>
      <c r="B8" s="134">
        <v>1121</v>
      </c>
      <c r="C8" s="134">
        <v>13809</v>
      </c>
      <c r="D8" s="134">
        <v>31151</v>
      </c>
      <c r="E8" s="134">
        <v>31938</v>
      </c>
      <c r="F8" s="134">
        <v>27359</v>
      </c>
      <c r="G8" s="134">
        <v>19790</v>
      </c>
      <c r="H8" s="134">
        <v>14955</v>
      </c>
      <c r="I8" s="134">
        <v>10139</v>
      </c>
      <c r="J8" s="134">
        <v>6920</v>
      </c>
      <c r="K8" s="134">
        <v>2816</v>
      </c>
      <c r="L8" s="134">
        <v>782</v>
      </c>
      <c r="M8" s="104">
        <f t="shared" si="0"/>
        <v>160780</v>
      </c>
    </row>
    <row r="9" spans="1:24" ht="22">
      <c r="A9" s="122" t="s">
        <v>230</v>
      </c>
      <c r="B9" s="132">
        <v>9585</v>
      </c>
      <c r="C9" s="132">
        <v>79520</v>
      </c>
      <c r="D9" s="132">
        <v>184736</v>
      </c>
      <c r="E9" s="132">
        <v>203905</v>
      </c>
      <c r="F9" s="132">
        <v>214425</v>
      </c>
      <c r="G9" s="132">
        <v>174880</v>
      </c>
      <c r="H9" s="132">
        <v>121143</v>
      </c>
      <c r="I9" s="132">
        <v>86580</v>
      </c>
      <c r="J9" s="132">
        <v>60407</v>
      </c>
      <c r="K9" s="132">
        <v>30647</v>
      </c>
      <c r="L9" s="132">
        <v>18723</v>
      </c>
      <c r="M9" s="102">
        <f t="shared" si="0"/>
        <v>1184551</v>
      </c>
    </row>
    <row r="10" spans="1:24" ht="34.25" customHeight="1">
      <c r="A10" s="123" t="s">
        <v>231</v>
      </c>
      <c r="B10" s="134">
        <v>64</v>
      </c>
      <c r="C10" s="134">
        <v>437</v>
      </c>
      <c r="D10" s="134">
        <v>4362</v>
      </c>
      <c r="E10" s="134">
        <v>10801</v>
      </c>
      <c r="F10" s="134">
        <v>9112</v>
      </c>
      <c r="G10" s="134">
        <v>6127</v>
      </c>
      <c r="H10" s="134">
        <v>3721</v>
      </c>
      <c r="I10" s="134">
        <v>2215</v>
      </c>
      <c r="J10" s="134">
        <v>1211</v>
      </c>
      <c r="K10" s="134">
        <v>229</v>
      </c>
      <c r="L10" s="134">
        <v>139</v>
      </c>
      <c r="M10" s="104">
        <f t="shared" si="0"/>
        <v>38418</v>
      </c>
    </row>
    <row r="11" spans="1:24" ht="44">
      <c r="A11" s="122" t="s">
        <v>232</v>
      </c>
      <c r="B11" s="132">
        <v>373</v>
      </c>
      <c r="C11" s="132">
        <v>9204</v>
      </c>
      <c r="D11" s="132">
        <v>24270</v>
      </c>
      <c r="E11" s="132">
        <v>30215</v>
      </c>
      <c r="F11" s="132">
        <v>32525</v>
      </c>
      <c r="G11" s="132">
        <v>24956</v>
      </c>
      <c r="H11" s="132">
        <v>14638</v>
      </c>
      <c r="I11" s="132">
        <v>8174</v>
      </c>
      <c r="J11" s="132">
        <v>4603</v>
      </c>
      <c r="K11" s="132">
        <v>2012</v>
      </c>
      <c r="L11" s="132">
        <v>1043</v>
      </c>
      <c r="M11" s="102">
        <f t="shared" si="0"/>
        <v>152013</v>
      </c>
    </row>
    <row r="12" spans="1:24" ht="22">
      <c r="A12" s="123" t="s">
        <v>233</v>
      </c>
      <c r="B12" s="134">
        <v>13557</v>
      </c>
      <c r="C12" s="134">
        <v>170687</v>
      </c>
      <c r="D12" s="134">
        <v>410552</v>
      </c>
      <c r="E12" s="134">
        <v>446739</v>
      </c>
      <c r="F12" s="134">
        <v>498391</v>
      </c>
      <c r="G12" s="134">
        <v>405062</v>
      </c>
      <c r="H12" s="134">
        <v>267551</v>
      </c>
      <c r="I12" s="134">
        <v>177116</v>
      </c>
      <c r="J12" s="134">
        <v>118402</v>
      </c>
      <c r="K12" s="134">
        <v>59479</v>
      </c>
      <c r="L12" s="134">
        <v>40738</v>
      </c>
      <c r="M12" s="104">
        <f t="shared" si="0"/>
        <v>2608274</v>
      </c>
    </row>
    <row r="13" spans="1:24" ht="44">
      <c r="A13" s="122" t="s">
        <v>234</v>
      </c>
      <c r="B13" s="132">
        <v>17938</v>
      </c>
      <c r="C13" s="132">
        <v>120864</v>
      </c>
      <c r="D13" s="132">
        <v>259396</v>
      </c>
      <c r="E13" s="132">
        <v>269349</v>
      </c>
      <c r="F13" s="132">
        <v>278463</v>
      </c>
      <c r="G13" s="132">
        <v>227667</v>
      </c>
      <c r="H13" s="132">
        <v>158811</v>
      </c>
      <c r="I13" s="132">
        <v>113949</v>
      </c>
      <c r="J13" s="132">
        <v>85337</v>
      </c>
      <c r="K13" s="132">
        <v>50050</v>
      </c>
      <c r="L13" s="132">
        <v>39673</v>
      </c>
      <c r="M13" s="102">
        <f t="shared" si="0"/>
        <v>1621497</v>
      </c>
    </row>
    <row r="14" spans="1:24" ht="22">
      <c r="A14" s="123" t="s">
        <v>235</v>
      </c>
      <c r="B14" s="134">
        <v>3603</v>
      </c>
      <c r="C14" s="134">
        <v>31081</v>
      </c>
      <c r="D14" s="134">
        <v>74755</v>
      </c>
      <c r="E14" s="134">
        <v>86428</v>
      </c>
      <c r="F14" s="134">
        <v>94906</v>
      </c>
      <c r="G14" s="134">
        <v>76805</v>
      </c>
      <c r="H14" s="134">
        <v>51487</v>
      </c>
      <c r="I14" s="134">
        <v>33766</v>
      </c>
      <c r="J14" s="134">
        <v>23156</v>
      </c>
      <c r="K14" s="134">
        <v>11254</v>
      </c>
      <c r="L14" s="134">
        <v>7001</v>
      </c>
      <c r="M14" s="104">
        <f t="shared" si="0"/>
        <v>494242</v>
      </c>
    </row>
    <row r="15" spans="1:24" ht="22">
      <c r="A15" s="122" t="s">
        <v>236</v>
      </c>
      <c r="B15" s="132">
        <v>7748</v>
      </c>
      <c r="C15" s="132">
        <v>64330</v>
      </c>
      <c r="D15" s="132">
        <v>152779</v>
      </c>
      <c r="E15" s="132">
        <v>135654</v>
      </c>
      <c r="F15" s="132">
        <v>113378</v>
      </c>
      <c r="G15" s="132">
        <v>82013</v>
      </c>
      <c r="H15" s="132">
        <v>52670</v>
      </c>
      <c r="I15" s="132">
        <v>35095</v>
      </c>
      <c r="J15" s="132">
        <v>23524</v>
      </c>
      <c r="K15" s="132">
        <v>12052</v>
      </c>
      <c r="L15" s="132">
        <v>7225</v>
      </c>
      <c r="M15" s="102">
        <f t="shared" si="0"/>
        <v>686468</v>
      </c>
    </row>
    <row r="16" spans="1:24" ht="22">
      <c r="A16" s="123" t="s">
        <v>237</v>
      </c>
      <c r="B16" s="134">
        <v>551</v>
      </c>
      <c r="C16" s="134">
        <v>8975</v>
      </c>
      <c r="D16" s="134">
        <v>24883</v>
      </c>
      <c r="E16" s="134">
        <v>22996</v>
      </c>
      <c r="F16" s="134">
        <v>18528</v>
      </c>
      <c r="G16" s="134">
        <v>13849</v>
      </c>
      <c r="H16" s="134">
        <v>7761</v>
      </c>
      <c r="I16" s="134">
        <v>4190</v>
      </c>
      <c r="J16" s="134">
        <v>2643</v>
      </c>
      <c r="K16" s="134">
        <v>1298</v>
      </c>
      <c r="L16" s="134">
        <v>933</v>
      </c>
      <c r="M16" s="104">
        <f t="shared" si="0"/>
        <v>106607</v>
      </c>
    </row>
    <row r="17" spans="1:13" ht="22">
      <c r="A17" s="122" t="s">
        <v>238</v>
      </c>
      <c r="B17" s="132">
        <v>113</v>
      </c>
      <c r="C17" s="132">
        <v>2947</v>
      </c>
      <c r="D17" s="132">
        <v>15824</v>
      </c>
      <c r="E17" s="132">
        <v>22507</v>
      </c>
      <c r="F17" s="132">
        <v>20061</v>
      </c>
      <c r="G17" s="132">
        <v>15328</v>
      </c>
      <c r="H17" s="132">
        <v>8344</v>
      </c>
      <c r="I17" s="132">
        <v>4301</v>
      </c>
      <c r="J17" s="132">
        <v>2168</v>
      </c>
      <c r="K17" s="132">
        <v>953</v>
      </c>
      <c r="L17" s="132">
        <v>768</v>
      </c>
      <c r="M17" s="102">
        <f t="shared" si="0"/>
        <v>93314</v>
      </c>
    </row>
    <row r="18" spans="1:13" ht="22">
      <c r="A18" s="123" t="s">
        <v>239</v>
      </c>
      <c r="B18" s="134">
        <v>430</v>
      </c>
      <c r="C18" s="134">
        <v>3622</v>
      </c>
      <c r="D18" s="134">
        <v>8944</v>
      </c>
      <c r="E18" s="134">
        <v>9728</v>
      </c>
      <c r="F18" s="134">
        <v>9236</v>
      </c>
      <c r="G18" s="134">
        <v>7414</v>
      </c>
      <c r="H18" s="134">
        <v>5105</v>
      </c>
      <c r="I18" s="134">
        <v>3577</v>
      </c>
      <c r="J18" s="134">
        <v>2689</v>
      </c>
      <c r="K18" s="134">
        <v>1580</v>
      </c>
      <c r="L18" s="134">
        <v>1346</v>
      </c>
      <c r="M18" s="104">
        <f t="shared" si="0"/>
        <v>53671</v>
      </c>
    </row>
    <row r="19" spans="1:13" ht="22">
      <c r="A19" s="122" t="s">
        <v>240</v>
      </c>
      <c r="B19" s="132">
        <v>1389</v>
      </c>
      <c r="C19" s="132">
        <v>16168</v>
      </c>
      <c r="D19" s="132">
        <v>46659</v>
      </c>
      <c r="E19" s="132">
        <v>46357</v>
      </c>
      <c r="F19" s="132">
        <v>40895</v>
      </c>
      <c r="G19" s="132">
        <v>30396</v>
      </c>
      <c r="H19" s="132">
        <v>20030</v>
      </c>
      <c r="I19" s="132">
        <v>13546</v>
      </c>
      <c r="J19" s="132">
        <v>9827</v>
      </c>
      <c r="K19" s="132">
        <v>5207</v>
      </c>
      <c r="L19" s="132">
        <v>4363</v>
      </c>
      <c r="M19" s="102">
        <f t="shared" si="0"/>
        <v>234837</v>
      </c>
    </row>
    <row r="20" spans="1:13" ht="22">
      <c r="A20" s="123" t="s">
        <v>241</v>
      </c>
      <c r="B20" s="134">
        <v>4260</v>
      </c>
      <c r="C20" s="134">
        <v>76684</v>
      </c>
      <c r="D20" s="134">
        <v>218692</v>
      </c>
      <c r="E20" s="134">
        <v>226261</v>
      </c>
      <c r="F20" s="134">
        <v>219371</v>
      </c>
      <c r="G20" s="134">
        <v>166377</v>
      </c>
      <c r="H20" s="134">
        <v>97356</v>
      </c>
      <c r="I20" s="134">
        <v>57297</v>
      </c>
      <c r="J20" s="134">
        <v>35095</v>
      </c>
      <c r="K20" s="134">
        <v>17455</v>
      </c>
      <c r="L20" s="134">
        <v>11484</v>
      </c>
      <c r="M20" s="104">
        <f t="shared" si="0"/>
        <v>1130332</v>
      </c>
    </row>
    <row r="21" spans="1:13" ht="44">
      <c r="A21" s="122" t="s">
        <v>242</v>
      </c>
      <c r="B21" s="132">
        <v>851</v>
      </c>
      <c r="C21" s="132">
        <v>13596</v>
      </c>
      <c r="D21" s="132">
        <v>44173</v>
      </c>
      <c r="E21" s="132">
        <v>66042</v>
      </c>
      <c r="F21" s="132">
        <v>57429</v>
      </c>
      <c r="G21" s="132">
        <v>39257</v>
      </c>
      <c r="H21" s="132">
        <v>24596</v>
      </c>
      <c r="I21" s="132">
        <v>15911</v>
      </c>
      <c r="J21" s="132">
        <v>11225</v>
      </c>
      <c r="K21" s="132">
        <v>3682</v>
      </c>
      <c r="L21" s="132">
        <v>1739</v>
      </c>
      <c r="M21" s="102">
        <f t="shared" si="0"/>
        <v>278501</v>
      </c>
    </row>
    <row r="22" spans="1:13" ht="22">
      <c r="A22" s="123" t="s">
        <v>243</v>
      </c>
      <c r="B22" s="134">
        <v>267</v>
      </c>
      <c r="C22" s="134">
        <v>8384</v>
      </c>
      <c r="D22" s="134">
        <v>32034</v>
      </c>
      <c r="E22" s="134">
        <v>37887</v>
      </c>
      <c r="F22" s="134">
        <v>35664</v>
      </c>
      <c r="G22" s="134">
        <v>27111</v>
      </c>
      <c r="H22" s="134">
        <v>19025</v>
      </c>
      <c r="I22" s="134">
        <v>14887</v>
      </c>
      <c r="J22" s="134">
        <v>10502</v>
      </c>
      <c r="K22" s="134">
        <v>5519</v>
      </c>
      <c r="L22" s="134">
        <v>3311</v>
      </c>
      <c r="M22" s="104">
        <f t="shared" si="0"/>
        <v>194591</v>
      </c>
    </row>
    <row r="23" spans="1:13" ht="22">
      <c r="A23" s="122" t="s">
        <v>244</v>
      </c>
      <c r="B23" s="132">
        <v>816</v>
      </c>
      <c r="C23" s="132">
        <v>20097</v>
      </c>
      <c r="D23" s="132">
        <v>85650</v>
      </c>
      <c r="E23" s="132">
        <v>101885</v>
      </c>
      <c r="F23" s="132">
        <v>93002</v>
      </c>
      <c r="G23" s="132">
        <v>58960</v>
      </c>
      <c r="H23" s="132">
        <v>35181</v>
      </c>
      <c r="I23" s="132">
        <v>23114</v>
      </c>
      <c r="J23" s="132">
        <v>14917</v>
      </c>
      <c r="K23" s="132">
        <v>7910</v>
      </c>
      <c r="L23" s="132">
        <v>6827</v>
      </c>
      <c r="M23" s="102">
        <f t="shared" si="0"/>
        <v>448359</v>
      </c>
    </row>
    <row r="24" spans="1:13" ht="22">
      <c r="A24" s="123" t="s">
        <v>245</v>
      </c>
      <c r="B24" s="134">
        <v>321</v>
      </c>
      <c r="C24" s="134">
        <v>3036</v>
      </c>
      <c r="D24" s="134">
        <v>7274</v>
      </c>
      <c r="E24" s="134">
        <v>6854</v>
      </c>
      <c r="F24" s="134">
        <v>5376</v>
      </c>
      <c r="G24" s="134">
        <v>3719</v>
      </c>
      <c r="H24" s="134">
        <v>2324</v>
      </c>
      <c r="I24" s="134">
        <v>1482</v>
      </c>
      <c r="J24" s="134">
        <v>940</v>
      </c>
      <c r="K24" s="134">
        <v>516</v>
      </c>
      <c r="L24" s="134">
        <v>400</v>
      </c>
      <c r="M24" s="104">
        <f t="shared" si="0"/>
        <v>32242</v>
      </c>
    </row>
    <row r="25" spans="1:13" ht="22">
      <c r="A25" s="122" t="s">
        <v>246</v>
      </c>
      <c r="B25" s="132">
        <v>1224</v>
      </c>
      <c r="C25" s="132">
        <v>15397</v>
      </c>
      <c r="D25" s="132">
        <v>43944</v>
      </c>
      <c r="E25" s="132">
        <v>42377</v>
      </c>
      <c r="F25" s="132">
        <v>41201</v>
      </c>
      <c r="G25" s="132">
        <v>33772</v>
      </c>
      <c r="H25" s="132">
        <v>22672</v>
      </c>
      <c r="I25" s="132">
        <v>15133</v>
      </c>
      <c r="J25" s="132">
        <v>10674</v>
      </c>
      <c r="K25" s="132">
        <v>5125</v>
      </c>
      <c r="L25" s="132">
        <v>2959</v>
      </c>
      <c r="M25" s="102">
        <f t="shared" si="0"/>
        <v>234478</v>
      </c>
    </row>
    <row r="26" spans="1:13" ht="88">
      <c r="A26" s="123" t="s">
        <v>247</v>
      </c>
      <c r="B26" s="134">
        <v>0</v>
      </c>
      <c r="C26" s="134">
        <v>3</v>
      </c>
      <c r="D26" s="134">
        <v>14</v>
      </c>
      <c r="E26" s="134">
        <v>16</v>
      </c>
      <c r="F26" s="134">
        <v>17</v>
      </c>
      <c r="G26" s="134">
        <v>12</v>
      </c>
      <c r="H26" s="134">
        <v>11</v>
      </c>
      <c r="I26" s="134">
        <v>7</v>
      </c>
      <c r="J26" s="134">
        <v>6</v>
      </c>
      <c r="K26" s="134">
        <v>0</v>
      </c>
      <c r="L26" s="134">
        <v>2</v>
      </c>
      <c r="M26" s="104">
        <f t="shared" si="0"/>
        <v>88</v>
      </c>
    </row>
    <row r="27" spans="1:13" ht="44">
      <c r="A27" s="122" t="s">
        <v>248</v>
      </c>
      <c r="B27" s="132">
        <v>0</v>
      </c>
      <c r="C27" s="132">
        <v>13</v>
      </c>
      <c r="D27" s="132">
        <v>99</v>
      </c>
      <c r="E27" s="132">
        <v>200</v>
      </c>
      <c r="F27" s="132">
        <v>181</v>
      </c>
      <c r="G27" s="132">
        <v>118</v>
      </c>
      <c r="H27" s="132">
        <v>85</v>
      </c>
      <c r="I27" s="132">
        <v>50</v>
      </c>
      <c r="J27" s="132">
        <v>35</v>
      </c>
      <c r="K27" s="132">
        <v>30</v>
      </c>
      <c r="L27" s="132">
        <v>22</v>
      </c>
      <c r="M27" s="102">
        <f t="shared" si="0"/>
        <v>833</v>
      </c>
    </row>
    <row r="28" spans="1:13" ht="22">
      <c r="A28" s="123" t="s">
        <v>225</v>
      </c>
      <c r="B28" s="134">
        <v>3295</v>
      </c>
      <c r="C28" s="134">
        <v>97835</v>
      </c>
      <c r="D28" s="134">
        <v>213894</v>
      </c>
      <c r="E28" s="134">
        <v>155221</v>
      </c>
      <c r="F28" s="134">
        <v>152479</v>
      </c>
      <c r="G28" s="134">
        <v>117156</v>
      </c>
      <c r="H28" s="134">
        <v>73648</v>
      </c>
      <c r="I28" s="134">
        <v>46101</v>
      </c>
      <c r="J28" s="134">
        <v>29849</v>
      </c>
      <c r="K28" s="134">
        <v>16743</v>
      </c>
      <c r="L28" s="134">
        <v>13017</v>
      </c>
      <c r="M28" s="104">
        <f t="shared" si="0"/>
        <v>919238</v>
      </c>
    </row>
    <row r="29" spans="1:13" ht="39" customHeight="1">
      <c r="A29" s="51" t="s">
        <v>2</v>
      </c>
      <c r="B29" s="42">
        <f t="shared" ref="B29:M29" si="1">SUM(B7:B28)</f>
        <v>68031</v>
      </c>
      <c r="C29" s="42">
        <f t="shared" si="1"/>
        <v>765336</v>
      </c>
      <c r="D29" s="42">
        <f t="shared" si="1"/>
        <v>1905153</v>
      </c>
      <c r="E29" s="42">
        <f t="shared" si="1"/>
        <v>1975066</v>
      </c>
      <c r="F29" s="42">
        <f t="shared" si="1"/>
        <v>1986611</v>
      </c>
      <c r="G29" s="42">
        <f t="shared" si="1"/>
        <v>1552072</v>
      </c>
      <c r="H29" s="42">
        <f t="shared" si="1"/>
        <v>1016051</v>
      </c>
      <c r="I29" s="42">
        <f t="shared" si="1"/>
        <v>677611</v>
      </c>
      <c r="J29" s="42">
        <f t="shared" si="1"/>
        <v>462143</v>
      </c>
      <c r="K29" s="42">
        <f t="shared" si="1"/>
        <v>238860</v>
      </c>
      <c r="L29" s="42">
        <f t="shared" si="1"/>
        <v>166054</v>
      </c>
      <c r="M29" s="42">
        <f t="shared" si="1"/>
        <v>10812988</v>
      </c>
    </row>
    <row r="30" spans="1:13" ht="18">
      <c r="A30" s="105" t="s">
        <v>40</v>
      </c>
      <c r="B30" s="106"/>
      <c r="C30" s="106"/>
      <c r="D30" s="106"/>
      <c r="E30" s="106"/>
      <c r="F30" s="106"/>
      <c r="G30" s="106"/>
      <c r="H30" s="106"/>
      <c r="I30" s="106"/>
      <c r="J30" s="106"/>
      <c r="K30" s="106"/>
      <c r="L30" s="106"/>
      <c r="M30" s="106"/>
    </row>
    <row r="31" spans="1:13" ht="18">
      <c r="A31" s="105" t="s">
        <v>39</v>
      </c>
      <c r="B31" s="107"/>
      <c r="C31" s="107"/>
      <c r="D31" s="107"/>
      <c r="E31" s="107"/>
      <c r="F31" s="107"/>
      <c r="G31" s="107"/>
      <c r="H31" s="107"/>
      <c r="I31" s="107"/>
      <c r="J31" s="107"/>
      <c r="K31" s="107"/>
      <c r="L31" s="107"/>
      <c r="M31" s="107"/>
    </row>
    <row r="32" spans="1:13" ht="18">
      <c r="A32" s="149" t="s">
        <v>257</v>
      </c>
      <c r="B32" s="108"/>
      <c r="C32" s="108"/>
      <c r="D32" s="108"/>
      <c r="E32" s="108"/>
      <c r="F32" s="108"/>
      <c r="G32" s="108"/>
      <c r="H32" s="108"/>
      <c r="I32" s="108"/>
      <c r="J32" s="108"/>
      <c r="K32" s="108"/>
      <c r="L32" s="108"/>
      <c r="M32" s="108"/>
    </row>
    <row r="33" spans="1:10" s="197" customFormat="1">
      <c r="A33" s="201" t="s">
        <v>314</v>
      </c>
      <c r="B33" s="196"/>
      <c r="C33" s="196"/>
      <c r="D33" s="196"/>
      <c r="E33" s="196"/>
      <c r="F33" s="196"/>
      <c r="G33" s="196"/>
      <c r="H33" s="196"/>
      <c r="I33" s="196"/>
      <c r="J33" s="196"/>
    </row>
    <row r="59" spans="2:13">
      <c r="B59" s="108"/>
      <c r="C59" s="108"/>
      <c r="D59" s="108"/>
      <c r="E59" s="108"/>
      <c r="F59" s="108"/>
      <c r="G59" s="108"/>
      <c r="H59" s="108"/>
      <c r="I59" s="108"/>
      <c r="J59" s="108"/>
      <c r="K59" s="108"/>
      <c r="L59" s="108"/>
      <c r="M59" s="108"/>
    </row>
    <row r="60" spans="2:13">
      <c r="B60" s="108"/>
      <c r="C60" s="108"/>
      <c r="D60" s="108"/>
      <c r="E60" s="108"/>
      <c r="F60" s="108"/>
      <c r="G60" s="108"/>
      <c r="H60" s="108"/>
      <c r="I60" s="108"/>
      <c r="J60" s="108"/>
      <c r="K60" s="108"/>
      <c r="L60" s="108"/>
      <c r="M60" s="108"/>
    </row>
    <row r="61" spans="2:13">
      <c r="B61" s="108"/>
      <c r="C61" s="108"/>
      <c r="D61" s="108"/>
      <c r="E61" s="108"/>
      <c r="F61" s="108"/>
      <c r="G61" s="108"/>
      <c r="H61" s="108"/>
      <c r="I61" s="108"/>
      <c r="J61" s="108"/>
      <c r="K61" s="108"/>
      <c r="L61" s="108"/>
      <c r="M61" s="108"/>
    </row>
    <row r="62" spans="2:13">
      <c r="B62" s="108"/>
      <c r="C62" s="108"/>
      <c r="D62" s="108"/>
      <c r="E62" s="108"/>
      <c r="F62" s="108"/>
      <c r="G62" s="108"/>
      <c r="H62" s="108"/>
      <c r="I62" s="108"/>
      <c r="J62" s="108"/>
      <c r="K62" s="108"/>
      <c r="L62" s="108"/>
      <c r="M62" s="108"/>
    </row>
    <row r="63" spans="2:13">
      <c r="B63" s="108"/>
      <c r="C63" s="108"/>
      <c r="D63" s="108"/>
      <c r="E63" s="108"/>
      <c r="F63" s="108"/>
      <c r="G63" s="108"/>
      <c r="H63" s="108"/>
      <c r="I63" s="108"/>
      <c r="J63" s="108"/>
      <c r="K63" s="108"/>
      <c r="L63" s="108"/>
      <c r="M63" s="108"/>
    </row>
    <row r="64" spans="2:13">
      <c r="B64" s="108"/>
      <c r="C64" s="108"/>
      <c r="D64" s="108"/>
      <c r="E64" s="108"/>
      <c r="F64" s="108"/>
      <c r="G64" s="108"/>
      <c r="H64" s="108"/>
      <c r="I64" s="108"/>
      <c r="J64" s="108"/>
      <c r="K64" s="108"/>
      <c r="L64" s="108"/>
      <c r="M64" s="108"/>
    </row>
    <row r="65" spans="2:13">
      <c r="B65" s="108"/>
      <c r="C65" s="108"/>
      <c r="D65" s="108"/>
      <c r="E65" s="108"/>
      <c r="F65" s="108"/>
      <c r="G65" s="108"/>
      <c r="H65" s="108"/>
      <c r="I65" s="108"/>
      <c r="J65" s="108"/>
      <c r="K65" s="108"/>
      <c r="L65" s="108"/>
      <c r="M65" s="108"/>
    </row>
    <row r="66" spans="2:13">
      <c r="B66" s="108"/>
      <c r="C66" s="108"/>
      <c r="D66" s="108"/>
      <c r="E66" s="108"/>
      <c r="F66" s="108"/>
      <c r="G66" s="108"/>
      <c r="H66" s="108"/>
      <c r="I66" s="108"/>
      <c r="J66" s="108"/>
      <c r="K66" s="108"/>
      <c r="L66" s="108"/>
      <c r="M66" s="108"/>
    </row>
    <row r="67" spans="2:13">
      <c r="B67" s="108"/>
      <c r="C67" s="108"/>
      <c r="D67" s="108"/>
      <c r="E67" s="108"/>
      <c r="F67" s="108"/>
      <c r="G67" s="108"/>
      <c r="H67" s="108"/>
      <c r="I67" s="108"/>
      <c r="J67" s="108"/>
      <c r="K67" s="108"/>
      <c r="L67" s="108"/>
      <c r="M67" s="108"/>
    </row>
    <row r="68" spans="2:13">
      <c r="B68" s="108"/>
      <c r="C68" s="108"/>
      <c r="D68" s="108"/>
      <c r="E68" s="108"/>
      <c r="F68" s="108"/>
      <c r="G68" s="108"/>
      <c r="H68" s="108"/>
      <c r="I68" s="108"/>
      <c r="J68" s="108"/>
      <c r="K68" s="108"/>
      <c r="L68" s="108"/>
      <c r="M68" s="108"/>
    </row>
    <row r="69" spans="2:13">
      <c r="B69" s="108"/>
      <c r="C69" s="108"/>
      <c r="D69" s="108"/>
      <c r="E69" s="108"/>
      <c r="F69" s="108"/>
      <c r="G69" s="108"/>
      <c r="H69" s="108"/>
      <c r="I69" s="108"/>
      <c r="J69" s="108"/>
      <c r="K69" s="108"/>
      <c r="L69" s="108"/>
      <c r="M69" s="108"/>
    </row>
    <row r="70" spans="2:13">
      <c r="B70" s="108"/>
      <c r="C70" s="108"/>
      <c r="D70" s="108"/>
      <c r="E70" s="108"/>
      <c r="F70" s="108"/>
      <c r="G70" s="108"/>
      <c r="H70" s="108"/>
      <c r="I70" s="108"/>
      <c r="J70" s="108"/>
      <c r="K70" s="108"/>
      <c r="L70" s="108"/>
      <c r="M70" s="108"/>
    </row>
    <row r="71" spans="2:13">
      <c r="B71" s="108"/>
      <c r="C71" s="108"/>
      <c r="D71" s="108"/>
      <c r="E71" s="108"/>
      <c r="F71" s="108"/>
      <c r="G71" s="108"/>
      <c r="H71" s="108"/>
      <c r="I71" s="108"/>
      <c r="J71" s="108"/>
      <c r="K71" s="108"/>
      <c r="L71" s="108"/>
      <c r="M71" s="108"/>
    </row>
    <row r="72" spans="2:13">
      <c r="B72" s="108"/>
      <c r="C72" s="108"/>
      <c r="D72" s="108"/>
      <c r="E72" s="108"/>
      <c r="F72" s="108"/>
      <c r="G72" s="108"/>
      <c r="H72" s="108"/>
      <c r="I72" s="108"/>
      <c r="J72" s="108"/>
      <c r="K72" s="108"/>
      <c r="L72" s="108"/>
      <c r="M72" s="108"/>
    </row>
    <row r="73" spans="2:13">
      <c r="B73" s="108"/>
      <c r="C73" s="108"/>
      <c r="D73" s="108"/>
      <c r="E73" s="108"/>
      <c r="F73" s="108"/>
      <c r="G73" s="108"/>
      <c r="H73" s="108"/>
      <c r="I73" s="108"/>
      <c r="J73" s="108"/>
      <c r="K73" s="108"/>
      <c r="L73" s="108"/>
      <c r="M73" s="108"/>
    </row>
    <row r="74" spans="2:13">
      <c r="B74" s="108"/>
      <c r="C74" s="108"/>
      <c r="D74" s="108"/>
      <c r="E74" s="108"/>
      <c r="F74" s="108"/>
      <c r="G74" s="108"/>
      <c r="H74" s="108"/>
      <c r="I74" s="108"/>
      <c r="J74" s="108"/>
      <c r="K74" s="108"/>
      <c r="L74" s="108"/>
      <c r="M74" s="108"/>
    </row>
    <row r="75" spans="2:13">
      <c r="B75" s="108"/>
      <c r="C75" s="108"/>
      <c r="D75" s="108"/>
      <c r="E75" s="108"/>
      <c r="F75" s="108"/>
      <c r="G75" s="108"/>
      <c r="H75" s="108"/>
      <c r="I75" s="108"/>
      <c r="J75" s="108"/>
      <c r="K75" s="108"/>
      <c r="L75" s="108"/>
      <c r="M75" s="108"/>
    </row>
    <row r="76" spans="2:13">
      <c r="B76" s="108"/>
      <c r="C76" s="108"/>
      <c r="D76" s="108"/>
      <c r="E76" s="108"/>
      <c r="F76" s="108"/>
      <c r="G76" s="108"/>
      <c r="H76" s="108"/>
      <c r="I76" s="108"/>
      <c r="J76" s="108"/>
      <c r="K76" s="108"/>
      <c r="L76" s="108"/>
      <c r="M76" s="108"/>
    </row>
    <row r="77" spans="2:13">
      <c r="B77" s="108"/>
      <c r="C77" s="108"/>
      <c r="D77" s="108"/>
      <c r="E77" s="108"/>
      <c r="F77" s="108"/>
      <c r="G77" s="108"/>
      <c r="H77" s="108"/>
      <c r="I77" s="108"/>
      <c r="J77" s="108"/>
      <c r="K77" s="108"/>
      <c r="L77" s="108"/>
      <c r="M77" s="108"/>
    </row>
    <row r="78" spans="2:13">
      <c r="B78" s="108"/>
      <c r="C78" s="108"/>
      <c r="D78" s="108"/>
      <c r="E78" s="108"/>
      <c r="F78" s="108"/>
      <c r="G78" s="108"/>
      <c r="H78" s="108"/>
      <c r="I78" s="108"/>
      <c r="J78" s="108"/>
      <c r="K78" s="108"/>
      <c r="L78" s="108"/>
      <c r="M78" s="108"/>
    </row>
    <row r="79" spans="2:13">
      <c r="B79" s="108"/>
      <c r="C79" s="108"/>
      <c r="D79" s="108"/>
      <c r="E79" s="108"/>
      <c r="F79" s="108"/>
      <c r="G79" s="108"/>
      <c r="H79" s="108"/>
      <c r="I79" s="108"/>
      <c r="J79" s="108"/>
      <c r="K79" s="108"/>
      <c r="L79" s="108"/>
      <c r="M79" s="108"/>
    </row>
    <row r="80" spans="2:13">
      <c r="B80" s="108"/>
      <c r="C80" s="108"/>
      <c r="D80" s="108"/>
      <c r="E80" s="108"/>
      <c r="F80" s="108"/>
      <c r="G80" s="108"/>
      <c r="H80" s="108"/>
      <c r="I80" s="108"/>
      <c r="J80" s="108"/>
      <c r="K80" s="108"/>
      <c r="L80" s="108"/>
      <c r="M80" s="108"/>
    </row>
    <row r="81" spans="2:13">
      <c r="B81" s="108"/>
      <c r="C81" s="108"/>
      <c r="D81" s="108"/>
      <c r="E81" s="108"/>
      <c r="F81" s="108"/>
      <c r="G81" s="108"/>
      <c r="H81" s="108"/>
      <c r="I81" s="108"/>
      <c r="J81" s="108"/>
      <c r="K81" s="108"/>
      <c r="L81" s="108"/>
      <c r="M81" s="108"/>
    </row>
    <row r="82" spans="2:13">
      <c r="B82" s="108"/>
      <c r="C82" s="108"/>
      <c r="D82" s="108"/>
      <c r="E82" s="108"/>
      <c r="F82" s="108"/>
      <c r="G82" s="108"/>
      <c r="H82" s="108"/>
      <c r="I82" s="108"/>
      <c r="J82" s="108"/>
      <c r="K82" s="108"/>
      <c r="L82" s="108"/>
      <c r="M82" s="108"/>
    </row>
  </sheetData>
  <mergeCells count="3">
    <mergeCell ref="A1:B2"/>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C8BB-62D5-4C54-BA5E-8488984EC352}">
  <sheetPr>
    <tabColor rgb="FF002060"/>
  </sheetPr>
  <dimension ref="A1:AE47"/>
  <sheetViews>
    <sheetView showGridLines="0" view="pageBreakPreview" topLeftCell="A5" zoomScale="70" zoomScaleNormal="80" zoomScaleSheetLayoutView="70" workbookViewId="0">
      <selection activeCell="B8" sqref="B8:J19"/>
    </sheetView>
  </sheetViews>
  <sheetFormatPr defaultColWidth="8.6328125" defaultRowHeight="14.5"/>
  <cols>
    <col min="1" max="1" width="22.453125" style="151" customWidth="1"/>
    <col min="2" max="9" width="12.453125" style="151" customWidth="1"/>
    <col min="10" max="10" width="17.453125" style="151" customWidth="1"/>
    <col min="11" max="16384" width="8.6328125" style="151"/>
  </cols>
  <sheetData>
    <row r="1" spans="1:31" ht="18">
      <c r="A1" s="156" t="s">
        <v>312</v>
      </c>
      <c r="B1" s="150"/>
      <c r="C1" s="150"/>
    </row>
    <row r="2" spans="1:31" s="152" customFormat="1">
      <c r="A2" s="150"/>
      <c r="B2" s="150"/>
      <c r="C2" s="150"/>
      <c r="K2" s="151"/>
      <c r="L2" s="151"/>
      <c r="M2" s="151"/>
      <c r="N2" s="151"/>
      <c r="O2" s="151"/>
      <c r="P2" s="151"/>
      <c r="Q2" s="151"/>
      <c r="R2" s="151"/>
      <c r="S2" s="151"/>
      <c r="T2" s="151"/>
      <c r="U2" s="151"/>
      <c r="V2" s="151"/>
      <c r="W2" s="151"/>
      <c r="X2" s="151"/>
      <c r="Y2" s="151"/>
      <c r="Z2" s="151"/>
      <c r="AA2" s="151"/>
      <c r="AB2" s="151"/>
      <c r="AC2" s="151"/>
      <c r="AD2" s="151"/>
      <c r="AE2" s="151"/>
    </row>
    <row r="3" spans="1:31" s="152" customFormat="1">
      <c r="A3" s="153"/>
      <c r="B3" s="153"/>
      <c r="C3" s="153"/>
      <c r="K3" s="151"/>
      <c r="L3" s="151"/>
      <c r="M3" s="151"/>
      <c r="N3" s="151"/>
      <c r="O3" s="151"/>
      <c r="P3" s="151"/>
      <c r="Q3" s="151"/>
      <c r="R3" s="151"/>
      <c r="S3" s="151"/>
      <c r="T3" s="151"/>
      <c r="U3" s="151"/>
      <c r="V3" s="151"/>
      <c r="W3" s="151"/>
      <c r="X3" s="151"/>
      <c r="Y3" s="151"/>
      <c r="Z3" s="151"/>
      <c r="AA3" s="151"/>
      <c r="AB3" s="151"/>
      <c r="AC3" s="151"/>
      <c r="AD3" s="151"/>
      <c r="AE3" s="151"/>
    </row>
    <row r="4" spans="1:31" ht="22">
      <c r="A4" s="395" t="s">
        <v>277</v>
      </c>
      <c r="B4" s="395"/>
      <c r="C4" s="395"/>
      <c r="D4" s="395"/>
      <c r="E4" s="395"/>
      <c r="F4" s="395"/>
      <c r="G4" s="395"/>
      <c r="H4" s="395"/>
      <c r="I4" s="395"/>
      <c r="J4" s="395"/>
    </row>
    <row r="5" spans="1:31" ht="22">
      <c r="A5" s="157" t="s">
        <v>187</v>
      </c>
      <c r="B5" s="367" t="s">
        <v>129</v>
      </c>
      <c r="C5" s="368"/>
      <c r="D5" s="368"/>
      <c r="E5" s="368"/>
      <c r="F5" s="368"/>
      <c r="G5" s="368"/>
      <c r="H5" s="368"/>
      <c r="I5" s="368"/>
      <c r="J5" s="369"/>
    </row>
    <row r="6" spans="1:31" ht="16.25" customHeight="1">
      <c r="A6" s="370" t="s">
        <v>41</v>
      </c>
      <c r="B6" s="370" t="s">
        <v>0</v>
      </c>
      <c r="C6" s="370"/>
      <c r="D6" s="370"/>
      <c r="E6" s="370" t="s">
        <v>1</v>
      </c>
      <c r="F6" s="370"/>
      <c r="G6" s="370"/>
      <c r="H6" s="370" t="s">
        <v>2</v>
      </c>
      <c r="I6" s="370"/>
      <c r="J6" s="370"/>
    </row>
    <row r="7" spans="1:31" ht="25.25" customHeight="1">
      <c r="A7" s="370"/>
      <c r="B7" s="51" t="s">
        <v>27</v>
      </c>
      <c r="C7" s="51" t="s">
        <v>28</v>
      </c>
      <c r="D7" s="51" t="s">
        <v>2</v>
      </c>
      <c r="E7" s="51" t="s">
        <v>27</v>
      </c>
      <c r="F7" s="51" t="s">
        <v>28</v>
      </c>
      <c r="G7" s="51" t="s">
        <v>2</v>
      </c>
      <c r="H7" s="51" t="s">
        <v>27</v>
      </c>
      <c r="I7" s="51" t="s">
        <v>28</v>
      </c>
      <c r="J7" s="51" t="s">
        <v>2</v>
      </c>
    </row>
    <row r="8" spans="1:31" ht="19.25" customHeight="1">
      <c r="A8" s="158" t="s">
        <v>4</v>
      </c>
      <c r="B8" s="158">
        <v>23</v>
      </c>
      <c r="C8" s="158">
        <v>4</v>
      </c>
      <c r="D8" s="158">
        <f>SUM(B8:C8)</f>
        <v>27</v>
      </c>
      <c r="E8" s="158">
        <v>3</v>
      </c>
      <c r="F8" s="158">
        <v>3</v>
      </c>
      <c r="G8" s="158">
        <f>SUM(E8:F8)</f>
        <v>6</v>
      </c>
      <c r="H8" s="158">
        <f>B8+E8</f>
        <v>26</v>
      </c>
      <c r="I8" s="158">
        <f>C8+F8</f>
        <v>7</v>
      </c>
      <c r="J8" s="159">
        <f>H8+I8</f>
        <v>33</v>
      </c>
    </row>
    <row r="9" spans="1:31" ht="19.5" customHeight="1">
      <c r="A9" s="160" t="s">
        <v>5</v>
      </c>
      <c r="B9" s="160">
        <v>993</v>
      </c>
      <c r="C9" s="160">
        <v>186</v>
      </c>
      <c r="D9" s="160">
        <f t="shared" ref="D9:D18" si="0">SUM(B9:C9)</f>
        <v>1179</v>
      </c>
      <c r="E9" s="160">
        <v>1</v>
      </c>
      <c r="F9" s="160">
        <v>2</v>
      </c>
      <c r="G9" s="160">
        <f t="shared" ref="G9:G18" si="1">SUM(E9:F9)</f>
        <v>3</v>
      </c>
      <c r="H9" s="160">
        <f t="shared" ref="H9:I18" si="2">B9+E9</f>
        <v>994</v>
      </c>
      <c r="I9" s="160">
        <f t="shared" si="2"/>
        <v>188</v>
      </c>
      <c r="J9" s="161">
        <f t="shared" ref="J9:J18" si="3">H9+I9</f>
        <v>1182</v>
      </c>
    </row>
    <row r="10" spans="1:31" ht="19.25" customHeight="1">
      <c r="A10" s="158" t="s">
        <v>6</v>
      </c>
      <c r="B10" s="158">
        <v>16514</v>
      </c>
      <c r="C10" s="158">
        <v>5967</v>
      </c>
      <c r="D10" s="158">
        <f t="shared" si="0"/>
        <v>22481</v>
      </c>
      <c r="E10" s="158">
        <v>7</v>
      </c>
      <c r="F10" s="158">
        <v>7</v>
      </c>
      <c r="G10" s="158">
        <f t="shared" si="1"/>
        <v>14</v>
      </c>
      <c r="H10" s="158">
        <f t="shared" si="2"/>
        <v>16521</v>
      </c>
      <c r="I10" s="158">
        <f t="shared" si="2"/>
        <v>5974</v>
      </c>
      <c r="J10" s="159">
        <f t="shared" si="3"/>
        <v>22495</v>
      </c>
    </row>
    <row r="11" spans="1:31" ht="19.5" customHeight="1">
      <c r="A11" s="160" t="s">
        <v>7</v>
      </c>
      <c r="B11" s="160">
        <v>70599</v>
      </c>
      <c r="C11" s="160">
        <v>33533</v>
      </c>
      <c r="D11" s="160">
        <f t="shared" si="0"/>
        <v>104132</v>
      </c>
      <c r="E11" s="160">
        <v>143</v>
      </c>
      <c r="F11" s="160">
        <v>522</v>
      </c>
      <c r="G11" s="160">
        <f t="shared" si="1"/>
        <v>665</v>
      </c>
      <c r="H11" s="160">
        <f t="shared" si="2"/>
        <v>70742</v>
      </c>
      <c r="I11" s="160">
        <f t="shared" si="2"/>
        <v>34055</v>
      </c>
      <c r="J11" s="161">
        <f t="shared" si="3"/>
        <v>104797</v>
      </c>
    </row>
    <row r="12" spans="1:31" ht="19.5" customHeight="1">
      <c r="A12" s="158" t="s">
        <v>8</v>
      </c>
      <c r="B12" s="158">
        <v>145256</v>
      </c>
      <c r="C12" s="158">
        <v>84281</v>
      </c>
      <c r="D12" s="158">
        <f t="shared" si="0"/>
        <v>229537</v>
      </c>
      <c r="E12" s="158">
        <v>1315</v>
      </c>
      <c r="F12" s="158">
        <v>3111</v>
      </c>
      <c r="G12" s="158">
        <f t="shared" si="1"/>
        <v>4426</v>
      </c>
      <c r="H12" s="158">
        <f t="shared" si="2"/>
        <v>146571</v>
      </c>
      <c r="I12" s="158">
        <f t="shared" si="2"/>
        <v>87392</v>
      </c>
      <c r="J12" s="159">
        <f t="shared" si="3"/>
        <v>233963</v>
      </c>
    </row>
    <row r="13" spans="1:31" ht="19.5" customHeight="1">
      <c r="A13" s="160" t="s">
        <v>9</v>
      </c>
      <c r="B13" s="160">
        <v>172209</v>
      </c>
      <c r="C13" s="160">
        <v>134583</v>
      </c>
      <c r="D13" s="160">
        <f t="shared" si="0"/>
        <v>306792</v>
      </c>
      <c r="E13" s="160">
        <v>3021</v>
      </c>
      <c r="F13" s="160">
        <v>4313</v>
      </c>
      <c r="G13" s="160">
        <f t="shared" si="1"/>
        <v>7334</v>
      </c>
      <c r="H13" s="160">
        <f t="shared" si="2"/>
        <v>175230</v>
      </c>
      <c r="I13" s="160">
        <f t="shared" si="2"/>
        <v>138896</v>
      </c>
      <c r="J13" s="161">
        <f t="shared" si="3"/>
        <v>314126</v>
      </c>
    </row>
    <row r="14" spans="1:31" ht="19.5" customHeight="1">
      <c r="A14" s="158" t="s">
        <v>10</v>
      </c>
      <c r="B14" s="158">
        <v>145172</v>
      </c>
      <c r="C14" s="158">
        <v>139633</v>
      </c>
      <c r="D14" s="158">
        <f t="shared" si="0"/>
        <v>284805</v>
      </c>
      <c r="E14" s="158">
        <v>4491</v>
      </c>
      <c r="F14" s="158">
        <v>4086</v>
      </c>
      <c r="G14" s="158">
        <f t="shared" si="1"/>
        <v>8577</v>
      </c>
      <c r="H14" s="158">
        <f t="shared" si="2"/>
        <v>149663</v>
      </c>
      <c r="I14" s="158">
        <f t="shared" si="2"/>
        <v>143719</v>
      </c>
      <c r="J14" s="159">
        <f t="shared" si="3"/>
        <v>293382</v>
      </c>
    </row>
    <row r="15" spans="1:31" ht="19.5" customHeight="1">
      <c r="A15" s="160" t="s">
        <v>11</v>
      </c>
      <c r="B15" s="160">
        <v>99075</v>
      </c>
      <c r="C15" s="160">
        <v>78018</v>
      </c>
      <c r="D15" s="160">
        <f t="shared" si="0"/>
        <v>177093</v>
      </c>
      <c r="E15" s="160">
        <v>4331</v>
      </c>
      <c r="F15" s="160">
        <v>3318</v>
      </c>
      <c r="G15" s="160">
        <f t="shared" si="1"/>
        <v>7649</v>
      </c>
      <c r="H15" s="160">
        <f t="shared" si="2"/>
        <v>103406</v>
      </c>
      <c r="I15" s="160">
        <f t="shared" si="2"/>
        <v>81336</v>
      </c>
      <c r="J15" s="161">
        <f t="shared" si="3"/>
        <v>184742</v>
      </c>
    </row>
    <row r="16" spans="1:31" ht="19.5" customHeight="1">
      <c r="A16" s="158" t="s">
        <v>12</v>
      </c>
      <c r="B16" s="158">
        <v>62159</v>
      </c>
      <c r="C16" s="158">
        <v>31058</v>
      </c>
      <c r="D16" s="158">
        <f t="shared" si="0"/>
        <v>93217</v>
      </c>
      <c r="E16" s="158">
        <v>3472</v>
      </c>
      <c r="F16" s="158">
        <v>2072</v>
      </c>
      <c r="G16" s="158">
        <f t="shared" si="1"/>
        <v>5544</v>
      </c>
      <c r="H16" s="158">
        <f t="shared" si="2"/>
        <v>65631</v>
      </c>
      <c r="I16" s="158">
        <f t="shared" si="2"/>
        <v>33130</v>
      </c>
      <c r="J16" s="159">
        <f t="shared" si="3"/>
        <v>98761</v>
      </c>
    </row>
    <row r="17" spans="1:10" ht="19.5" customHeight="1">
      <c r="A17" s="160" t="s">
        <v>42</v>
      </c>
      <c r="B17" s="160">
        <v>3153</v>
      </c>
      <c r="C17" s="160">
        <v>999</v>
      </c>
      <c r="D17" s="160">
        <f t="shared" si="0"/>
        <v>4152</v>
      </c>
      <c r="E17" s="160">
        <v>2530</v>
      </c>
      <c r="F17" s="160">
        <v>1179</v>
      </c>
      <c r="G17" s="160">
        <f t="shared" si="1"/>
        <v>3709</v>
      </c>
      <c r="H17" s="160">
        <f t="shared" si="2"/>
        <v>5683</v>
      </c>
      <c r="I17" s="160">
        <f t="shared" si="2"/>
        <v>2178</v>
      </c>
      <c r="J17" s="161">
        <f t="shared" si="3"/>
        <v>7861</v>
      </c>
    </row>
    <row r="18" spans="1:10" ht="19.5" customHeight="1">
      <c r="A18" s="158" t="s">
        <v>43</v>
      </c>
      <c r="B18" s="158">
        <v>871</v>
      </c>
      <c r="C18" s="158">
        <v>238</v>
      </c>
      <c r="D18" s="158">
        <f t="shared" si="0"/>
        <v>1109</v>
      </c>
      <c r="E18" s="158">
        <v>2809</v>
      </c>
      <c r="F18" s="158">
        <v>1315</v>
      </c>
      <c r="G18" s="158">
        <f t="shared" si="1"/>
        <v>4124</v>
      </c>
      <c r="H18" s="158">
        <f t="shared" si="2"/>
        <v>3680</v>
      </c>
      <c r="I18" s="158">
        <f t="shared" si="2"/>
        <v>1553</v>
      </c>
      <c r="J18" s="159">
        <f t="shared" si="3"/>
        <v>5233</v>
      </c>
    </row>
    <row r="19" spans="1:10" ht="22">
      <c r="A19" s="51" t="s">
        <v>55</v>
      </c>
      <c r="B19" s="40">
        <f t="shared" ref="B19:J19" si="4">SUM(B8:B18)</f>
        <v>716024</v>
      </c>
      <c r="C19" s="40">
        <f t="shared" si="4"/>
        <v>508500</v>
      </c>
      <c r="D19" s="40">
        <f t="shared" si="4"/>
        <v>1224524</v>
      </c>
      <c r="E19" s="40">
        <f t="shared" si="4"/>
        <v>22123</v>
      </c>
      <c r="F19" s="40">
        <f t="shared" si="4"/>
        <v>19928</v>
      </c>
      <c r="G19" s="40">
        <f t="shared" si="4"/>
        <v>42051</v>
      </c>
      <c r="H19" s="40">
        <f t="shared" si="4"/>
        <v>738147</v>
      </c>
      <c r="I19" s="40">
        <f t="shared" si="4"/>
        <v>528428</v>
      </c>
      <c r="J19" s="40">
        <f t="shared" si="4"/>
        <v>1266575</v>
      </c>
    </row>
    <row r="20" spans="1:10" ht="18">
      <c r="A20" s="162" t="s">
        <v>48</v>
      </c>
      <c r="B20" s="163"/>
      <c r="C20" s="163"/>
      <c r="D20" s="163"/>
      <c r="E20" s="163"/>
      <c r="F20" s="163"/>
      <c r="G20" s="163"/>
      <c r="H20" s="163"/>
      <c r="I20" s="163"/>
    </row>
    <row r="21" spans="1:10" ht="18">
      <c r="A21" s="164" t="s">
        <v>49</v>
      </c>
      <c r="B21" s="163"/>
      <c r="C21" s="163"/>
      <c r="D21" s="163"/>
      <c r="E21" s="163"/>
      <c r="F21" s="163"/>
      <c r="G21" s="163"/>
      <c r="H21" s="163"/>
      <c r="I21" s="163"/>
    </row>
    <row r="22" spans="1:10" ht="18">
      <c r="A22" s="164" t="s">
        <v>39</v>
      </c>
      <c r="B22" s="163"/>
      <c r="C22" s="165"/>
      <c r="D22" s="165"/>
      <c r="E22" s="163"/>
      <c r="F22" s="163"/>
      <c r="G22" s="163"/>
      <c r="H22" s="163"/>
      <c r="I22" s="166"/>
    </row>
    <row r="23" spans="1:10">
      <c r="A23" s="200" t="s">
        <v>275</v>
      </c>
    </row>
    <row r="24" spans="1:10">
      <c r="E24" s="167"/>
    </row>
    <row r="25" spans="1:10">
      <c r="B25" s="168"/>
      <c r="C25" s="168"/>
      <c r="D25" s="168"/>
      <c r="E25" s="168"/>
      <c r="F25" s="168"/>
      <c r="G25" s="168"/>
      <c r="H25" s="168"/>
      <c r="I25" s="168"/>
      <c r="J25" s="168"/>
    </row>
    <row r="28" spans="1:10">
      <c r="D28" s="169"/>
    </row>
    <row r="29" spans="1:10">
      <c r="D29" s="169"/>
    </row>
    <row r="30" spans="1:10">
      <c r="D30" s="169"/>
    </row>
    <row r="31" spans="1:10">
      <c r="D31" s="169"/>
    </row>
    <row r="32" spans="1:10">
      <c r="D32" s="169"/>
    </row>
    <row r="36" spans="2:10">
      <c r="B36" s="168"/>
      <c r="C36" s="168"/>
      <c r="D36" s="168"/>
      <c r="E36" s="168"/>
      <c r="F36" s="168"/>
      <c r="G36" s="168"/>
      <c r="H36" s="168"/>
      <c r="I36" s="168"/>
      <c r="J36" s="168"/>
    </row>
    <row r="37" spans="2:10">
      <c r="B37" s="168"/>
      <c r="C37" s="168"/>
      <c r="D37" s="168"/>
      <c r="E37" s="168"/>
      <c r="F37" s="168"/>
      <c r="G37" s="168"/>
      <c r="H37" s="168"/>
      <c r="I37" s="168"/>
      <c r="J37" s="168"/>
    </row>
    <row r="38" spans="2:10">
      <c r="B38" s="168"/>
      <c r="C38" s="168"/>
      <c r="D38" s="168"/>
      <c r="E38" s="168"/>
      <c r="F38" s="168"/>
      <c r="G38" s="168"/>
      <c r="H38" s="168"/>
      <c r="I38" s="168"/>
      <c r="J38" s="168"/>
    </row>
    <row r="39" spans="2:10">
      <c r="B39" s="168"/>
      <c r="C39" s="168"/>
      <c r="D39" s="168"/>
      <c r="E39" s="168"/>
      <c r="F39" s="168"/>
      <c r="G39" s="168"/>
      <c r="H39" s="168"/>
      <c r="I39" s="168"/>
      <c r="J39" s="168"/>
    </row>
    <row r="40" spans="2:10">
      <c r="B40" s="168"/>
      <c r="C40" s="168"/>
      <c r="D40" s="168"/>
      <c r="E40" s="168"/>
      <c r="F40" s="168"/>
      <c r="G40" s="168"/>
      <c r="H40" s="168"/>
      <c r="I40" s="168"/>
      <c r="J40" s="168"/>
    </row>
    <row r="41" spans="2:10">
      <c r="B41" s="168"/>
      <c r="C41" s="168"/>
      <c r="D41" s="168"/>
      <c r="E41" s="168"/>
      <c r="F41" s="168"/>
      <c r="G41" s="168"/>
      <c r="H41" s="168"/>
      <c r="I41" s="168"/>
      <c r="J41" s="168"/>
    </row>
    <row r="42" spans="2:10">
      <c r="B42" s="168"/>
      <c r="C42" s="168"/>
      <c r="D42" s="168"/>
      <c r="E42" s="168"/>
      <c r="F42" s="168"/>
      <c r="G42" s="168"/>
      <c r="H42" s="168"/>
      <c r="I42" s="168"/>
      <c r="J42" s="168"/>
    </row>
    <row r="43" spans="2:10">
      <c r="B43" s="168"/>
      <c r="C43" s="168"/>
      <c r="D43" s="168"/>
      <c r="E43" s="168"/>
      <c r="F43" s="168"/>
      <c r="G43" s="168"/>
      <c r="H43" s="168"/>
      <c r="I43" s="168"/>
      <c r="J43" s="168"/>
    </row>
    <row r="44" spans="2:10">
      <c r="B44" s="168"/>
      <c r="C44" s="168"/>
      <c r="D44" s="168"/>
      <c r="E44" s="168"/>
      <c r="F44" s="168"/>
      <c r="G44" s="168"/>
      <c r="H44" s="168"/>
      <c r="I44" s="168"/>
      <c r="J44" s="168"/>
    </row>
    <row r="45" spans="2:10">
      <c r="B45" s="168"/>
      <c r="C45" s="168"/>
      <c r="D45" s="168"/>
      <c r="E45" s="168"/>
      <c r="F45" s="168"/>
      <c r="G45" s="168"/>
      <c r="H45" s="168"/>
      <c r="I45" s="168"/>
      <c r="J45" s="168"/>
    </row>
    <row r="46" spans="2:10">
      <c r="B46" s="168"/>
      <c r="C46" s="168"/>
      <c r="D46" s="168"/>
      <c r="E46" s="168"/>
      <c r="F46" s="168"/>
      <c r="G46" s="168"/>
      <c r="H46" s="168"/>
      <c r="I46" s="168"/>
      <c r="J46" s="168"/>
    </row>
    <row r="47" spans="2:10">
      <c r="B47" s="168"/>
      <c r="C47" s="168"/>
      <c r="D47" s="168"/>
      <c r="E47" s="168"/>
      <c r="F47" s="168"/>
      <c r="G47" s="168"/>
      <c r="H47" s="168"/>
      <c r="I47" s="168"/>
      <c r="J47" s="168"/>
    </row>
  </sheetData>
  <mergeCells count="6">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8F6C-4135-42E4-B0DB-51750E6F4704}">
  <sheetPr>
    <tabColor rgb="FF002060"/>
  </sheetPr>
  <dimension ref="A1:AE51"/>
  <sheetViews>
    <sheetView showGridLines="0" view="pageBreakPreview" zoomScale="55" zoomScaleNormal="70" zoomScaleSheetLayoutView="55" workbookViewId="0">
      <selection activeCell="B7" sqref="B7:J19"/>
    </sheetView>
  </sheetViews>
  <sheetFormatPr defaultColWidth="8.6328125" defaultRowHeight="14.5"/>
  <cols>
    <col min="1" max="1" width="36.453125" style="151" customWidth="1"/>
    <col min="2" max="2" width="12.453125" style="151" customWidth="1"/>
    <col min="3" max="3" width="14.08984375" style="151" customWidth="1"/>
    <col min="4" max="4" width="12.453125" style="151" customWidth="1"/>
    <col min="5" max="5" width="13.6328125" style="151" customWidth="1"/>
    <col min="6" max="6" width="13.453125" style="151" customWidth="1"/>
    <col min="7" max="7" width="12.54296875" style="151" customWidth="1"/>
    <col min="8" max="8" width="13.453125" style="151" customWidth="1"/>
    <col min="9" max="9" width="14.453125" style="151" customWidth="1"/>
    <col min="10" max="10" width="15.453125" style="151" customWidth="1"/>
    <col min="11" max="11" width="37.453125" style="151" customWidth="1"/>
    <col min="12" max="16" width="8.6328125" style="151"/>
    <col min="17" max="17" width="9" style="151" customWidth="1"/>
    <col min="18" max="16384" width="8.6328125" style="151"/>
  </cols>
  <sheetData>
    <row r="1" spans="1:31" ht="18">
      <c r="A1" s="156" t="s">
        <v>312</v>
      </c>
      <c r="B1" s="150"/>
      <c r="C1" s="150"/>
    </row>
    <row r="2" spans="1:31" s="152" customFormat="1">
      <c r="A2" s="150"/>
      <c r="B2" s="150"/>
      <c r="C2" s="150"/>
      <c r="K2" s="151"/>
      <c r="L2" s="151"/>
      <c r="M2" s="151"/>
      <c r="N2" s="151"/>
      <c r="O2" s="151"/>
      <c r="P2" s="151"/>
      <c r="Q2" s="151"/>
      <c r="R2" s="151"/>
      <c r="S2" s="151"/>
      <c r="T2" s="151"/>
      <c r="U2" s="151"/>
      <c r="V2" s="151"/>
      <c r="W2" s="151"/>
      <c r="X2" s="151"/>
      <c r="Y2" s="151"/>
      <c r="Z2" s="151"/>
      <c r="AA2" s="151"/>
      <c r="AB2" s="151"/>
      <c r="AC2" s="151"/>
      <c r="AD2" s="151"/>
      <c r="AE2" s="151"/>
    </row>
    <row r="3" spans="1:31" s="152" customFormat="1">
      <c r="A3" s="153"/>
      <c r="B3" s="153"/>
      <c r="C3" s="153"/>
      <c r="K3" s="151"/>
      <c r="L3" s="151"/>
      <c r="M3" s="151"/>
      <c r="N3" s="151"/>
      <c r="O3" s="151"/>
      <c r="P3" s="151"/>
      <c r="Q3" s="151"/>
      <c r="R3" s="151"/>
      <c r="S3" s="151"/>
      <c r="T3" s="151"/>
      <c r="U3" s="151"/>
      <c r="V3" s="151"/>
      <c r="W3" s="151"/>
      <c r="X3" s="151"/>
      <c r="Y3" s="151"/>
      <c r="Z3" s="151"/>
      <c r="AA3" s="151"/>
      <c r="AB3" s="151"/>
      <c r="AC3" s="151"/>
      <c r="AD3" s="151"/>
      <c r="AE3" s="151"/>
    </row>
    <row r="4" spans="1:31" ht="22">
      <c r="A4" s="396" t="s">
        <v>123</v>
      </c>
      <c r="B4" s="396"/>
      <c r="C4" s="396"/>
      <c r="D4" s="396"/>
      <c r="E4" s="396"/>
      <c r="F4" s="396"/>
      <c r="G4" s="396"/>
      <c r="H4" s="396"/>
      <c r="I4" s="396"/>
      <c r="J4" s="396"/>
    </row>
    <row r="5" spans="1:31" ht="22">
      <c r="A5" s="170" t="s">
        <v>172</v>
      </c>
      <c r="B5" s="367" t="s">
        <v>129</v>
      </c>
      <c r="C5" s="368"/>
      <c r="D5" s="368"/>
      <c r="E5" s="368"/>
      <c r="F5" s="368"/>
      <c r="G5" s="368"/>
      <c r="H5" s="368"/>
      <c r="I5" s="368"/>
      <c r="J5" s="369"/>
    </row>
    <row r="6" spans="1:31" ht="18.75" customHeight="1">
      <c r="A6" s="371" t="s">
        <v>113</v>
      </c>
      <c r="B6" s="370" t="s">
        <v>0</v>
      </c>
      <c r="C6" s="370"/>
      <c r="D6" s="370"/>
      <c r="E6" s="370" t="s">
        <v>1</v>
      </c>
      <c r="F6" s="370"/>
      <c r="G6" s="370"/>
      <c r="H6" s="370" t="s">
        <v>2</v>
      </c>
      <c r="I6" s="370"/>
      <c r="J6" s="370"/>
    </row>
    <row r="7" spans="1:31" ht="18" customHeight="1">
      <c r="A7" s="372"/>
      <c r="B7" s="51" t="s">
        <v>27</v>
      </c>
      <c r="C7" s="51" t="s">
        <v>28</v>
      </c>
      <c r="D7" s="51" t="s">
        <v>2</v>
      </c>
      <c r="E7" s="51" t="s">
        <v>27</v>
      </c>
      <c r="F7" s="51" t="s">
        <v>28</v>
      </c>
      <c r="G7" s="51" t="s">
        <v>2</v>
      </c>
      <c r="H7" s="51" t="s">
        <v>27</v>
      </c>
      <c r="I7" s="51" t="s">
        <v>28</v>
      </c>
      <c r="J7" s="51" t="s">
        <v>2</v>
      </c>
    </row>
    <row r="8" spans="1:31" ht="22">
      <c r="A8" s="171" t="s">
        <v>73</v>
      </c>
      <c r="B8" s="172">
        <v>11708</v>
      </c>
      <c r="C8" s="159">
        <v>7847</v>
      </c>
      <c r="D8" s="159">
        <f t="shared" ref="D8:D18" si="0">SUM(B8:C8)</f>
        <v>19555</v>
      </c>
      <c r="E8" s="159">
        <v>365</v>
      </c>
      <c r="F8" s="159">
        <v>201</v>
      </c>
      <c r="G8" s="159">
        <f t="shared" ref="G8:G18" si="1">SUM(E8:F8)</f>
        <v>566</v>
      </c>
      <c r="H8" s="159">
        <f t="shared" ref="H8:J18" si="2">B8+E8</f>
        <v>12073</v>
      </c>
      <c r="I8" s="159">
        <f t="shared" si="2"/>
        <v>8048</v>
      </c>
      <c r="J8" s="159">
        <f t="shared" si="2"/>
        <v>20121</v>
      </c>
    </row>
    <row r="9" spans="1:31" ht="22">
      <c r="A9" s="173" t="s">
        <v>74</v>
      </c>
      <c r="B9" s="174">
        <v>24607</v>
      </c>
      <c r="C9" s="161">
        <v>4041</v>
      </c>
      <c r="D9" s="161">
        <f t="shared" si="0"/>
        <v>28648</v>
      </c>
      <c r="E9" s="161">
        <v>7</v>
      </c>
      <c r="F9" s="161">
        <v>0</v>
      </c>
      <c r="G9" s="161">
        <f t="shared" si="1"/>
        <v>7</v>
      </c>
      <c r="H9" s="161">
        <f t="shared" si="2"/>
        <v>24614</v>
      </c>
      <c r="I9" s="161">
        <f t="shared" si="2"/>
        <v>4041</v>
      </c>
      <c r="J9" s="161">
        <f t="shared" si="2"/>
        <v>28655</v>
      </c>
    </row>
    <row r="10" spans="1:31" ht="22">
      <c r="A10" s="171" t="s">
        <v>106</v>
      </c>
      <c r="B10" s="172">
        <v>44656</v>
      </c>
      <c r="C10" s="159">
        <v>23477</v>
      </c>
      <c r="D10" s="159">
        <f t="shared" si="0"/>
        <v>68133</v>
      </c>
      <c r="E10" s="159">
        <v>184</v>
      </c>
      <c r="F10" s="159">
        <v>1618</v>
      </c>
      <c r="G10" s="159">
        <f t="shared" si="1"/>
        <v>1802</v>
      </c>
      <c r="H10" s="159">
        <f t="shared" si="2"/>
        <v>44840</v>
      </c>
      <c r="I10" s="159">
        <f t="shared" si="2"/>
        <v>25095</v>
      </c>
      <c r="J10" s="159">
        <f t="shared" si="2"/>
        <v>69935</v>
      </c>
    </row>
    <row r="11" spans="1:31" ht="22">
      <c r="A11" s="173" t="s">
        <v>75</v>
      </c>
      <c r="B11" s="174">
        <v>112740</v>
      </c>
      <c r="C11" s="161">
        <v>20393</v>
      </c>
      <c r="D11" s="161">
        <f t="shared" si="0"/>
        <v>133133</v>
      </c>
      <c r="E11" s="161">
        <v>24</v>
      </c>
      <c r="F11" s="161">
        <v>4</v>
      </c>
      <c r="G11" s="161">
        <f t="shared" si="1"/>
        <v>28</v>
      </c>
      <c r="H11" s="161">
        <f t="shared" si="2"/>
        <v>112764</v>
      </c>
      <c r="I11" s="161">
        <f t="shared" si="2"/>
        <v>20397</v>
      </c>
      <c r="J11" s="161">
        <f t="shared" si="2"/>
        <v>133161</v>
      </c>
    </row>
    <row r="12" spans="1:31" ht="44">
      <c r="A12" s="171" t="s">
        <v>76</v>
      </c>
      <c r="B12" s="172">
        <v>61782</v>
      </c>
      <c r="C12" s="159">
        <v>69196</v>
      </c>
      <c r="D12" s="159">
        <f t="shared" si="0"/>
        <v>130978</v>
      </c>
      <c r="E12" s="159">
        <v>181</v>
      </c>
      <c r="F12" s="159">
        <v>3237</v>
      </c>
      <c r="G12" s="159">
        <f t="shared" si="1"/>
        <v>3418</v>
      </c>
      <c r="H12" s="159">
        <f t="shared" si="2"/>
        <v>61963</v>
      </c>
      <c r="I12" s="159">
        <f t="shared" si="2"/>
        <v>72433</v>
      </c>
      <c r="J12" s="159">
        <f t="shared" si="2"/>
        <v>134396</v>
      </c>
    </row>
    <row r="13" spans="1:31" ht="22">
      <c r="A13" s="173" t="s">
        <v>77</v>
      </c>
      <c r="B13" s="174">
        <v>13379</v>
      </c>
      <c r="C13" s="161">
        <v>5803</v>
      </c>
      <c r="D13" s="161">
        <f t="shared" si="0"/>
        <v>19182</v>
      </c>
      <c r="E13" s="161">
        <v>3</v>
      </c>
      <c r="F13" s="161">
        <v>3</v>
      </c>
      <c r="G13" s="161">
        <f t="shared" si="1"/>
        <v>6</v>
      </c>
      <c r="H13" s="161">
        <f t="shared" si="2"/>
        <v>13382</v>
      </c>
      <c r="I13" s="161">
        <f t="shared" si="2"/>
        <v>5806</v>
      </c>
      <c r="J13" s="161">
        <f t="shared" si="2"/>
        <v>19188</v>
      </c>
    </row>
    <row r="14" spans="1:31" ht="22">
      <c r="A14" s="171" t="s">
        <v>78</v>
      </c>
      <c r="B14" s="172">
        <v>347634</v>
      </c>
      <c r="C14" s="159">
        <v>318914</v>
      </c>
      <c r="D14" s="159">
        <f t="shared" si="0"/>
        <v>666548</v>
      </c>
      <c r="E14" s="159">
        <v>7259</v>
      </c>
      <c r="F14" s="159">
        <v>8774</v>
      </c>
      <c r="G14" s="159">
        <f t="shared" si="1"/>
        <v>16033</v>
      </c>
      <c r="H14" s="159">
        <f t="shared" si="2"/>
        <v>354893</v>
      </c>
      <c r="I14" s="159">
        <f t="shared" si="2"/>
        <v>327688</v>
      </c>
      <c r="J14" s="159">
        <f t="shared" si="2"/>
        <v>682581</v>
      </c>
    </row>
    <row r="15" spans="1:31" ht="22">
      <c r="A15" s="173" t="s">
        <v>79</v>
      </c>
      <c r="B15" s="174">
        <v>33459</v>
      </c>
      <c r="C15" s="161">
        <v>24265</v>
      </c>
      <c r="D15" s="161">
        <f t="shared" si="0"/>
        <v>57724</v>
      </c>
      <c r="E15" s="161">
        <v>4492</v>
      </c>
      <c r="F15" s="161">
        <v>1706</v>
      </c>
      <c r="G15" s="161">
        <f t="shared" si="1"/>
        <v>6198</v>
      </c>
      <c r="H15" s="161">
        <f t="shared" si="2"/>
        <v>37951</v>
      </c>
      <c r="I15" s="161">
        <f t="shared" si="2"/>
        <v>25971</v>
      </c>
      <c r="J15" s="161">
        <f t="shared" si="2"/>
        <v>63922</v>
      </c>
    </row>
    <row r="16" spans="1:31" ht="22">
      <c r="A16" s="171" t="s">
        <v>80</v>
      </c>
      <c r="B16" s="172">
        <v>15004</v>
      </c>
      <c r="C16" s="159">
        <v>9556</v>
      </c>
      <c r="D16" s="159">
        <f t="shared" si="0"/>
        <v>24560</v>
      </c>
      <c r="E16" s="159">
        <v>9087</v>
      </c>
      <c r="F16" s="159">
        <v>3899</v>
      </c>
      <c r="G16" s="159">
        <f t="shared" si="1"/>
        <v>12986</v>
      </c>
      <c r="H16" s="159">
        <f t="shared" si="2"/>
        <v>24091</v>
      </c>
      <c r="I16" s="159">
        <f t="shared" si="2"/>
        <v>13455</v>
      </c>
      <c r="J16" s="159">
        <f t="shared" si="2"/>
        <v>37546</v>
      </c>
    </row>
    <row r="17" spans="1:10" ht="22">
      <c r="A17" s="173" t="s">
        <v>3</v>
      </c>
      <c r="B17" s="174">
        <v>650</v>
      </c>
      <c r="C17" s="161">
        <v>416</v>
      </c>
      <c r="D17" s="161">
        <f t="shared" si="0"/>
        <v>1066</v>
      </c>
      <c r="E17" s="161">
        <v>41</v>
      </c>
      <c r="F17" s="161">
        <v>17</v>
      </c>
      <c r="G17" s="161">
        <f t="shared" si="1"/>
        <v>58</v>
      </c>
      <c r="H17" s="161">
        <f t="shared" si="2"/>
        <v>691</v>
      </c>
      <c r="I17" s="161">
        <f t="shared" si="2"/>
        <v>433</v>
      </c>
      <c r="J17" s="161">
        <f t="shared" si="2"/>
        <v>1124</v>
      </c>
    </row>
    <row r="18" spans="1:10" ht="22">
      <c r="A18" s="171" t="s">
        <v>72</v>
      </c>
      <c r="B18" s="172">
        <v>50405</v>
      </c>
      <c r="C18" s="159">
        <v>24592</v>
      </c>
      <c r="D18" s="159">
        <f t="shared" si="0"/>
        <v>74997</v>
      </c>
      <c r="E18" s="159">
        <v>480</v>
      </c>
      <c r="F18" s="159">
        <v>469</v>
      </c>
      <c r="G18" s="159">
        <f t="shared" si="1"/>
        <v>949</v>
      </c>
      <c r="H18" s="159">
        <f t="shared" si="2"/>
        <v>50885</v>
      </c>
      <c r="I18" s="159">
        <f t="shared" si="2"/>
        <v>25061</v>
      </c>
      <c r="J18" s="159">
        <f t="shared" si="2"/>
        <v>75946</v>
      </c>
    </row>
    <row r="19" spans="1:10" ht="22">
      <c r="A19" s="42" t="s">
        <v>2</v>
      </c>
      <c r="B19" s="43">
        <f t="shared" ref="B19:J19" si="3">SUM(B8:B18)</f>
        <v>716024</v>
      </c>
      <c r="C19" s="43">
        <f t="shared" si="3"/>
        <v>508500</v>
      </c>
      <c r="D19" s="43">
        <f t="shared" si="3"/>
        <v>1224524</v>
      </c>
      <c r="E19" s="43">
        <f t="shared" si="3"/>
        <v>22123</v>
      </c>
      <c r="F19" s="43">
        <f t="shared" si="3"/>
        <v>19928</v>
      </c>
      <c r="G19" s="43">
        <f t="shared" si="3"/>
        <v>42051</v>
      </c>
      <c r="H19" s="43">
        <f t="shared" si="3"/>
        <v>738147</v>
      </c>
      <c r="I19" s="43">
        <f t="shared" si="3"/>
        <v>528428</v>
      </c>
      <c r="J19" s="43">
        <f t="shared" si="3"/>
        <v>1266575</v>
      </c>
    </row>
    <row r="20" spans="1:10" ht="18">
      <c r="A20" s="162" t="s">
        <v>48</v>
      </c>
      <c r="B20" s="163"/>
      <c r="C20" s="163"/>
      <c r="D20" s="163"/>
      <c r="E20" s="163"/>
      <c r="F20" s="163"/>
      <c r="G20" s="163"/>
      <c r="H20" s="163"/>
      <c r="I20" s="163"/>
      <c r="J20" s="165"/>
    </row>
    <row r="21" spans="1:10" ht="18">
      <c r="A21" s="175" t="s">
        <v>50</v>
      </c>
      <c r="B21" s="154"/>
      <c r="C21" s="154"/>
      <c r="D21" s="154"/>
      <c r="E21" s="154"/>
      <c r="F21" s="154"/>
      <c r="G21" s="154"/>
      <c r="H21" s="154"/>
      <c r="I21" s="154"/>
      <c r="J21" s="154"/>
    </row>
    <row r="22" spans="1:10" ht="18">
      <c r="A22" s="175" t="s">
        <v>39</v>
      </c>
      <c r="B22" s="154"/>
      <c r="C22" s="155"/>
      <c r="D22" s="155"/>
      <c r="E22" s="154"/>
      <c r="F22" s="154"/>
      <c r="G22" s="154"/>
      <c r="H22" s="154"/>
      <c r="I22" s="176"/>
      <c r="J22" s="154"/>
    </row>
    <row r="23" spans="1:10" ht="18">
      <c r="A23" s="175" t="s">
        <v>130</v>
      </c>
    </row>
    <row r="24" spans="1:10">
      <c r="A24" t="s">
        <v>275</v>
      </c>
    </row>
    <row r="38" spans="2:10">
      <c r="B38" s="168"/>
      <c r="C38" s="168"/>
      <c r="D38" s="168"/>
      <c r="E38" s="168"/>
      <c r="F38" s="168"/>
      <c r="G38" s="168"/>
      <c r="H38" s="168"/>
      <c r="I38" s="168"/>
      <c r="J38" s="168"/>
    </row>
    <row r="39" spans="2:10">
      <c r="B39" s="168"/>
      <c r="C39" s="168"/>
      <c r="D39" s="168"/>
      <c r="E39" s="168"/>
      <c r="F39" s="168"/>
      <c r="G39" s="168"/>
      <c r="H39" s="168"/>
      <c r="I39" s="168"/>
      <c r="J39" s="168"/>
    </row>
    <row r="40" spans="2:10">
      <c r="B40" s="168"/>
      <c r="C40" s="168"/>
      <c r="D40" s="168"/>
      <c r="E40" s="168"/>
      <c r="F40" s="168"/>
      <c r="G40" s="168"/>
      <c r="H40" s="168"/>
      <c r="I40" s="168"/>
      <c r="J40" s="168"/>
    </row>
    <row r="41" spans="2:10">
      <c r="B41" s="168"/>
      <c r="C41" s="168"/>
      <c r="D41" s="168"/>
      <c r="E41" s="168"/>
      <c r="F41" s="168"/>
      <c r="G41" s="168"/>
      <c r="H41" s="168"/>
      <c r="I41" s="168"/>
      <c r="J41" s="168"/>
    </row>
    <row r="42" spans="2:10">
      <c r="B42" s="168"/>
      <c r="C42" s="168"/>
      <c r="D42" s="168"/>
      <c r="E42" s="168"/>
      <c r="F42" s="168"/>
      <c r="G42" s="168"/>
      <c r="H42" s="168"/>
      <c r="I42" s="168"/>
      <c r="J42" s="168"/>
    </row>
    <row r="43" spans="2:10">
      <c r="B43" s="168"/>
      <c r="C43" s="168"/>
      <c r="D43" s="168"/>
      <c r="E43" s="168"/>
      <c r="F43" s="168"/>
      <c r="G43" s="168"/>
      <c r="H43" s="168"/>
      <c r="I43" s="168"/>
      <c r="J43" s="168"/>
    </row>
    <row r="44" spans="2:10">
      <c r="B44" s="168"/>
      <c r="C44" s="168"/>
      <c r="D44" s="168"/>
      <c r="E44" s="168"/>
      <c r="F44" s="168"/>
      <c r="G44" s="168"/>
      <c r="H44" s="168"/>
      <c r="I44" s="168"/>
      <c r="J44" s="168"/>
    </row>
    <row r="45" spans="2:10">
      <c r="B45" s="168"/>
      <c r="C45" s="168"/>
      <c r="D45" s="168"/>
      <c r="E45" s="168"/>
      <c r="F45" s="168"/>
      <c r="G45" s="168"/>
      <c r="H45" s="168"/>
      <c r="I45" s="168"/>
      <c r="J45" s="168"/>
    </row>
    <row r="46" spans="2:10">
      <c r="B46" s="168"/>
      <c r="C46" s="168"/>
      <c r="D46" s="168"/>
      <c r="E46" s="168"/>
      <c r="F46" s="168"/>
      <c r="G46" s="168"/>
      <c r="H46" s="168"/>
      <c r="I46" s="168"/>
      <c r="J46" s="168"/>
    </row>
    <row r="47" spans="2:10">
      <c r="B47" s="168"/>
      <c r="C47" s="168"/>
      <c r="D47" s="168"/>
      <c r="E47" s="168"/>
      <c r="F47" s="168"/>
      <c r="G47" s="168"/>
      <c r="H47" s="168"/>
      <c r="I47" s="168"/>
      <c r="J47" s="168"/>
    </row>
    <row r="48" spans="2:10">
      <c r="B48" s="168"/>
      <c r="C48" s="168"/>
      <c r="D48" s="168"/>
      <c r="E48" s="168"/>
      <c r="F48" s="168"/>
      <c r="G48" s="168"/>
      <c r="H48" s="168"/>
      <c r="I48" s="168"/>
      <c r="J48" s="168"/>
    </row>
    <row r="49" spans="2:10">
      <c r="B49" s="168"/>
      <c r="C49" s="168"/>
      <c r="D49" s="168"/>
      <c r="E49" s="168"/>
      <c r="F49" s="168"/>
      <c r="G49" s="168"/>
      <c r="H49" s="168"/>
      <c r="I49" s="168"/>
      <c r="J49" s="168"/>
    </row>
    <row r="50" spans="2:10" ht="19.5" customHeight="1">
      <c r="B50" s="168"/>
      <c r="C50" s="168"/>
      <c r="D50" s="168"/>
      <c r="E50" s="168"/>
      <c r="F50" s="168"/>
      <c r="G50" s="168"/>
      <c r="H50" s="168"/>
      <c r="I50" s="168"/>
      <c r="J50" s="168"/>
    </row>
    <row r="51" spans="2:10">
      <c r="B51" s="168"/>
      <c r="C51" s="168"/>
      <c r="D51" s="168"/>
      <c r="E51" s="168"/>
      <c r="F51" s="168"/>
      <c r="G51" s="168"/>
      <c r="H51" s="168"/>
      <c r="I51" s="168"/>
      <c r="J51" s="168"/>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6"/>
  <sheetViews>
    <sheetView showGridLines="0" view="pageBreakPreview" zoomScale="40" zoomScaleNormal="40" zoomScaleSheetLayoutView="40" workbookViewId="0">
      <selection activeCell="F6" sqref="F6"/>
    </sheetView>
  </sheetViews>
  <sheetFormatPr defaultRowHeight="14.5"/>
  <cols>
    <col min="1" max="1" width="67.453125" customWidth="1"/>
    <col min="2" max="2" width="32" customWidth="1"/>
    <col min="5" max="5" width="12.36328125" customWidth="1"/>
  </cols>
  <sheetData>
    <row r="1" spans="1:13" s="16" customFormat="1"/>
    <row r="2" spans="1:13" s="2" customFormat="1" ht="27.5" customHeight="1">
      <c r="C2" s="7"/>
      <c r="D2" s="7"/>
      <c r="E2" s="7"/>
      <c r="F2" s="7"/>
      <c r="G2" s="7"/>
      <c r="H2" s="7"/>
      <c r="I2" s="7"/>
      <c r="J2" s="7"/>
      <c r="K2" s="7"/>
      <c r="L2" s="7"/>
      <c r="M2" s="7"/>
    </row>
    <row r="3" spans="1:13" s="1" customFormat="1" ht="28" thickBot="1">
      <c r="A3" s="352" t="s">
        <v>311</v>
      </c>
      <c r="B3" s="352"/>
      <c r="C3" s="352"/>
      <c r="D3" s="352"/>
      <c r="E3" s="352"/>
      <c r="F3" s="352"/>
      <c r="G3" s="352"/>
      <c r="H3" s="352"/>
      <c r="I3" s="352"/>
      <c r="J3" s="352"/>
      <c r="K3" s="352"/>
      <c r="L3" s="352"/>
      <c r="M3" s="352"/>
    </row>
    <row r="4" spans="1:13" s="1" customFormat="1" ht="199.5" customHeight="1">
      <c r="A4" s="353" t="s">
        <v>309</v>
      </c>
      <c r="B4" s="354"/>
      <c r="C4" s="354"/>
      <c r="D4" s="354"/>
      <c r="E4" s="354"/>
      <c r="F4" s="354"/>
      <c r="G4" s="354"/>
      <c r="H4" s="354"/>
      <c r="I4" s="354"/>
      <c r="J4" s="354"/>
      <c r="K4" s="354"/>
      <c r="L4" s="354"/>
      <c r="M4" s="355"/>
    </row>
    <row r="5" spans="1:13" ht="15.5">
      <c r="A5" s="356" t="s">
        <v>87</v>
      </c>
      <c r="B5" s="357"/>
      <c r="C5" s="357"/>
      <c r="D5" s="357"/>
      <c r="E5" s="357"/>
      <c r="F5" s="357"/>
      <c r="G5" s="357"/>
      <c r="H5" s="357"/>
      <c r="I5" s="357"/>
      <c r="J5" s="357"/>
      <c r="K5" s="357"/>
      <c r="L5" s="357"/>
      <c r="M5" s="358"/>
    </row>
    <row r="6" spans="1:13">
      <c r="A6" s="17"/>
      <c r="M6" s="18"/>
    </row>
    <row r="7" spans="1:13" ht="18.5">
      <c r="A7" s="19" t="s">
        <v>88</v>
      </c>
      <c r="B7" s="20" t="s">
        <v>89</v>
      </c>
      <c r="C7" s="21"/>
      <c r="D7" s="21"/>
      <c r="E7" s="21"/>
      <c r="F7" s="21"/>
      <c r="G7" s="21"/>
      <c r="H7" s="21"/>
      <c r="M7" s="18"/>
    </row>
    <row r="8" spans="1:13" ht="18.5">
      <c r="A8" s="22" t="s">
        <v>107</v>
      </c>
      <c r="B8" s="23" t="s">
        <v>90</v>
      </c>
      <c r="C8" s="23"/>
      <c r="D8" s="23"/>
      <c r="E8" s="23"/>
      <c r="M8" s="18"/>
    </row>
    <row r="9" spans="1:13" ht="18.5">
      <c r="A9" s="22"/>
      <c r="B9" s="24" t="s">
        <v>91</v>
      </c>
      <c r="C9" s="23"/>
      <c r="D9" s="23"/>
      <c r="E9" s="23"/>
      <c r="M9" s="18"/>
    </row>
    <row r="10" spans="1:13" ht="18.5">
      <c r="A10" s="25" t="s">
        <v>108</v>
      </c>
      <c r="B10" s="26" t="s">
        <v>84</v>
      </c>
      <c r="C10" s="26"/>
      <c r="D10" s="26"/>
      <c r="E10" s="26"/>
      <c r="F10" s="26"/>
      <c r="G10" s="26"/>
      <c r="H10" s="26"/>
      <c r="M10" s="18"/>
    </row>
    <row r="11" spans="1:13" ht="18.5">
      <c r="A11" s="25"/>
      <c r="B11" s="27"/>
      <c r="C11" s="26"/>
      <c r="D11" s="26"/>
      <c r="E11" s="26"/>
      <c r="F11" s="26"/>
      <c r="G11" s="26"/>
      <c r="H11" s="26"/>
      <c r="M11" s="18"/>
    </row>
    <row r="12" spans="1:13" ht="18.5">
      <c r="A12" s="22" t="s">
        <v>109</v>
      </c>
      <c r="B12" s="28" t="s">
        <v>92</v>
      </c>
      <c r="C12" s="23"/>
      <c r="D12" s="23"/>
      <c r="E12" s="23"/>
      <c r="M12" s="18"/>
    </row>
    <row r="13" spans="1:13" ht="18.5">
      <c r="A13" s="22"/>
      <c r="B13" s="28"/>
      <c r="C13" s="23"/>
      <c r="D13" s="23"/>
      <c r="E13" s="23"/>
      <c r="M13" s="18"/>
    </row>
    <row r="14" spans="1:13" ht="21.5" customHeight="1">
      <c r="A14" s="29" t="s">
        <v>93</v>
      </c>
      <c r="M14" s="18"/>
    </row>
    <row r="15" spans="1:13" ht="29" customHeight="1">
      <c r="A15" s="359" t="s">
        <v>94</v>
      </c>
      <c r="B15" s="360"/>
      <c r="C15" s="360"/>
      <c r="D15" s="360"/>
      <c r="E15" s="360"/>
      <c r="F15" s="360"/>
      <c r="G15" s="360"/>
      <c r="H15" s="360"/>
      <c r="I15" s="360"/>
      <c r="J15" s="360"/>
      <c r="K15" s="360"/>
      <c r="L15" s="360"/>
      <c r="M15" s="361"/>
    </row>
    <row r="16" spans="1:13" ht="15.5">
      <c r="A16" s="342" t="s">
        <v>95</v>
      </c>
      <c r="B16" s="343"/>
      <c r="C16" s="343"/>
      <c r="D16" s="343"/>
      <c r="E16" s="343"/>
      <c r="F16" s="343"/>
      <c r="G16" s="343"/>
      <c r="H16" s="343"/>
      <c r="I16" s="343"/>
      <c r="J16" s="343"/>
      <c r="K16" s="343"/>
      <c r="L16" s="343"/>
      <c r="M16" s="347"/>
    </row>
    <row r="17" spans="1:13" ht="137.75" customHeight="1">
      <c r="A17" s="350" t="s">
        <v>96</v>
      </c>
      <c r="B17" s="351"/>
      <c r="C17" s="351"/>
      <c r="D17" s="351"/>
      <c r="E17" s="351"/>
      <c r="F17" s="351"/>
      <c r="G17" s="351"/>
      <c r="H17" s="351"/>
      <c r="I17" s="351"/>
      <c r="J17" s="351"/>
      <c r="K17" s="351"/>
      <c r="L17" s="351"/>
      <c r="M17" s="30"/>
    </row>
    <row r="18" spans="1:13" ht="24" customHeight="1">
      <c r="A18" s="342" t="s">
        <v>97</v>
      </c>
      <c r="B18" s="343"/>
      <c r="C18" s="343"/>
      <c r="D18" s="343"/>
      <c r="E18" s="343"/>
      <c r="F18" s="343"/>
      <c r="G18" s="343"/>
      <c r="H18" s="343"/>
      <c r="I18" s="343"/>
      <c r="J18" s="343"/>
      <c r="K18" s="343"/>
      <c r="L18" s="31"/>
      <c r="M18" s="30"/>
    </row>
    <row r="19" spans="1:13" ht="109.5" customHeight="1">
      <c r="A19" s="344" t="s">
        <v>98</v>
      </c>
      <c r="B19" s="345"/>
      <c r="C19" s="345"/>
      <c r="D19" s="345"/>
      <c r="E19" s="345"/>
      <c r="F19" s="345"/>
      <c r="G19" s="345"/>
      <c r="H19" s="345"/>
      <c r="I19" s="345"/>
      <c r="J19" s="345"/>
      <c r="K19" s="345"/>
      <c r="L19" s="345"/>
      <c r="M19" s="346"/>
    </row>
    <row r="20" spans="1:13" ht="15.65" customHeight="1">
      <c r="A20" s="348" t="s">
        <v>276</v>
      </c>
      <c r="B20" s="349"/>
      <c r="C20" s="349"/>
      <c r="D20" s="349"/>
      <c r="E20" s="349"/>
      <c r="F20" s="198"/>
      <c r="G20" s="198"/>
      <c r="H20" s="198"/>
      <c r="I20" s="198"/>
      <c r="J20" s="198"/>
      <c r="K20" s="198"/>
      <c r="L20" s="198"/>
      <c r="M20" s="199"/>
    </row>
    <row r="21" spans="1:13" ht="18.5" customHeight="1">
      <c r="A21" s="342" t="s">
        <v>99</v>
      </c>
      <c r="B21" s="343"/>
      <c r="C21" s="343"/>
      <c r="D21" s="343"/>
      <c r="E21" s="343"/>
      <c r="F21" s="343"/>
      <c r="G21" s="343"/>
      <c r="H21" s="343"/>
      <c r="I21" s="343"/>
      <c r="J21" s="343"/>
      <c r="K21" s="343"/>
      <c r="L21" s="343"/>
      <c r="M21" s="347"/>
    </row>
    <row r="22" spans="1:13" ht="18.5" customHeight="1">
      <c r="A22" s="32" t="s">
        <v>100</v>
      </c>
      <c r="M22" s="18"/>
    </row>
    <row r="23" spans="1:13" ht="18.5" customHeight="1">
      <c r="A23" s="342" t="s">
        <v>101</v>
      </c>
      <c r="B23" s="343"/>
      <c r="C23" s="343"/>
      <c r="D23" s="343"/>
      <c r="E23" s="343"/>
      <c r="F23" s="343"/>
      <c r="G23" s="343"/>
      <c r="H23" s="343"/>
      <c r="I23" s="343"/>
      <c r="J23" s="343"/>
      <c r="K23" s="343"/>
      <c r="L23" s="343"/>
      <c r="M23" s="347"/>
    </row>
    <row r="24" spans="1:13" ht="18.5" customHeight="1">
      <c r="A24" s="33" t="s">
        <v>102</v>
      </c>
      <c r="B24" s="34"/>
      <c r="C24" s="34"/>
      <c r="D24" s="34"/>
      <c r="E24" s="34"/>
      <c r="F24" s="34"/>
      <c r="G24" s="34"/>
      <c r="H24" s="34"/>
      <c r="I24" s="34"/>
      <c r="J24" s="34"/>
      <c r="K24" s="34"/>
      <c r="L24" s="34"/>
      <c r="M24" s="35"/>
    </row>
    <row r="25" spans="1:13" ht="18.5" customHeight="1">
      <c r="A25" s="342" t="s">
        <v>103</v>
      </c>
      <c r="B25" s="343"/>
      <c r="C25" s="343"/>
      <c r="D25" s="343"/>
      <c r="E25" s="343"/>
      <c r="F25" s="343"/>
      <c r="G25" s="343"/>
      <c r="H25" s="343"/>
      <c r="I25" s="343"/>
      <c r="J25" s="343"/>
      <c r="K25" s="343"/>
      <c r="L25" s="343"/>
      <c r="M25" s="347"/>
    </row>
    <row r="26" spans="1:13" ht="35" customHeight="1" thickBot="1">
      <c r="A26" s="36" t="s">
        <v>104</v>
      </c>
      <c r="B26" s="37"/>
      <c r="C26" s="37"/>
      <c r="D26" s="37"/>
      <c r="E26" s="37"/>
      <c r="F26" s="37"/>
      <c r="G26" s="37"/>
      <c r="H26" s="37"/>
      <c r="I26" s="37"/>
      <c r="J26" s="37"/>
      <c r="K26" s="37"/>
      <c r="L26" s="37"/>
      <c r="M26" s="38"/>
    </row>
  </sheetData>
  <mergeCells count="12">
    <mergeCell ref="A17:L17"/>
    <mergeCell ref="A3:M3"/>
    <mergeCell ref="A4:M4"/>
    <mergeCell ref="A5:M5"/>
    <mergeCell ref="A15:M15"/>
    <mergeCell ref="A16:M16"/>
    <mergeCell ref="A18:K18"/>
    <mergeCell ref="A19:M19"/>
    <mergeCell ref="A21:M21"/>
    <mergeCell ref="A23:M23"/>
    <mergeCell ref="A25:M25"/>
    <mergeCell ref="A20:E20"/>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F3BA-F491-4B01-8220-B405C47D87A8}">
  <sheetPr>
    <tabColor rgb="FF002060"/>
  </sheetPr>
  <dimension ref="A1:AE61"/>
  <sheetViews>
    <sheetView showGridLines="0" view="pageBreakPreview" zoomScale="55" zoomScaleNormal="70" zoomScaleSheetLayoutView="55" workbookViewId="0">
      <selection activeCell="B6" sqref="B6:J23"/>
    </sheetView>
  </sheetViews>
  <sheetFormatPr defaultColWidth="8.6328125" defaultRowHeight="14.5"/>
  <cols>
    <col min="1" max="1" width="20.6328125" style="151" bestFit="1" customWidth="1"/>
    <col min="2" max="3" width="13.08984375" style="151" bestFit="1" customWidth="1"/>
    <col min="4" max="4" width="15.6328125" style="151" bestFit="1" customWidth="1"/>
    <col min="5" max="6" width="11.453125" style="151" bestFit="1" customWidth="1"/>
    <col min="7" max="7" width="13.6328125" style="151" customWidth="1"/>
    <col min="8" max="9" width="13.08984375" style="151" bestFit="1" customWidth="1"/>
    <col min="10" max="10" width="15.6328125" style="151" bestFit="1" customWidth="1"/>
    <col min="11" max="16384" width="8.6328125" style="151"/>
  </cols>
  <sheetData>
    <row r="1" spans="1:31" ht="18">
      <c r="A1" s="156" t="s">
        <v>312</v>
      </c>
      <c r="B1" s="150"/>
      <c r="C1" s="150"/>
    </row>
    <row r="2" spans="1:31" s="152" customFormat="1">
      <c r="A2" s="150"/>
      <c r="B2" s="150"/>
      <c r="C2" s="150"/>
      <c r="K2" s="151"/>
      <c r="L2" s="151"/>
      <c r="M2" s="151"/>
      <c r="N2" s="151"/>
      <c r="O2" s="151"/>
      <c r="P2" s="151"/>
      <c r="Q2" s="151"/>
      <c r="R2" s="151"/>
      <c r="S2" s="151"/>
      <c r="T2" s="151"/>
      <c r="U2" s="151"/>
      <c r="V2" s="151"/>
      <c r="W2" s="151"/>
      <c r="X2" s="151"/>
      <c r="Y2" s="151"/>
      <c r="Z2" s="151"/>
      <c r="AA2" s="151"/>
      <c r="AB2" s="151"/>
      <c r="AC2" s="151"/>
      <c r="AD2" s="151"/>
      <c r="AE2" s="151"/>
    </row>
    <row r="3" spans="1:31" s="152" customFormat="1">
      <c r="A3" s="153"/>
      <c r="B3" s="153"/>
      <c r="C3" s="153"/>
      <c r="K3" s="151"/>
      <c r="L3" s="151"/>
      <c r="M3" s="151"/>
      <c r="N3" s="151"/>
      <c r="O3" s="151"/>
      <c r="P3" s="151"/>
      <c r="Q3" s="151"/>
      <c r="R3" s="151"/>
      <c r="S3" s="151"/>
      <c r="T3" s="151"/>
      <c r="U3" s="151"/>
      <c r="V3" s="151"/>
      <c r="W3" s="151"/>
      <c r="X3" s="151"/>
      <c r="Y3" s="151"/>
      <c r="Z3" s="151"/>
      <c r="AA3" s="151"/>
      <c r="AB3" s="151"/>
      <c r="AC3" s="151"/>
      <c r="AD3" s="151"/>
      <c r="AE3" s="151"/>
    </row>
    <row r="4" spans="1:31" ht="22">
      <c r="A4" s="398" t="s">
        <v>124</v>
      </c>
      <c r="B4" s="398"/>
      <c r="C4" s="398"/>
      <c r="D4" s="398"/>
      <c r="E4" s="398"/>
      <c r="F4" s="398"/>
      <c r="G4" s="398"/>
      <c r="H4" s="398"/>
      <c r="I4" s="398"/>
      <c r="J4" s="398"/>
    </row>
    <row r="5" spans="1:31" ht="19.5" customHeight="1">
      <c r="A5" s="178" t="s">
        <v>173</v>
      </c>
      <c r="B5" s="367" t="s">
        <v>129</v>
      </c>
      <c r="C5" s="368"/>
      <c r="D5" s="368"/>
      <c r="E5" s="368"/>
      <c r="F5" s="368"/>
      <c r="G5" s="368"/>
      <c r="H5" s="368"/>
      <c r="I5" s="368"/>
      <c r="J5" s="369"/>
    </row>
    <row r="6" spans="1:31" ht="21.75" customHeight="1">
      <c r="A6" s="371" t="s">
        <v>13</v>
      </c>
      <c r="B6" s="370" t="s">
        <v>0</v>
      </c>
      <c r="C6" s="370"/>
      <c r="D6" s="370"/>
      <c r="E6" s="370" t="s">
        <v>1</v>
      </c>
      <c r="F6" s="370"/>
      <c r="G6" s="370"/>
      <c r="H6" s="370" t="s">
        <v>2</v>
      </c>
      <c r="I6" s="370"/>
      <c r="J6" s="370"/>
    </row>
    <row r="7" spans="1:31" ht="22">
      <c r="A7" s="372"/>
      <c r="B7" s="51" t="s">
        <v>27</v>
      </c>
      <c r="C7" s="51" t="s">
        <v>28</v>
      </c>
      <c r="D7" s="51" t="s">
        <v>2</v>
      </c>
      <c r="E7" s="51" t="s">
        <v>27</v>
      </c>
      <c r="F7" s="51" t="s">
        <v>28</v>
      </c>
      <c r="G7" s="51" t="s">
        <v>2</v>
      </c>
      <c r="H7" s="51" t="s">
        <v>27</v>
      </c>
      <c r="I7" s="51" t="s">
        <v>28</v>
      </c>
      <c r="J7" s="51" t="s">
        <v>2</v>
      </c>
    </row>
    <row r="8" spans="1:31" ht="22">
      <c r="A8" s="171" t="s">
        <v>14</v>
      </c>
      <c r="B8" s="172">
        <v>288128</v>
      </c>
      <c r="C8" s="159">
        <v>181988</v>
      </c>
      <c r="D8" s="159">
        <f>SUM(B8:C8)</f>
        <v>470116</v>
      </c>
      <c r="E8" s="159">
        <v>4806</v>
      </c>
      <c r="F8" s="159">
        <v>3885</v>
      </c>
      <c r="G8" s="159">
        <f>SUM(E8:F8)</f>
        <v>8691</v>
      </c>
      <c r="H8" s="159">
        <f>B8+E8</f>
        <v>292934</v>
      </c>
      <c r="I8" s="159">
        <f t="shared" ref="I8:J22" si="0">C8+F8</f>
        <v>185873</v>
      </c>
      <c r="J8" s="159">
        <f>D8+G8</f>
        <v>478807</v>
      </c>
    </row>
    <row r="9" spans="1:31" ht="22">
      <c r="A9" s="173" t="s">
        <v>15</v>
      </c>
      <c r="B9" s="174">
        <v>102695</v>
      </c>
      <c r="C9" s="161">
        <v>75486</v>
      </c>
      <c r="D9" s="161">
        <f t="shared" ref="D9:D22" si="1">SUM(B9:C9)</f>
        <v>178181</v>
      </c>
      <c r="E9" s="161">
        <v>3447</v>
      </c>
      <c r="F9" s="161">
        <v>2842</v>
      </c>
      <c r="G9" s="161">
        <f t="shared" ref="G9:G22" si="2">SUM(E9:F9)</f>
        <v>6289</v>
      </c>
      <c r="H9" s="161">
        <f t="shared" ref="H9:H22" si="3">B9+E9</f>
        <v>106142</v>
      </c>
      <c r="I9" s="161">
        <f t="shared" si="0"/>
        <v>78328</v>
      </c>
      <c r="J9" s="161">
        <f t="shared" si="0"/>
        <v>184470</v>
      </c>
    </row>
    <row r="10" spans="1:31" ht="22">
      <c r="A10" s="171" t="s">
        <v>16</v>
      </c>
      <c r="B10" s="172">
        <v>38687</v>
      </c>
      <c r="C10" s="159">
        <v>29083</v>
      </c>
      <c r="D10" s="159">
        <f t="shared" si="1"/>
        <v>67770</v>
      </c>
      <c r="E10" s="159">
        <v>1254</v>
      </c>
      <c r="F10" s="159">
        <v>1498</v>
      </c>
      <c r="G10" s="159">
        <f t="shared" si="2"/>
        <v>2752</v>
      </c>
      <c r="H10" s="159">
        <f t="shared" si="3"/>
        <v>39941</v>
      </c>
      <c r="I10" s="159">
        <f t="shared" si="0"/>
        <v>30581</v>
      </c>
      <c r="J10" s="159">
        <f t="shared" si="0"/>
        <v>70522</v>
      </c>
    </row>
    <row r="11" spans="1:31" ht="22">
      <c r="A11" s="173" t="s">
        <v>17</v>
      </c>
      <c r="B11" s="174">
        <v>34073</v>
      </c>
      <c r="C11" s="161">
        <v>26985</v>
      </c>
      <c r="D11" s="161">
        <f t="shared" si="1"/>
        <v>61058</v>
      </c>
      <c r="E11" s="161">
        <v>1446</v>
      </c>
      <c r="F11" s="161">
        <v>1538</v>
      </c>
      <c r="G11" s="161">
        <f t="shared" si="2"/>
        <v>2984</v>
      </c>
      <c r="H11" s="161">
        <f t="shared" si="3"/>
        <v>35519</v>
      </c>
      <c r="I11" s="161">
        <f t="shared" si="0"/>
        <v>28523</v>
      </c>
      <c r="J11" s="161">
        <f t="shared" si="0"/>
        <v>64042</v>
      </c>
    </row>
    <row r="12" spans="1:31" ht="22">
      <c r="A12" s="171" t="s">
        <v>18</v>
      </c>
      <c r="B12" s="172">
        <v>67268</v>
      </c>
      <c r="C12" s="159">
        <v>51057</v>
      </c>
      <c r="D12" s="159">
        <f t="shared" si="1"/>
        <v>118325</v>
      </c>
      <c r="E12" s="159">
        <v>3185</v>
      </c>
      <c r="F12" s="159">
        <v>2368</v>
      </c>
      <c r="G12" s="159">
        <f t="shared" si="2"/>
        <v>5553</v>
      </c>
      <c r="H12" s="159">
        <f t="shared" si="3"/>
        <v>70453</v>
      </c>
      <c r="I12" s="159">
        <f t="shared" si="0"/>
        <v>53425</v>
      </c>
      <c r="J12" s="159">
        <f t="shared" si="0"/>
        <v>123878</v>
      </c>
    </row>
    <row r="13" spans="1:31" ht="22">
      <c r="A13" s="173" t="s">
        <v>19</v>
      </c>
      <c r="B13" s="174">
        <v>48529</v>
      </c>
      <c r="C13" s="161">
        <v>45991</v>
      </c>
      <c r="D13" s="161">
        <f t="shared" si="1"/>
        <v>94520</v>
      </c>
      <c r="E13" s="161">
        <v>1964</v>
      </c>
      <c r="F13" s="161">
        <v>2046</v>
      </c>
      <c r="G13" s="161">
        <f t="shared" si="2"/>
        <v>4010</v>
      </c>
      <c r="H13" s="161">
        <f t="shared" si="3"/>
        <v>50493</v>
      </c>
      <c r="I13" s="161">
        <f t="shared" si="0"/>
        <v>48037</v>
      </c>
      <c r="J13" s="161">
        <f t="shared" si="0"/>
        <v>98530</v>
      </c>
    </row>
    <row r="14" spans="1:31" ht="22">
      <c r="A14" s="171" t="s">
        <v>20</v>
      </c>
      <c r="B14" s="172">
        <v>19905</v>
      </c>
      <c r="C14" s="159">
        <v>15315</v>
      </c>
      <c r="D14" s="159">
        <f t="shared" si="1"/>
        <v>35220</v>
      </c>
      <c r="E14" s="159">
        <v>906</v>
      </c>
      <c r="F14" s="159">
        <v>637</v>
      </c>
      <c r="G14" s="159">
        <f t="shared" si="2"/>
        <v>1543</v>
      </c>
      <c r="H14" s="159">
        <f t="shared" si="3"/>
        <v>20811</v>
      </c>
      <c r="I14" s="159">
        <f t="shared" si="0"/>
        <v>15952</v>
      </c>
      <c r="J14" s="159">
        <f t="shared" si="0"/>
        <v>36763</v>
      </c>
    </row>
    <row r="15" spans="1:31" ht="22">
      <c r="A15" s="173" t="s">
        <v>21</v>
      </c>
      <c r="B15" s="174">
        <v>18160</v>
      </c>
      <c r="C15" s="161">
        <v>14748</v>
      </c>
      <c r="D15" s="161">
        <f t="shared" si="1"/>
        <v>32908</v>
      </c>
      <c r="E15" s="161">
        <v>706</v>
      </c>
      <c r="F15" s="161">
        <v>692</v>
      </c>
      <c r="G15" s="161">
        <f t="shared" si="2"/>
        <v>1398</v>
      </c>
      <c r="H15" s="161">
        <f t="shared" si="3"/>
        <v>18866</v>
      </c>
      <c r="I15" s="161">
        <f t="shared" si="0"/>
        <v>15440</v>
      </c>
      <c r="J15" s="161">
        <f t="shared" si="0"/>
        <v>34306</v>
      </c>
    </row>
    <row r="16" spans="1:31" ht="22">
      <c r="A16" s="171" t="s">
        <v>22</v>
      </c>
      <c r="B16" s="172">
        <v>11096</v>
      </c>
      <c r="C16" s="159">
        <v>7274</v>
      </c>
      <c r="D16" s="159">
        <f t="shared" si="1"/>
        <v>18370</v>
      </c>
      <c r="E16" s="159">
        <v>945</v>
      </c>
      <c r="F16" s="159">
        <v>746</v>
      </c>
      <c r="G16" s="159">
        <f t="shared" si="2"/>
        <v>1691</v>
      </c>
      <c r="H16" s="159">
        <f t="shared" si="3"/>
        <v>12041</v>
      </c>
      <c r="I16" s="159">
        <f t="shared" si="0"/>
        <v>8020</v>
      </c>
      <c r="J16" s="159">
        <f t="shared" si="0"/>
        <v>20061</v>
      </c>
    </row>
    <row r="17" spans="1:13" ht="22">
      <c r="A17" s="173" t="s">
        <v>23</v>
      </c>
      <c r="B17" s="174">
        <v>27932</v>
      </c>
      <c r="C17" s="161">
        <v>24481</v>
      </c>
      <c r="D17" s="161">
        <f t="shared" si="1"/>
        <v>52413</v>
      </c>
      <c r="E17" s="161">
        <v>1097</v>
      </c>
      <c r="F17" s="161">
        <v>1005</v>
      </c>
      <c r="G17" s="161">
        <f t="shared" si="2"/>
        <v>2102</v>
      </c>
      <c r="H17" s="161">
        <f t="shared" si="3"/>
        <v>29029</v>
      </c>
      <c r="I17" s="161">
        <f t="shared" si="0"/>
        <v>25486</v>
      </c>
      <c r="J17" s="161">
        <f t="shared" si="0"/>
        <v>54515</v>
      </c>
    </row>
    <row r="18" spans="1:13" ht="22">
      <c r="A18" s="171" t="s">
        <v>24</v>
      </c>
      <c r="B18" s="172">
        <v>18654</v>
      </c>
      <c r="C18" s="159">
        <v>11137</v>
      </c>
      <c r="D18" s="159">
        <f t="shared" si="1"/>
        <v>29791</v>
      </c>
      <c r="E18" s="159">
        <v>933</v>
      </c>
      <c r="F18" s="159">
        <v>1291</v>
      </c>
      <c r="G18" s="159">
        <f t="shared" si="2"/>
        <v>2224</v>
      </c>
      <c r="H18" s="159">
        <f t="shared" si="3"/>
        <v>19587</v>
      </c>
      <c r="I18" s="159">
        <f t="shared" si="0"/>
        <v>12428</v>
      </c>
      <c r="J18" s="159">
        <f t="shared" si="0"/>
        <v>32015</v>
      </c>
    </row>
    <row r="19" spans="1:13" ht="22">
      <c r="A19" s="173" t="s">
        <v>25</v>
      </c>
      <c r="B19" s="174">
        <v>12768</v>
      </c>
      <c r="C19" s="161">
        <v>11263</v>
      </c>
      <c r="D19" s="161">
        <f>SUM(B19:C19)</f>
        <v>24031</v>
      </c>
      <c r="E19" s="161">
        <v>503</v>
      </c>
      <c r="F19" s="161">
        <v>715</v>
      </c>
      <c r="G19" s="161">
        <f t="shared" si="2"/>
        <v>1218</v>
      </c>
      <c r="H19" s="161">
        <f t="shared" si="3"/>
        <v>13271</v>
      </c>
      <c r="I19" s="161">
        <f t="shared" si="0"/>
        <v>11978</v>
      </c>
      <c r="J19" s="161">
        <f t="shared" si="0"/>
        <v>25249</v>
      </c>
    </row>
    <row r="20" spans="1:13" ht="22">
      <c r="A20" s="171" t="s">
        <v>26</v>
      </c>
      <c r="B20" s="172">
        <v>16829</v>
      </c>
      <c r="C20" s="159">
        <v>11224</v>
      </c>
      <c r="D20" s="159">
        <f t="shared" si="1"/>
        <v>28053</v>
      </c>
      <c r="E20" s="159">
        <v>910</v>
      </c>
      <c r="F20" s="159">
        <v>664</v>
      </c>
      <c r="G20" s="159">
        <f t="shared" si="2"/>
        <v>1574</v>
      </c>
      <c r="H20" s="159">
        <f t="shared" si="3"/>
        <v>17739</v>
      </c>
      <c r="I20" s="159">
        <f t="shared" si="0"/>
        <v>11888</v>
      </c>
      <c r="J20" s="159">
        <f t="shared" si="0"/>
        <v>29627</v>
      </c>
    </row>
    <row r="21" spans="1:13" ht="22">
      <c r="A21" s="173" t="s">
        <v>114</v>
      </c>
      <c r="B21" s="174">
        <v>380</v>
      </c>
      <c r="C21" s="161">
        <v>79</v>
      </c>
      <c r="D21" s="161">
        <f t="shared" si="1"/>
        <v>459</v>
      </c>
      <c r="E21" s="161">
        <v>5</v>
      </c>
      <c r="F21" s="161"/>
      <c r="G21" s="161">
        <f t="shared" si="2"/>
        <v>5</v>
      </c>
      <c r="H21" s="161">
        <f t="shared" si="3"/>
        <v>385</v>
      </c>
      <c r="I21" s="161">
        <f t="shared" si="0"/>
        <v>79</v>
      </c>
      <c r="J21" s="161">
        <f t="shared" si="0"/>
        <v>464</v>
      </c>
    </row>
    <row r="22" spans="1:13" ht="22">
      <c r="A22" s="171" t="s">
        <v>45</v>
      </c>
      <c r="B22" s="172">
        <v>10920</v>
      </c>
      <c r="C22" s="159">
        <v>2389</v>
      </c>
      <c r="D22" s="159">
        <f t="shared" si="1"/>
        <v>13309</v>
      </c>
      <c r="E22" s="159">
        <v>16</v>
      </c>
      <c r="F22" s="159">
        <v>1</v>
      </c>
      <c r="G22" s="159">
        <f t="shared" si="2"/>
        <v>17</v>
      </c>
      <c r="H22" s="159">
        <f t="shared" si="3"/>
        <v>10936</v>
      </c>
      <c r="I22" s="159">
        <f t="shared" si="0"/>
        <v>2390</v>
      </c>
      <c r="J22" s="159">
        <f t="shared" si="0"/>
        <v>13326</v>
      </c>
    </row>
    <row r="23" spans="1:13" ht="22.5" thickBot="1">
      <c r="A23" s="141" t="s">
        <v>2</v>
      </c>
      <c r="B23" s="40">
        <f t="shared" ref="B23:J23" si="4">SUM(B8:B22)</f>
        <v>716024</v>
      </c>
      <c r="C23" s="40">
        <f t="shared" si="4"/>
        <v>508500</v>
      </c>
      <c r="D23" s="40">
        <f t="shared" si="4"/>
        <v>1224524</v>
      </c>
      <c r="E23" s="40">
        <f t="shared" si="4"/>
        <v>22123</v>
      </c>
      <c r="F23" s="40">
        <f t="shared" si="4"/>
        <v>19928</v>
      </c>
      <c r="G23" s="40">
        <f t="shared" si="4"/>
        <v>42051</v>
      </c>
      <c r="H23" s="40">
        <f t="shared" si="4"/>
        <v>738147</v>
      </c>
      <c r="I23" s="40">
        <f t="shared" si="4"/>
        <v>528428</v>
      </c>
      <c r="J23" s="40">
        <f t="shared" si="4"/>
        <v>1266575</v>
      </c>
    </row>
    <row r="24" spans="1:13" ht="18.5" thickBot="1">
      <c r="A24" s="179" t="s">
        <v>38</v>
      </c>
      <c r="B24" s="180"/>
      <c r="C24" s="181"/>
      <c r="D24" s="181"/>
      <c r="E24" s="181"/>
      <c r="F24" s="181"/>
      <c r="G24" s="181"/>
      <c r="H24" s="181"/>
      <c r="I24" s="181"/>
      <c r="J24" s="182"/>
    </row>
    <row r="25" spans="1:13" ht="18">
      <c r="A25" s="397" t="s">
        <v>51</v>
      </c>
      <c r="B25" s="397"/>
      <c r="C25" s="163"/>
      <c r="D25" s="163"/>
      <c r="E25" s="163"/>
      <c r="F25" s="163"/>
      <c r="G25" s="163"/>
      <c r="H25" s="163"/>
      <c r="I25" s="163"/>
    </row>
    <row r="26" spans="1:13" ht="18">
      <c r="A26" s="183" t="s">
        <v>39</v>
      </c>
      <c r="B26" s="177"/>
      <c r="C26" s="165"/>
      <c r="D26" s="165"/>
      <c r="E26" s="165"/>
      <c r="F26" s="165"/>
      <c r="G26" s="165"/>
      <c r="H26" s="165"/>
      <c r="I26" s="165"/>
    </row>
    <row r="27" spans="1:13">
      <c r="A27" t="s">
        <v>275</v>
      </c>
      <c r="B27" s="184"/>
      <c r="C27" s="184"/>
      <c r="D27" s="184"/>
      <c r="E27" s="184"/>
      <c r="F27" s="184"/>
      <c r="G27" s="184"/>
      <c r="H27" s="184"/>
      <c r="I27" s="184"/>
      <c r="J27" s="184"/>
      <c r="K27" s="184"/>
      <c r="L27" s="184"/>
      <c r="M27" s="184"/>
    </row>
    <row r="28" spans="1:13">
      <c r="A28" s="184"/>
      <c r="B28" s="184"/>
      <c r="C28" s="184"/>
      <c r="D28" s="184"/>
      <c r="E28" s="184"/>
      <c r="F28" s="184"/>
      <c r="G28" s="184"/>
      <c r="H28" s="184"/>
      <c r="I28" s="184"/>
      <c r="J28" s="184"/>
      <c r="K28" s="184"/>
      <c r="L28" s="184"/>
      <c r="M28" s="184"/>
    </row>
    <row r="29" spans="1:13">
      <c r="A29" s="184"/>
      <c r="B29" s="184"/>
      <c r="C29" s="184"/>
      <c r="D29" s="184"/>
      <c r="E29" s="184"/>
      <c r="F29" s="184"/>
      <c r="G29" s="184"/>
      <c r="H29" s="184"/>
      <c r="I29" s="184"/>
      <c r="J29" s="184"/>
      <c r="K29" s="184"/>
      <c r="L29" s="184"/>
      <c r="M29" s="184"/>
    </row>
    <row r="30" spans="1:13">
      <c r="A30" s="184"/>
      <c r="B30" s="184"/>
      <c r="C30" s="184"/>
      <c r="D30" s="184"/>
      <c r="E30" s="184"/>
      <c r="F30" s="184"/>
      <c r="G30" s="184"/>
      <c r="H30" s="184"/>
      <c r="I30" s="184"/>
      <c r="J30" s="184"/>
      <c r="K30" s="184"/>
      <c r="L30" s="184"/>
      <c r="M30" s="184"/>
    </row>
    <row r="31" spans="1:13">
      <c r="A31" s="184"/>
      <c r="B31" s="184"/>
      <c r="C31" s="184"/>
      <c r="D31" s="184"/>
      <c r="E31" s="184"/>
      <c r="F31" s="184"/>
      <c r="G31" s="184"/>
      <c r="H31" s="184"/>
      <c r="I31" s="184"/>
      <c r="J31" s="184"/>
      <c r="K31" s="184"/>
      <c r="L31" s="184"/>
      <c r="M31" s="184"/>
    </row>
    <row r="32" spans="1:13">
      <c r="A32" s="184"/>
      <c r="B32" s="184"/>
      <c r="C32" s="184"/>
      <c r="D32" s="184"/>
      <c r="E32" s="184"/>
      <c r="F32" s="184"/>
      <c r="G32" s="184"/>
      <c r="H32" s="184"/>
      <c r="I32" s="184"/>
      <c r="J32" s="184"/>
      <c r="K32" s="184"/>
      <c r="L32" s="184"/>
      <c r="M32" s="184"/>
    </row>
    <row r="33" spans="1:13">
      <c r="A33" s="184"/>
      <c r="B33" s="184"/>
      <c r="C33" s="184"/>
      <c r="D33" s="184"/>
      <c r="E33" s="184"/>
      <c r="F33" s="184"/>
      <c r="G33" s="184"/>
      <c r="H33" s="184"/>
      <c r="I33" s="184"/>
      <c r="J33" s="184"/>
      <c r="K33" s="184"/>
      <c r="L33" s="184"/>
      <c r="M33" s="184"/>
    </row>
    <row r="34" spans="1:13">
      <c r="A34" s="184"/>
      <c r="B34" s="184"/>
      <c r="C34" s="184"/>
      <c r="D34" s="184"/>
      <c r="E34" s="184"/>
      <c r="F34" s="184"/>
      <c r="G34" s="184"/>
      <c r="H34" s="184"/>
      <c r="I34" s="184"/>
      <c r="J34" s="184"/>
      <c r="K34" s="184"/>
      <c r="L34" s="184"/>
      <c r="M34" s="184"/>
    </row>
    <row r="35" spans="1:13">
      <c r="A35" s="184"/>
      <c r="B35" s="184"/>
      <c r="C35" s="184"/>
      <c r="D35" s="184"/>
      <c r="E35" s="184"/>
      <c r="F35" s="184"/>
      <c r="G35" s="184"/>
      <c r="H35" s="184"/>
      <c r="I35" s="184"/>
      <c r="J35" s="184"/>
      <c r="K35" s="184"/>
      <c r="L35" s="184"/>
      <c r="M35" s="184"/>
    </row>
    <row r="36" spans="1:13">
      <c r="A36" s="184"/>
      <c r="B36" s="184"/>
      <c r="C36" s="184"/>
      <c r="D36" s="184"/>
      <c r="E36" s="184"/>
      <c r="F36" s="184"/>
      <c r="G36" s="184"/>
      <c r="H36" s="184"/>
      <c r="I36" s="184"/>
      <c r="J36" s="184"/>
      <c r="K36" s="184"/>
      <c r="L36" s="184"/>
      <c r="M36" s="184"/>
    </row>
    <row r="37" spans="1:13">
      <c r="A37" s="184"/>
      <c r="B37" s="184"/>
      <c r="C37" s="184"/>
      <c r="D37" s="184"/>
      <c r="E37" s="184"/>
      <c r="F37" s="184"/>
      <c r="G37" s="184"/>
      <c r="H37" s="184"/>
      <c r="I37" s="184"/>
      <c r="J37" s="184"/>
      <c r="K37" s="184"/>
      <c r="L37" s="184"/>
      <c r="M37" s="184"/>
    </row>
    <row r="38" spans="1:13">
      <c r="A38" s="184"/>
      <c r="B38" s="184"/>
      <c r="C38" s="184"/>
      <c r="D38" s="184"/>
      <c r="E38" s="184"/>
      <c r="F38" s="184"/>
      <c r="G38" s="184"/>
      <c r="H38" s="184"/>
      <c r="I38" s="184"/>
      <c r="J38" s="184"/>
      <c r="K38" s="184"/>
      <c r="L38" s="184"/>
      <c r="M38" s="184"/>
    </row>
    <row r="39" spans="1:13">
      <c r="A39" s="184"/>
      <c r="B39" s="184"/>
      <c r="C39" s="184"/>
      <c r="D39" s="184"/>
      <c r="E39" s="184"/>
      <c r="F39" s="184"/>
      <c r="G39" s="184"/>
      <c r="H39" s="184"/>
      <c r="I39" s="184"/>
      <c r="J39" s="184"/>
      <c r="K39" s="184"/>
      <c r="L39" s="184"/>
      <c r="M39" s="184"/>
    </row>
    <row r="40" spans="1:13">
      <c r="A40" s="184"/>
      <c r="B40" s="184"/>
      <c r="C40" s="184"/>
      <c r="D40" s="184"/>
      <c r="E40" s="184"/>
      <c r="F40" s="184"/>
      <c r="G40" s="184"/>
      <c r="H40" s="184"/>
      <c r="I40" s="184"/>
      <c r="J40" s="184"/>
      <c r="K40" s="184"/>
      <c r="L40" s="184"/>
      <c r="M40" s="184"/>
    </row>
    <row r="41" spans="1:13">
      <c r="A41" s="184"/>
      <c r="B41" s="184"/>
      <c r="C41" s="184"/>
      <c r="D41" s="184"/>
      <c r="E41" s="184"/>
      <c r="F41" s="184"/>
      <c r="G41" s="184"/>
      <c r="H41" s="184"/>
      <c r="I41" s="184"/>
      <c r="J41" s="184"/>
      <c r="K41" s="184"/>
      <c r="L41" s="184"/>
      <c r="M41" s="184"/>
    </row>
    <row r="42" spans="1:13">
      <c r="A42" s="184"/>
      <c r="B42" s="184"/>
      <c r="C42" s="184"/>
      <c r="D42" s="184"/>
      <c r="E42" s="184"/>
      <c r="F42" s="184"/>
      <c r="G42" s="184"/>
      <c r="H42" s="184"/>
      <c r="I42" s="184"/>
      <c r="J42" s="184"/>
      <c r="K42" s="184"/>
      <c r="L42" s="184"/>
      <c r="M42" s="184"/>
    </row>
    <row r="43" spans="1:13">
      <c r="A43" s="184"/>
      <c r="B43" s="184"/>
      <c r="C43" s="184"/>
      <c r="D43" s="184"/>
      <c r="E43" s="184"/>
      <c r="F43" s="184"/>
      <c r="G43" s="184"/>
      <c r="H43" s="184"/>
      <c r="I43" s="184"/>
      <c r="J43" s="184"/>
      <c r="K43" s="184"/>
      <c r="L43" s="184"/>
      <c r="M43" s="184"/>
    </row>
    <row r="44" spans="1:13">
      <c r="A44" s="184"/>
      <c r="B44" s="184"/>
      <c r="C44" s="184"/>
      <c r="D44" s="184"/>
      <c r="E44" s="184"/>
      <c r="F44" s="184"/>
      <c r="G44" s="184"/>
      <c r="H44" s="184"/>
      <c r="I44" s="184"/>
      <c r="J44" s="184"/>
      <c r="K44" s="184"/>
      <c r="L44" s="184"/>
      <c r="M44" s="184"/>
    </row>
    <row r="45" spans="1:13">
      <c r="A45" s="184"/>
      <c r="B45" s="184"/>
      <c r="C45" s="184"/>
      <c r="D45" s="184"/>
      <c r="E45" s="184"/>
      <c r="F45" s="184"/>
      <c r="G45" s="184"/>
      <c r="H45" s="184"/>
      <c r="I45" s="184"/>
      <c r="J45" s="184"/>
      <c r="K45" s="184"/>
      <c r="L45" s="184"/>
      <c r="M45" s="184"/>
    </row>
    <row r="46" spans="1:13">
      <c r="A46" s="184"/>
      <c r="B46" s="185"/>
      <c r="C46" s="185"/>
      <c r="D46" s="185"/>
      <c r="E46" s="185"/>
      <c r="F46" s="185"/>
      <c r="G46" s="185"/>
      <c r="H46" s="185"/>
      <c r="I46" s="185"/>
      <c r="J46" s="185"/>
      <c r="K46" s="184"/>
      <c r="L46" s="184"/>
      <c r="M46" s="184"/>
    </row>
    <row r="47" spans="1:13">
      <c r="A47" s="184"/>
      <c r="B47" s="185"/>
      <c r="C47" s="185"/>
      <c r="D47" s="185"/>
      <c r="E47" s="185"/>
      <c r="F47" s="185"/>
      <c r="G47" s="185"/>
      <c r="H47" s="185"/>
      <c r="I47" s="185"/>
      <c r="J47" s="185"/>
      <c r="K47" s="184"/>
      <c r="L47" s="184"/>
      <c r="M47" s="184"/>
    </row>
    <row r="48" spans="1:13">
      <c r="A48" s="184"/>
      <c r="B48" s="185"/>
      <c r="C48" s="185"/>
      <c r="D48" s="185"/>
      <c r="E48" s="185"/>
      <c r="F48" s="185"/>
      <c r="G48" s="185"/>
      <c r="H48" s="185"/>
      <c r="I48" s="185"/>
      <c r="J48" s="185"/>
      <c r="K48" s="184"/>
      <c r="L48" s="184"/>
      <c r="M48" s="184"/>
    </row>
    <row r="49" spans="2:10">
      <c r="B49" s="185"/>
      <c r="C49" s="185"/>
      <c r="D49" s="185"/>
      <c r="E49" s="185"/>
      <c r="F49" s="185"/>
      <c r="G49" s="185"/>
      <c r="H49" s="185"/>
      <c r="I49" s="185"/>
      <c r="J49" s="185"/>
    </row>
    <row r="50" spans="2:10">
      <c r="B50" s="185"/>
      <c r="C50" s="185"/>
      <c r="D50" s="185"/>
      <c r="E50" s="185"/>
      <c r="F50" s="185"/>
      <c r="G50" s="185"/>
      <c r="H50" s="185"/>
      <c r="I50" s="185"/>
      <c r="J50" s="185"/>
    </row>
    <row r="51" spans="2:10">
      <c r="B51" s="185"/>
      <c r="C51" s="185"/>
      <c r="D51" s="185"/>
      <c r="E51" s="185"/>
      <c r="F51" s="185"/>
      <c r="G51" s="185"/>
      <c r="H51" s="185"/>
      <c r="I51" s="185"/>
      <c r="J51" s="185"/>
    </row>
    <row r="52" spans="2:10">
      <c r="B52" s="185"/>
      <c r="C52" s="185"/>
      <c r="D52" s="185"/>
      <c r="E52" s="185"/>
      <c r="F52" s="185"/>
      <c r="G52" s="185"/>
      <c r="H52" s="185"/>
      <c r="I52" s="185"/>
      <c r="J52" s="185"/>
    </row>
    <row r="53" spans="2:10">
      <c r="B53" s="185"/>
      <c r="C53" s="185"/>
      <c r="D53" s="185"/>
      <c r="E53" s="185"/>
      <c r="F53" s="185"/>
      <c r="G53" s="185"/>
      <c r="H53" s="185"/>
      <c r="I53" s="185"/>
      <c r="J53" s="185"/>
    </row>
    <row r="54" spans="2:10">
      <c r="B54" s="185"/>
      <c r="C54" s="185"/>
      <c r="D54" s="185"/>
      <c r="E54" s="185"/>
      <c r="F54" s="185"/>
      <c r="G54" s="185"/>
      <c r="H54" s="185"/>
      <c r="I54" s="185"/>
      <c r="J54" s="185"/>
    </row>
    <row r="55" spans="2:10">
      <c r="B55" s="185"/>
      <c r="C55" s="185"/>
      <c r="D55" s="185"/>
      <c r="E55" s="185"/>
      <c r="F55" s="185"/>
      <c r="G55" s="185"/>
      <c r="H55" s="185"/>
      <c r="I55" s="185"/>
      <c r="J55" s="185"/>
    </row>
    <row r="56" spans="2:10">
      <c r="B56" s="185"/>
      <c r="C56" s="185"/>
      <c r="D56" s="185"/>
      <c r="E56" s="185"/>
      <c r="F56" s="185"/>
      <c r="G56" s="185"/>
      <c r="H56" s="185"/>
      <c r="I56" s="185"/>
      <c r="J56" s="185"/>
    </row>
    <row r="57" spans="2:10">
      <c r="B57" s="185"/>
      <c r="C57" s="185"/>
      <c r="D57" s="185"/>
      <c r="E57" s="185"/>
      <c r="F57" s="185"/>
      <c r="G57" s="185"/>
      <c r="H57" s="185"/>
      <c r="I57" s="185"/>
      <c r="J57" s="185"/>
    </row>
    <row r="58" spans="2:10">
      <c r="B58" s="185"/>
      <c r="C58" s="185"/>
      <c r="D58" s="185"/>
      <c r="E58" s="185"/>
      <c r="F58" s="185"/>
      <c r="G58" s="185"/>
      <c r="H58" s="185"/>
      <c r="I58" s="185"/>
      <c r="J58" s="185"/>
    </row>
    <row r="59" spans="2:10">
      <c r="B59" s="185"/>
      <c r="C59" s="185"/>
      <c r="D59" s="185"/>
      <c r="E59" s="185"/>
      <c r="F59" s="185"/>
      <c r="G59" s="185"/>
      <c r="H59" s="185"/>
      <c r="I59" s="185"/>
      <c r="J59" s="185"/>
    </row>
    <row r="60" spans="2:10">
      <c r="B60" s="185"/>
      <c r="C60" s="185"/>
      <c r="D60" s="185"/>
      <c r="E60" s="185"/>
      <c r="F60" s="185"/>
      <c r="G60" s="185"/>
      <c r="H60" s="185"/>
      <c r="I60" s="185"/>
      <c r="J60" s="185"/>
    </row>
    <row r="61" spans="2:10">
      <c r="B61" s="185"/>
      <c r="C61" s="185"/>
      <c r="D61" s="185"/>
      <c r="E61" s="185"/>
      <c r="F61" s="185"/>
      <c r="G61" s="185"/>
      <c r="H61" s="185"/>
      <c r="I61" s="185"/>
      <c r="J61" s="185"/>
    </row>
  </sheetData>
  <mergeCells count="7">
    <mergeCell ref="A25:B25"/>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3FF1-DE54-48EB-8AFD-709BD21EF487}">
  <sheetPr>
    <tabColor rgb="FF002060"/>
  </sheetPr>
  <dimension ref="A1:AE48"/>
  <sheetViews>
    <sheetView showGridLines="0" view="pageBreakPreview" zoomScale="70" zoomScaleNormal="100" zoomScaleSheetLayoutView="70" workbookViewId="0">
      <selection activeCell="B8" sqref="B8:J19"/>
    </sheetView>
  </sheetViews>
  <sheetFormatPr defaultColWidth="8.6328125" defaultRowHeight="14.5"/>
  <cols>
    <col min="1" max="1" width="18.54296875" style="151" customWidth="1"/>
    <col min="2" max="4" width="11.453125" style="151" bestFit="1" customWidth="1"/>
    <col min="5" max="5" width="13.08984375" style="151" bestFit="1" customWidth="1"/>
    <col min="6" max="6" width="11.453125" style="151" bestFit="1" customWidth="1"/>
    <col min="7" max="8" width="13.08984375" style="151" bestFit="1" customWidth="1"/>
    <col min="9" max="9" width="11.453125" style="151" bestFit="1" customWidth="1"/>
    <col min="10" max="10" width="16.453125" style="151" customWidth="1"/>
    <col min="11" max="16384" width="8.6328125" style="151"/>
  </cols>
  <sheetData>
    <row r="1" spans="1:31" ht="18">
      <c r="A1" s="156" t="s">
        <v>312</v>
      </c>
      <c r="B1" s="150"/>
      <c r="C1" s="150"/>
    </row>
    <row r="2" spans="1:31" s="152" customFormat="1">
      <c r="A2" s="150"/>
      <c r="B2" s="150"/>
      <c r="C2" s="150"/>
      <c r="K2" s="151"/>
      <c r="L2" s="151"/>
      <c r="M2" s="151"/>
      <c r="N2" s="151"/>
      <c r="O2" s="151"/>
      <c r="P2" s="151"/>
      <c r="Q2" s="151"/>
      <c r="R2" s="151"/>
      <c r="S2" s="151"/>
      <c r="T2" s="151"/>
      <c r="U2" s="151"/>
      <c r="V2" s="151"/>
      <c r="W2" s="151"/>
      <c r="X2" s="151"/>
      <c r="Y2" s="151"/>
      <c r="Z2" s="151"/>
      <c r="AA2" s="151"/>
      <c r="AB2" s="151"/>
      <c r="AC2" s="151"/>
      <c r="AD2" s="151"/>
      <c r="AE2" s="151"/>
    </row>
    <row r="3" spans="1:31" s="152" customFormat="1">
      <c r="A3" s="153"/>
      <c r="B3" s="153"/>
      <c r="C3" s="153"/>
      <c r="K3" s="151"/>
      <c r="L3" s="151"/>
      <c r="M3" s="151"/>
      <c r="N3" s="151"/>
      <c r="O3" s="151"/>
      <c r="P3" s="151"/>
      <c r="Q3" s="151"/>
      <c r="R3" s="151"/>
      <c r="S3" s="151"/>
      <c r="T3" s="151"/>
      <c r="U3" s="151"/>
      <c r="V3" s="151"/>
      <c r="W3" s="151"/>
      <c r="X3" s="151"/>
      <c r="Y3" s="151"/>
      <c r="Z3" s="151"/>
      <c r="AA3" s="151"/>
      <c r="AB3" s="151"/>
      <c r="AC3" s="151"/>
      <c r="AD3" s="151"/>
      <c r="AE3" s="151"/>
    </row>
    <row r="4" spans="1:31" ht="22">
      <c r="A4" s="399" t="s">
        <v>121</v>
      </c>
      <c r="B4" s="399"/>
      <c r="C4" s="399"/>
      <c r="D4" s="399"/>
      <c r="E4" s="399"/>
      <c r="F4" s="399"/>
      <c r="G4" s="399"/>
      <c r="H4" s="399"/>
      <c r="I4" s="399"/>
      <c r="J4" s="399"/>
    </row>
    <row r="5" spans="1:31" ht="22">
      <c r="A5" s="157" t="s">
        <v>174</v>
      </c>
      <c r="B5" s="367" t="s">
        <v>129</v>
      </c>
      <c r="C5" s="368"/>
      <c r="D5" s="368"/>
      <c r="E5" s="368"/>
      <c r="F5" s="368"/>
      <c r="G5" s="368"/>
      <c r="H5" s="368"/>
      <c r="I5" s="368"/>
      <c r="J5" s="369"/>
    </row>
    <row r="6" spans="1:31" ht="16.25" customHeight="1">
      <c r="A6" s="400" t="s">
        <v>41</v>
      </c>
      <c r="B6" s="372" t="s">
        <v>0</v>
      </c>
      <c r="C6" s="372"/>
      <c r="D6" s="372"/>
      <c r="E6" s="372" t="s">
        <v>1</v>
      </c>
      <c r="F6" s="372"/>
      <c r="G6" s="372"/>
      <c r="H6" s="372" t="s">
        <v>2</v>
      </c>
      <c r="I6" s="372"/>
      <c r="J6" s="384"/>
    </row>
    <row r="7" spans="1:31" ht="22">
      <c r="A7" s="401"/>
      <c r="B7" s="49" t="s">
        <v>27</v>
      </c>
      <c r="C7" s="49" t="s">
        <v>28</v>
      </c>
      <c r="D7" s="49" t="s">
        <v>2</v>
      </c>
      <c r="E7" s="49" t="s">
        <v>27</v>
      </c>
      <c r="F7" s="49" t="s">
        <v>28</v>
      </c>
      <c r="G7" s="49" t="s">
        <v>2</v>
      </c>
      <c r="H7" s="49" t="s">
        <v>27</v>
      </c>
      <c r="I7" s="49" t="s">
        <v>28</v>
      </c>
      <c r="J7" s="50" t="s">
        <v>2</v>
      </c>
    </row>
    <row r="8" spans="1:31" ht="24" customHeight="1">
      <c r="A8" s="158" t="s">
        <v>4</v>
      </c>
      <c r="B8" s="158">
        <v>5469</v>
      </c>
      <c r="C8" s="158">
        <v>2123</v>
      </c>
      <c r="D8" s="158">
        <f t="shared" ref="D8:D18" si="0">B8+C8</f>
        <v>7592</v>
      </c>
      <c r="E8" s="158">
        <v>10</v>
      </c>
      <c r="F8" s="158">
        <v>4</v>
      </c>
      <c r="G8" s="158">
        <f t="shared" ref="G8:G18" si="1">E8+F8</f>
        <v>14</v>
      </c>
      <c r="H8" s="158">
        <f t="shared" ref="H8:I18" si="2">B8+E8</f>
        <v>5479</v>
      </c>
      <c r="I8" s="158">
        <f t="shared" si="2"/>
        <v>2127</v>
      </c>
      <c r="J8" s="159">
        <f t="shared" ref="J8:J18" si="3">H8+I8</f>
        <v>7606</v>
      </c>
    </row>
    <row r="9" spans="1:31" ht="24" customHeight="1">
      <c r="A9" s="160" t="s">
        <v>5</v>
      </c>
      <c r="B9" s="160">
        <v>22508</v>
      </c>
      <c r="C9" s="160">
        <v>11864</v>
      </c>
      <c r="D9" s="160">
        <f t="shared" si="0"/>
        <v>34372</v>
      </c>
      <c r="E9" s="160">
        <v>5285</v>
      </c>
      <c r="F9" s="160">
        <v>81</v>
      </c>
      <c r="G9" s="160">
        <f t="shared" si="1"/>
        <v>5366</v>
      </c>
      <c r="H9" s="160">
        <f t="shared" si="2"/>
        <v>27793</v>
      </c>
      <c r="I9" s="160">
        <f t="shared" si="2"/>
        <v>11945</v>
      </c>
      <c r="J9" s="161">
        <f t="shared" si="3"/>
        <v>39738</v>
      </c>
    </row>
    <row r="10" spans="1:31" ht="24" customHeight="1">
      <c r="A10" s="158" t="s">
        <v>6</v>
      </c>
      <c r="B10" s="158">
        <v>20553</v>
      </c>
      <c r="C10" s="158">
        <v>18729</v>
      </c>
      <c r="D10" s="158">
        <f t="shared" si="0"/>
        <v>39282</v>
      </c>
      <c r="E10" s="158">
        <v>21953</v>
      </c>
      <c r="F10" s="158">
        <v>492</v>
      </c>
      <c r="G10" s="158">
        <f t="shared" si="1"/>
        <v>22445</v>
      </c>
      <c r="H10" s="158">
        <f t="shared" si="2"/>
        <v>42506</v>
      </c>
      <c r="I10" s="158">
        <f t="shared" si="2"/>
        <v>19221</v>
      </c>
      <c r="J10" s="159">
        <f t="shared" si="3"/>
        <v>61727</v>
      </c>
    </row>
    <row r="11" spans="1:31" ht="24" customHeight="1">
      <c r="A11" s="160" t="s">
        <v>7</v>
      </c>
      <c r="B11" s="160">
        <v>12542</v>
      </c>
      <c r="C11" s="160">
        <v>19436</v>
      </c>
      <c r="D11" s="160">
        <f t="shared" si="0"/>
        <v>31978</v>
      </c>
      <c r="E11" s="160">
        <v>19138</v>
      </c>
      <c r="F11" s="160">
        <v>757</v>
      </c>
      <c r="G11" s="160">
        <f t="shared" si="1"/>
        <v>19895</v>
      </c>
      <c r="H11" s="160">
        <f t="shared" si="2"/>
        <v>31680</v>
      </c>
      <c r="I11" s="160">
        <f t="shared" si="2"/>
        <v>20193</v>
      </c>
      <c r="J11" s="161">
        <f t="shared" si="3"/>
        <v>51873</v>
      </c>
    </row>
    <row r="12" spans="1:31" ht="24" customHeight="1">
      <c r="A12" s="158" t="s">
        <v>8</v>
      </c>
      <c r="B12" s="158">
        <v>6497</v>
      </c>
      <c r="C12" s="158">
        <v>12736</v>
      </c>
      <c r="D12" s="158">
        <f t="shared" si="0"/>
        <v>19233</v>
      </c>
      <c r="E12" s="158">
        <v>19345</v>
      </c>
      <c r="F12" s="158">
        <v>690</v>
      </c>
      <c r="G12" s="158">
        <f t="shared" si="1"/>
        <v>20035</v>
      </c>
      <c r="H12" s="158">
        <f t="shared" si="2"/>
        <v>25842</v>
      </c>
      <c r="I12" s="158">
        <f t="shared" si="2"/>
        <v>13426</v>
      </c>
      <c r="J12" s="159">
        <f t="shared" si="3"/>
        <v>39268</v>
      </c>
    </row>
    <row r="13" spans="1:31" ht="24" customHeight="1">
      <c r="A13" s="160" t="s">
        <v>9</v>
      </c>
      <c r="B13" s="160">
        <v>4072</v>
      </c>
      <c r="C13" s="160">
        <v>6951</v>
      </c>
      <c r="D13" s="160">
        <f t="shared" si="0"/>
        <v>11023</v>
      </c>
      <c r="E13" s="160">
        <v>14814</v>
      </c>
      <c r="F13" s="160">
        <v>541</v>
      </c>
      <c r="G13" s="160">
        <f t="shared" si="1"/>
        <v>15355</v>
      </c>
      <c r="H13" s="160">
        <f t="shared" si="2"/>
        <v>18886</v>
      </c>
      <c r="I13" s="160">
        <f t="shared" si="2"/>
        <v>7492</v>
      </c>
      <c r="J13" s="161">
        <f t="shared" si="3"/>
        <v>26378</v>
      </c>
    </row>
    <row r="14" spans="1:31" ht="24" customHeight="1">
      <c r="A14" s="158" t="s">
        <v>10</v>
      </c>
      <c r="B14" s="158">
        <v>2475</v>
      </c>
      <c r="C14" s="158">
        <v>3474</v>
      </c>
      <c r="D14" s="158">
        <f t="shared" si="0"/>
        <v>5949</v>
      </c>
      <c r="E14" s="158">
        <v>9306</v>
      </c>
      <c r="F14" s="158">
        <v>314</v>
      </c>
      <c r="G14" s="158">
        <f t="shared" si="1"/>
        <v>9620</v>
      </c>
      <c r="H14" s="158">
        <f t="shared" si="2"/>
        <v>11781</v>
      </c>
      <c r="I14" s="158">
        <f t="shared" si="2"/>
        <v>3788</v>
      </c>
      <c r="J14" s="159">
        <f t="shared" si="3"/>
        <v>15569</v>
      </c>
    </row>
    <row r="15" spans="1:31" ht="24" customHeight="1">
      <c r="A15" s="160" t="s">
        <v>11</v>
      </c>
      <c r="B15" s="160">
        <v>1712</v>
      </c>
      <c r="C15" s="160">
        <v>2351</v>
      </c>
      <c r="D15" s="160">
        <f t="shared" si="0"/>
        <v>4063</v>
      </c>
      <c r="E15" s="160">
        <v>5854</v>
      </c>
      <c r="F15" s="160">
        <v>201</v>
      </c>
      <c r="G15" s="160">
        <f t="shared" si="1"/>
        <v>6055</v>
      </c>
      <c r="H15" s="160">
        <f t="shared" si="2"/>
        <v>7566</v>
      </c>
      <c r="I15" s="160">
        <f t="shared" si="2"/>
        <v>2552</v>
      </c>
      <c r="J15" s="161">
        <f t="shared" si="3"/>
        <v>10118</v>
      </c>
    </row>
    <row r="16" spans="1:31" ht="24" customHeight="1">
      <c r="A16" s="158" t="s">
        <v>12</v>
      </c>
      <c r="B16" s="158">
        <v>1427</v>
      </c>
      <c r="C16" s="158">
        <v>1508</v>
      </c>
      <c r="D16" s="158">
        <f t="shared" si="0"/>
        <v>2935</v>
      </c>
      <c r="E16" s="158">
        <v>3697</v>
      </c>
      <c r="F16" s="158">
        <v>149</v>
      </c>
      <c r="G16" s="158">
        <f t="shared" si="1"/>
        <v>3846</v>
      </c>
      <c r="H16" s="158">
        <f t="shared" si="2"/>
        <v>5124</v>
      </c>
      <c r="I16" s="158">
        <f t="shared" si="2"/>
        <v>1657</v>
      </c>
      <c r="J16" s="159">
        <f t="shared" si="3"/>
        <v>6781</v>
      </c>
    </row>
    <row r="17" spans="1:10" ht="24" customHeight="1">
      <c r="A17" s="160" t="s">
        <v>42</v>
      </c>
      <c r="B17" s="160">
        <v>480</v>
      </c>
      <c r="C17" s="160">
        <v>486</v>
      </c>
      <c r="D17" s="160">
        <f t="shared" si="0"/>
        <v>966</v>
      </c>
      <c r="E17" s="160">
        <v>2051</v>
      </c>
      <c r="F17" s="160">
        <v>49</v>
      </c>
      <c r="G17" s="160">
        <f t="shared" si="1"/>
        <v>2100</v>
      </c>
      <c r="H17" s="160">
        <f t="shared" si="2"/>
        <v>2531</v>
      </c>
      <c r="I17" s="160">
        <f t="shared" si="2"/>
        <v>535</v>
      </c>
      <c r="J17" s="161">
        <f t="shared" si="3"/>
        <v>3066</v>
      </c>
    </row>
    <row r="18" spans="1:10" ht="24" customHeight="1">
      <c r="A18" s="158" t="s">
        <v>43</v>
      </c>
      <c r="B18" s="158">
        <v>264</v>
      </c>
      <c r="C18" s="158">
        <v>253</v>
      </c>
      <c r="D18" s="158">
        <f t="shared" si="0"/>
        <v>517</v>
      </c>
      <c r="E18" s="158">
        <v>1377</v>
      </c>
      <c r="F18" s="158">
        <v>48</v>
      </c>
      <c r="G18" s="158">
        <f t="shared" si="1"/>
        <v>1425</v>
      </c>
      <c r="H18" s="158">
        <f t="shared" si="2"/>
        <v>1641</v>
      </c>
      <c r="I18" s="158">
        <f t="shared" si="2"/>
        <v>301</v>
      </c>
      <c r="J18" s="159">
        <f t="shared" si="3"/>
        <v>1942</v>
      </c>
    </row>
    <row r="19" spans="1:10" ht="22">
      <c r="A19" s="140" t="s">
        <v>55</v>
      </c>
      <c r="B19" s="40">
        <f t="shared" ref="B19:J19" si="4">SUM(B8:B18)</f>
        <v>77999</v>
      </c>
      <c r="C19" s="40">
        <f t="shared" si="4"/>
        <v>79911</v>
      </c>
      <c r="D19" s="40">
        <f t="shared" si="4"/>
        <v>157910</v>
      </c>
      <c r="E19" s="40">
        <f t="shared" si="4"/>
        <v>102830</v>
      </c>
      <c r="F19" s="40">
        <f t="shared" si="4"/>
        <v>3326</v>
      </c>
      <c r="G19" s="40">
        <f t="shared" si="4"/>
        <v>106156</v>
      </c>
      <c r="H19" s="40">
        <f t="shared" si="4"/>
        <v>180829</v>
      </c>
      <c r="I19" s="40">
        <f t="shared" si="4"/>
        <v>83237</v>
      </c>
      <c r="J19" s="40">
        <f t="shared" si="4"/>
        <v>264066</v>
      </c>
    </row>
    <row r="20" spans="1:10" ht="18">
      <c r="A20" s="175" t="s">
        <v>56</v>
      </c>
      <c r="B20" s="154"/>
      <c r="C20" s="154"/>
      <c r="D20" s="154"/>
      <c r="E20" s="154"/>
      <c r="F20" s="154"/>
      <c r="G20" s="154"/>
      <c r="H20" s="154"/>
      <c r="I20" s="154"/>
    </row>
    <row r="21" spans="1:10" ht="18">
      <c r="A21" s="175" t="s">
        <v>39</v>
      </c>
      <c r="B21" s="154"/>
      <c r="C21" s="155"/>
      <c r="D21" s="155"/>
      <c r="E21" s="154"/>
      <c r="F21" s="154"/>
      <c r="G21" s="154"/>
      <c r="H21" s="154"/>
      <c r="I21" s="176"/>
    </row>
    <row r="22" spans="1:10">
      <c r="A22" s="201" t="s">
        <v>314</v>
      </c>
    </row>
    <row r="36" spans="2:10">
      <c r="B36" s="168"/>
      <c r="C36" s="168"/>
      <c r="D36" s="168"/>
      <c r="E36" s="168"/>
      <c r="F36" s="168"/>
      <c r="G36" s="168"/>
      <c r="H36" s="168"/>
      <c r="I36" s="168"/>
      <c r="J36" s="168"/>
    </row>
    <row r="37" spans="2:10">
      <c r="B37" s="168"/>
      <c r="C37" s="168"/>
      <c r="D37" s="168"/>
      <c r="E37" s="168"/>
      <c r="F37" s="168"/>
      <c r="G37" s="168"/>
      <c r="H37" s="168"/>
      <c r="I37" s="168"/>
      <c r="J37" s="168"/>
    </row>
    <row r="38" spans="2:10">
      <c r="B38" s="168"/>
      <c r="C38" s="168"/>
      <c r="D38" s="168"/>
      <c r="E38" s="168"/>
      <c r="F38" s="168"/>
      <c r="G38" s="168"/>
      <c r="H38" s="168"/>
      <c r="I38" s="168"/>
      <c r="J38" s="168"/>
    </row>
    <row r="39" spans="2:10">
      <c r="B39" s="168"/>
      <c r="C39" s="168"/>
      <c r="D39" s="168"/>
      <c r="E39" s="168"/>
      <c r="F39" s="168"/>
      <c r="G39" s="168"/>
      <c r="H39" s="168"/>
      <c r="I39" s="168"/>
      <c r="J39" s="168"/>
    </row>
    <row r="40" spans="2:10">
      <c r="B40" s="168"/>
      <c r="C40" s="168"/>
      <c r="D40" s="168"/>
      <c r="E40" s="168"/>
      <c r="F40" s="168"/>
      <c r="G40" s="168"/>
      <c r="H40" s="168"/>
      <c r="I40" s="168"/>
      <c r="J40" s="168"/>
    </row>
    <row r="41" spans="2:10">
      <c r="B41" s="168"/>
      <c r="C41" s="168"/>
      <c r="D41" s="168"/>
      <c r="E41" s="168"/>
      <c r="F41" s="168"/>
      <c r="G41" s="168"/>
      <c r="H41" s="168"/>
      <c r="I41" s="168"/>
      <c r="J41" s="168"/>
    </row>
    <row r="42" spans="2:10">
      <c r="B42" s="168"/>
      <c r="C42" s="168"/>
      <c r="D42" s="168"/>
      <c r="E42" s="168"/>
      <c r="F42" s="168"/>
      <c r="G42" s="168"/>
      <c r="H42" s="168"/>
      <c r="I42" s="168"/>
      <c r="J42" s="168"/>
    </row>
    <row r="43" spans="2:10">
      <c r="B43" s="168"/>
      <c r="C43" s="168"/>
      <c r="D43" s="168"/>
      <c r="E43" s="168"/>
      <c r="F43" s="168"/>
      <c r="G43" s="168"/>
      <c r="H43" s="168"/>
      <c r="I43" s="168"/>
      <c r="J43" s="168"/>
    </row>
    <row r="44" spans="2:10">
      <c r="B44" s="168"/>
      <c r="C44" s="168"/>
      <c r="D44" s="168"/>
      <c r="E44" s="168"/>
      <c r="F44" s="168"/>
      <c r="G44" s="168"/>
      <c r="H44" s="168"/>
      <c r="I44" s="168"/>
      <c r="J44" s="168"/>
    </row>
    <row r="45" spans="2:10">
      <c r="B45" s="168"/>
      <c r="C45" s="168"/>
      <c r="D45" s="168"/>
      <c r="E45" s="168"/>
      <c r="F45" s="168"/>
      <c r="G45" s="168"/>
      <c r="H45" s="168"/>
      <c r="I45" s="168"/>
      <c r="J45" s="168"/>
    </row>
    <row r="46" spans="2:10">
      <c r="B46" s="168"/>
      <c r="C46" s="168"/>
      <c r="D46" s="168"/>
      <c r="E46" s="168"/>
      <c r="F46" s="168"/>
      <c r="G46" s="168"/>
      <c r="H46" s="168"/>
      <c r="I46" s="168"/>
      <c r="J46" s="168"/>
    </row>
    <row r="47" spans="2:10">
      <c r="B47" s="168"/>
      <c r="C47" s="168"/>
      <c r="D47" s="168"/>
      <c r="E47" s="168"/>
      <c r="F47" s="168"/>
      <c r="G47" s="168"/>
      <c r="H47" s="168"/>
      <c r="I47" s="168"/>
      <c r="J47" s="168"/>
    </row>
    <row r="48" spans="2:10">
      <c r="B48" s="168"/>
      <c r="C48" s="168"/>
      <c r="D48" s="168"/>
      <c r="E48" s="168"/>
      <c r="F48" s="168"/>
      <c r="G48" s="168"/>
      <c r="H48" s="168"/>
      <c r="I48" s="168"/>
      <c r="J48" s="168"/>
    </row>
  </sheetData>
  <mergeCells count="6">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C889-D9F4-4EDF-93AB-C87A0AD474EB}">
  <sheetPr>
    <tabColor rgb="FF002060"/>
  </sheetPr>
  <dimension ref="A1:P43"/>
  <sheetViews>
    <sheetView showGridLines="0" view="pageBreakPreview" zoomScale="55" zoomScaleNormal="70" zoomScaleSheetLayoutView="55" workbookViewId="0">
      <selection activeCell="B7" sqref="B7:J18"/>
    </sheetView>
  </sheetViews>
  <sheetFormatPr defaultColWidth="8.81640625" defaultRowHeight="14.5"/>
  <cols>
    <col min="1" max="1" width="47" style="128" customWidth="1"/>
    <col min="2" max="4" width="11.453125" style="128" bestFit="1" customWidth="1"/>
    <col min="5" max="5" width="13.1796875" style="128" bestFit="1" customWidth="1"/>
    <col min="6" max="6" width="11.453125" style="128" bestFit="1" customWidth="1"/>
    <col min="7" max="8" width="13.1796875" style="128" bestFit="1" customWidth="1"/>
    <col min="9" max="9" width="11.453125" style="128" bestFit="1" customWidth="1"/>
    <col min="10" max="10" width="13.1796875" style="128" bestFit="1" customWidth="1"/>
    <col min="11" max="11" width="13.81640625" style="128" customWidth="1"/>
    <col min="12" max="16384" width="8.81640625" style="128"/>
  </cols>
  <sheetData>
    <row r="1" spans="1:16">
      <c r="A1" s="392" t="s">
        <v>312</v>
      </c>
      <c r="B1" s="392"/>
      <c r="C1" s="127"/>
    </row>
    <row r="2" spans="1:16" s="129" customFormat="1">
      <c r="A2" s="392"/>
      <c r="B2" s="392"/>
      <c r="C2" s="127"/>
      <c r="K2" s="128"/>
      <c r="L2" s="128"/>
      <c r="M2" s="128"/>
      <c r="N2" s="128"/>
      <c r="O2" s="128"/>
      <c r="P2" s="128"/>
    </row>
    <row r="3" spans="1:16" s="129" customFormat="1">
      <c r="A3" s="130"/>
      <c r="B3" s="130"/>
      <c r="C3" s="130"/>
      <c r="K3" s="128"/>
      <c r="L3" s="128"/>
      <c r="M3" s="128"/>
      <c r="N3" s="128"/>
      <c r="O3" s="128"/>
      <c r="P3" s="128"/>
    </row>
    <row r="4" spans="1:16" ht="22">
      <c r="A4" s="402" t="s">
        <v>255</v>
      </c>
      <c r="B4" s="402"/>
      <c r="C4" s="402"/>
      <c r="D4" s="402"/>
      <c r="E4" s="402"/>
      <c r="F4" s="402"/>
      <c r="G4" s="402"/>
      <c r="H4" s="402"/>
      <c r="I4" s="402"/>
      <c r="J4" s="402"/>
    </row>
    <row r="5" spans="1:16" s="54" customFormat="1" ht="22">
      <c r="A5" s="131" t="s">
        <v>175</v>
      </c>
      <c r="B5" s="367" t="s">
        <v>129</v>
      </c>
      <c r="C5" s="368"/>
      <c r="D5" s="368"/>
      <c r="E5" s="368"/>
      <c r="F5" s="368"/>
      <c r="G5" s="368"/>
      <c r="H5" s="368"/>
      <c r="I5" s="368"/>
      <c r="J5" s="369"/>
    </row>
    <row r="6" spans="1:16" s="54" customFormat="1" ht="16.25" customHeight="1">
      <c r="A6" s="400" t="s">
        <v>211</v>
      </c>
      <c r="B6" s="372" t="s">
        <v>0</v>
      </c>
      <c r="C6" s="372"/>
      <c r="D6" s="372"/>
      <c r="E6" s="372" t="s">
        <v>1</v>
      </c>
      <c r="F6" s="372"/>
      <c r="G6" s="372"/>
      <c r="H6" s="372" t="s">
        <v>2</v>
      </c>
      <c r="I6" s="372"/>
      <c r="J6" s="384"/>
    </row>
    <row r="7" spans="1:16" s="54" customFormat="1" ht="22">
      <c r="A7" s="401"/>
      <c r="B7" s="49" t="s">
        <v>27</v>
      </c>
      <c r="C7" s="49" t="s">
        <v>28</v>
      </c>
      <c r="D7" s="49" t="s">
        <v>2</v>
      </c>
      <c r="E7" s="49" t="s">
        <v>27</v>
      </c>
      <c r="F7" s="49" t="s">
        <v>28</v>
      </c>
      <c r="G7" s="49" t="s">
        <v>2</v>
      </c>
      <c r="H7" s="49" t="s">
        <v>27</v>
      </c>
      <c r="I7" s="49" t="s">
        <v>28</v>
      </c>
      <c r="J7" s="50" t="s">
        <v>2</v>
      </c>
    </row>
    <row r="8" spans="1:16" ht="22">
      <c r="A8" s="61" t="s">
        <v>212</v>
      </c>
      <c r="B8" s="132">
        <v>10660</v>
      </c>
      <c r="C8" s="132">
        <v>7864</v>
      </c>
      <c r="D8" s="133">
        <f t="shared" ref="D8:D17" si="0">SUM(B8:C8)</f>
        <v>18524</v>
      </c>
      <c r="E8" s="132">
        <v>1423</v>
      </c>
      <c r="F8" s="132">
        <v>76</v>
      </c>
      <c r="G8" s="132">
        <f t="shared" ref="G8:G17" si="1">SUM(E8:F8)</f>
        <v>1499</v>
      </c>
      <c r="H8" s="132">
        <f>B8+E8</f>
        <v>12083</v>
      </c>
      <c r="I8" s="132">
        <f>C8+F8</f>
        <v>7940</v>
      </c>
      <c r="J8" s="132">
        <f t="shared" ref="J8:J17" si="2">SUM(H8:I8)</f>
        <v>20023</v>
      </c>
    </row>
    <row r="9" spans="1:16" ht="22">
      <c r="A9" s="63" t="s">
        <v>213</v>
      </c>
      <c r="B9" s="134">
        <v>23431</v>
      </c>
      <c r="C9" s="134">
        <v>34241</v>
      </c>
      <c r="D9" s="135">
        <f t="shared" si="0"/>
        <v>57672</v>
      </c>
      <c r="E9" s="134">
        <v>9378</v>
      </c>
      <c r="F9" s="134">
        <v>1117</v>
      </c>
      <c r="G9" s="134">
        <f t="shared" si="1"/>
        <v>10495</v>
      </c>
      <c r="H9" s="134">
        <f t="shared" ref="H9:I17" si="3">B9+E9</f>
        <v>32809</v>
      </c>
      <c r="I9" s="134">
        <f t="shared" si="3"/>
        <v>35358</v>
      </c>
      <c r="J9" s="134">
        <f t="shared" si="2"/>
        <v>68167</v>
      </c>
    </row>
    <row r="10" spans="1:16" ht="22">
      <c r="A10" s="61" t="s">
        <v>214</v>
      </c>
      <c r="B10" s="132">
        <v>13363</v>
      </c>
      <c r="C10" s="132">
        <v>9973</v>
      </c>
      <c r="D10" s="133">
        <f t="shared" si="0"/>
        <v>23336</v>
      </c>
      <c r="E10" s="132">
        <v>6275</v>
      </c>
      <c r="F10" s="132">
        <v>530</v>
      </c>
      <c r="G10" s="132">
        <f t="shared" si="1"/>
        <v>6805</v>
      </c>
      <c r="H10" s="132">
        <f t="shared" si="3"/>
        <v>19638</v>
      </c>
      <c r="I10" s="132">
        <f t="shared" si="3"/>
        <v>10503</v>
      </c>
      <c r="J10" s="132">
        <f t="shared" si="2"/>
        <v>30141</v>
      </c>
    </row>
    <row r="11" spans="1:16" ht="22">
      <c r="A11" s="63" t="s">
        <v>215</v>
      </c>
      <c r="B11" s="134">
        <v>12223</v>
      </c>
      <c r="C11" s="134">
        <v>18196</v>
      </c>
      <c r="D11" s="135">
        <f t="shared" si="0"/>
        <v>30419</v>
      </c>
      <c r="E11" s="134">
        <v>626</v>
      </c>
      <c r="F11" s="134">
        <v>91</v>
      </c>
      <c r="G11" s="134">
        <f t="shared" si="1"/>
        <v>717</v>
      </c>
      <c r="H11" s="134">
        <f t="shared" si="3"/>
        <v>12849</v>
      </c>
      <c r="I11" s="134">
        <f t="shared" si="3"/>
        <v>18287</v>
      </c>
      <c r="J11" s="134">
        <f t="shared" si="2"/>
        <v>31136</v>
      </c>
    </row>
    <row r="12" spans="1:16" ht="22">
      <c r="A12" s="61" t="s">
        <v>216</v>
      </c>
      <c r="B12" s="132">
        <v>12505</v>
      </c>
      <c r="C12" s="132">
        <v>8184</v>
      </c>
      <c r="D12" s="133">
        <f t="shared" si="0"/>
        <v>20689</v>
      </c>
      <c r="E12" s="132">
        <v>7129</v>
      </c>
      <c r="F12" s="132">
        <v>586</v>
      </c>
      <c r="G12" s="132">
        <f t="shared" si="1"/>
        <v>7715</v>
      </c>
      <c r="H12" s="132">
        <f t="shared" si="3"/>
        <v>19634</v>
      </c>
      <c r="I12" s="132">
        <f t="shared" si="3"/>
        <v>8770</v>
      </c>
      <c r="J12" s="132">
        <f t="shared" si="2"/>
        <v>28404</v>
      </c>
    </row>
    <row r="13" spans="1:16" ht="44">
      <c r="A13" s="63" t="s">
        <v>217</v>
      </c>
      <c r="B13" s="134">
        <v>49</v>
      </c>
      <c r="C13" s="134">
        <v>3</v>
      </c>
      <c r="D13" s="135">
        <f t="shared" si="0"/>
        <v>52</v>
      </c>
      <c r="E13" s="134">
        <v>106</v>
      </c>
      <c r="F13" s="134">
        <v>0</v>
      </c>
      <c r="G13" s="134">
        <f t="shared" si="1"/>
        <v>106</v>
      </c>
      <c r="H13" s="134">
        <f t="shared" si="3"/>
        <v>155</v>
      </c>
      <c r="I13" s="134">
        <f t="shared" si="3"/>
        <v>3</v>
      </c>
      <c r="J13" s="134">
        <f t="shared" si="2"/>
        <v>158</v>
      </c>
    </row>
    <row r="14" spans="1:16" ht="22">
      <c r="A14" s="61" t="s">
        <v>218</v>
      </c>
      <c r="B14" s="132">
        <v>1444</v>
      </c>
      <c r="C14" s="132">
        <v>288</v>
      </c>
      <c r="D14" s="133">
        <f t="shared" si="0"/>
        <v>1732</v>
      </c>
      <c r="E14" s="132">
        <v>12115</v>
      </c>
      <c r="F14" s="132">
        <v>95</v>
      </c>
      <c r="G14" s="132">
        <f t="shared" si="1"/>
        <v>12210</v>
      </c>
      <c r="H14" s="132">
        <f t="shared" si="3"/>
        <v>13559</v>
      </c>
      <c r="I14" s="132">
        <f t="shared" si="3"/>
        <v>383</v>
      </c>
      <c r="J14" s="132">
        <f t="shared" si="2"/>
        <v>13942</v>
      </c>
    </row>
    <row r="15" spans="1:16" ht="44">
      <c r="A15" s="63" t="s">
        <v>219</v>
      </c>
      <c r="B15" s="134">
        <v>1863</v>
      </c>
      <c r="C15" s="134">
        <v>157</v>
      </c>
      <c r="D15" s="135">
        <f t="shared" si="0"/>
        <v>2020</v>
      </c>
      <c r="E15" s="134">
        <v>12068</v>
      </c>
      <c r="F15" s="134">
        <v>3</v>
      </c>
      <c r="G15" s="134">
        <f t="shared" si="1"/>
        <v>12071</v>
      </c>
      <c r="H15" s="134">
        <f t="shared" si="3"/>
        <v>13931</v>
      </c>
      <c r="I15" s="134">
        <f t="shared" si="3"/>
        <v>160</v>
      </c>
      <c r="J15" s="134">
        <f t="shared" si="2"/>
        <v>14091</v>
      </c>
    </row>
    <row r="16" spans="1:16" ht="22">
      <c r="A16" s="61" t="s">
        <v>220</v>
      </c>
      <c r="B16" s="132">
        <v>1603</v>
      </c>
      <c r="C16" s="132">
        <v>792</v>
      </c>
      <c r="D16" s="133">
        <f t="shared" si="0"/>
        <v>2395</v>
      </c>
      <c r="E16" s="132">
        <v>53261</v>
      </c>
      <c r="F16" s="132">
        <v>825</v>
      </c>
      <c r="G16" s="132">
        <f t="shared" si="1"/>
        <v>54086</v>
      </c>
      <c r="H16" s="132">
        <f t="shared" si="3"/>
        <v>54864</v>
      </c>
      <c r="I16" s="132">
        <f t="shared" si="3"/>
        <v>1617</v>
      </c>
      <c r="J16" s="132">
        <f t="shared" si="2"/>
        <v>56481</v>
      </c>
    </row>
    <row r="17" spans="1:16" ht="22">
      <c r="A17" s="63" t="s">
        <v>221</v>
      </c>
      <c r="B17" s="134">
        <v>858</v>
      </c>
      <c r="C17" s="134">
        <v>213</v>
      </c>
      <c r="D17" s="135">
        <f t="shared" si="0"/>
        <v>1071</v>
      </c>
      <c r="E17" s="134">
        <v>449</v>
      </c>
      <c r="F17" s="134">
        <v>3</v>
      </c>
      <c r="G17" s="134">
        <f t="shared" si="1"/>
        <v>452</v>
      </c>
      <c r="H17" s="134">
        <f t="shared" si="3"/>
        <v>1307</v>
      </c>
      <c r="I17" s="134">
        <f t="shared" si="3"/>
        <v>216</v>
      </c>
      <c r="J17" s="134">
        <f t="shared" si="2"/>
        <v>1523</v>
      </c>
    </row>
    <row r="18" spans="1:16" ht="22">
      <c r="A18" s="52" t="s">
        <v>55</v>
      </c>
      <c r="B18" s="42">
        <f>SUM(B8:B17)</f>
        <v>77999</v>
      </c>
      <c r="C18" s="42">
        <f t="shared" ref="C18:J18" si="4">SUM(C8:C17)</f>
        <v>79911</v>
      </c>
      <c r="D18" s="42">
        <f t="shared" si="4"/>
        <v>157910</v>
      </c>
      <c r="E18" s="42">
        <f t="shared" si="4"/>
        <v>102830</v>
      </c>
      <c r="F18" s="42">
        <f t="shared" si="4"/>
        <v>3326</v>
      </c>
      <c r="G18" s="42">
        <f t="shared" si="4"/>
        <v>106156</v>
      </c>
      <c r="H18" s="42">
        <f t="shared" si="4"/>
        <v>180829</v>
      </c>
      <c r="I18" s="42">
        <f t="shared" si="4"/>
        <v>83237</v>
      </c>
      <c r="J18" s="42">
        <f t="shared" si="4"/>
        <v>264066</v>
      </c>
    </row>
    <row r="19" spans="1:16" ht="18">
      <c r="A19" s="136" t="s">
        <v>56</v>
      </c>
      <c r="B19" s="137"/>
      <c r="C19" s="137"/>
      <c r="D19" s="137"/>
      <c r="E19" s="137"/>
      <c r="F19" s="137"/>
      <c r="G19" s="137"/>
      <c r="H19" s="137"/>
      <c r="I19" s="137"/>
      <c r="J19" s="137"/>
    </row>
    <row r="20" spans="1:16" ht="18">
      <c r="A20" s="136" t="s">
        <v>39</v>
      </c>
      <c r="B20" s="138"/>
      <c r="C20" s="138"/>
      <c r="D20" s="138"/>
      <c r="E20" s="138"/>
      <c r="F20" s="138"/>
      <c r="G20" s="138"/>
      <c r="H20" s="138"/>
      <c r="I20" s="138"/>
      <c r="J20" s="138"/>
    </row>
    <row r="21" spans="1:16" s="72" customFormat="1" ht="18.5">
      <c r="A21" s="149" t="s">
        <v>256</v>
      </c>
      <c r="B21" s="93"/>
      <c r="C21" s="93"/>
      <c r="D21" s="93"/>
      <c r="E21" s="93"/>
      <c r="F21" s="93"/>
      <c r="G21" s="93"/>
      <c r="H21" s="93"/>
      <c r="I21" s="93"/>
      <c r="J21" s="93"/>
      <c r="K21" s="93"/>
      <c r="L21" s="93"/>
      <c r="M21" s="93"/>
      <c r="N21" s="93"/>
      <c r="O21" s="93"/>
      <c r="P21" s="93"/>
    </row>
    <row r="22" spans="1:16">
      <c r="A22" s="201" t="s">
        <v>314</v>
      </c>
    </row>
    <row r="33" spans="2:10">
      <c r="B33" s="139"/>
      <c r="C33" s="139"/>
      <c r="D33" s="139"/>
      <c r="E33" s="139"/>
      <c r="F33" s="139"/>
      <c r="G33" s="139"/>
      <c r="H33" s="139"/>
      <c r="I33" s="139"/>
      <c r="J33" s="139"/>
    </row>
    <row r="34" spans="2:10">
      <c r="B34" s="139"/>
      <c r="C34" s="139"/>
      <c r="D34" s="139"/>
      <c r="E34" s="139"/>
      <c r="F34" s="139"/>
      <c r="G34" s="139"/>
      <c r="H34" s="139"/>
      <c r="I34" s="139"/>
      <c r="J34" s="139"/>
    </row>
    <row r="35" spans="2:10">
      <c r="B35" s="139"/>
      <c r="C35" s="139"/>
      <c r="D35" s="139"/>
      <c r="E35" s="139"/>
      <c r="F35" s="139"/>
      <c r="G35" s="139"/>
      <c r="H35" s="139"/>
      <c r="I35" s="139"/>
      <c r="J35" s="139"/>
    </row>
    <row r="36" spans="2:10">
      <c r="B36" s="139"/>
      <c r="C36" s="139"/>
      <c r="D36" s="139"/>
      <c r="E36" s="139"/>
      <c r="F36" s="139"/>
      <c r="G36" s="139"/>
      <c r="H36" s="139"/>
      <c r="I36" s="139"/>
      <c r="J36" s="139"/>
    </row>
    <row r="37" spans="2:10">
      <c r="B37" s="139"/>
      <c r="C37" s="139"/>
      <c r="D37" s="139"/>
      <c r="E37" s="139"/>
      <c r="F37" s="139"/>
      <c r="G37" s="139"/>
      <c r="H37" s="139"/>
      <c r="I37" s="139"/>
      <c r="J37" s="139"/>
    </row>
    <row r="38" spans="2:10">
      <c r="B38" s="139"/>
      <c r="C38" s="139"/>
      <c r="D38" s="139"/>
      <c r="E38" s="139"/>
      <c r="F38" s="139"/>
      <c r="G38" s="139"/>
      <c r="H38" s="139"/>
      <c r="I38" s="139"/>
      <c r="J38" s="139"/>
    </row>
    <row r="39" spans="2:10">
      <c r="B39" s="139"/>
      <c r="C39" s="139"/>
      <c r="D39" s="139"/>
      <c r="E39" s="139"/>
      <c r="F39" s="139"/>
      <c r="G39" s="139"/>
      <c r="H39" s="139"/>
      <c r="I39" s="139"/>
      <c r="J39" s="139"/>
    </row>
    <row r="40" spans="2:10">
      <c r="B40" s="139"/>
      <c r="C40" s="139"/>
      <c r="D40" s="139"/>
      <c r="E40" s="139"/>
      <c r="F40" s="139"/>
      <c r="G40" s="139"/>
      <c r="H40" s="139"/>
      <c r="I40" s="139"/>
      <c r="J40" s="139"/>
    </row>
    <row r="41" spans="2:10">
      <c r="B41" s="139"/>
      <c r="C41" s="139"/>
      <c r="D41" s="139"/>
      <c r="E41" s="139"/>
      <c r="F41" s="139"/>
      <c r="G41" s="139"/>
      <c r="H41" s="139"/>
      <c r="I41" s="139"/>
      <c r="J41" s="139"/>
    </row>
    <row r="42" spans="2:10">
      <c r="B42" s="139"/>
      <c r="C42" s="139"/>
      <c r="D42" s="139"/>
      <c r="E42" s="139"/>
      <c r="F42" s="139"/>
      <c r="G42" s="139"/>
      <c r="H42" s="139"/>
      <c r="I42" s="139"/>
      <c r="J42" s="139"/>
    </row>
    <row r="43" spans="2:10">
      <c r="B43" s="139"/>
      <c r="C43" s="139"/>
      <c r="D43" s="139"/>
      <c r="E43" s="139"/>
      <c r="F43" s="139"/>
      <c r="G43" s="139"/>
      <c r="H43" s="139"/>
      <c r="I43" s="139"/>
      <c r="J43" s="139"/>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36A7-B7E4-4945-B44E-B63B55CB3CE8}">
  <sheetPr>
    <tabColor rgb="FF002060"/>
  </sheetPr>
  <dimension ref="A1:P45"/>
  <sheetViews>
    <sheetView showGridLines="0" view="pageBreakPreview" zoomScale="55" zoomScaleNormal="70" zoomScaleSheetLayoutView="55" workbookViewId="0">
      <selection activeCell="B6" sqref="B6:J21"/>
    </sheetView>
  </sheetViews>
  <sheetFormatPr defaultColWidth="8.6328125" defaultRowHeight="14.5"/>
  <cols>
    <col min="1" max="1" width="47" style="186" customWidth="1"/>
    <col min="2" max="4" width="11.453125" style="186" bestFit="1" customWidth="1"/>
    <col min="5" max="5" width="13.36328125" style="186" bestFit="1" customWidth="1"/>
    <col min="6" max="6" width="11.453125" style="186" bestFit="1" customWidth="1"/>
    <col min="7" max="8" width="13.36328125" style="186" bestFit="1" customWidth="1"/>
    <col min="9" max="9" width="11.453125" style="186" bestFit="1" customWidth="1"/>
    <col min="10" max="10" width="13.36328125" style="186" bestFit="1" customWidth="1"/>
    <col min="11" max="11" width="13.6328125" style="186" customWidth="1"/>
    <col min="12" max="16384" width="8.6328125" style="186"/>
  </cols>
  <sheetData>
    <row r="1" spans="1:16">
      <c r="A1" s="403" t="s">
        <v>312</v>
      </c>
      <c r="B1" s="403"/>
      <c r="C1" s="195"/>
    </row>
    <row r="2" spans="1:16" s="193" customFormat="1">
      <c r="A2" s="403"/>
      <c r="B2" s="403"/>
      <c r="C2" s="195"/>
      <c r="K2" s="186"/>
      <c r="L2" s="186"/>
      <c r="M2" s="186"/>
      <c r="N2" s="186"/>
      <c r="O2" s="186"/>
      <c r="P2" s="186"/>
    </row>
    <row r="3" spans="1:16" s="193" customFormat="1">
      <c r="A3" s="194"/>
      <c r="B3" s="194"/>
      <c r="C3" s="194"/>
      <c r="K3" s="186"/>
      <c r="L3" s="186"/>
      <c r="M3" s="186"/>
      <c r="N3" s="186"/>
      <c r="O3" s="186"/>
      <c r="P3" s="186"/>
    </row>
    <row r="4" spans="1:16" ht="22">
      <c r="A4" s="404" t="s">
        <v>189</v>
      </c>
      <c r="B4" s="404"/>
      <c r="C4" s="404"/>
      <c r="D4" s="404"/>
      <c r="E4" s="404"/>
      <c r="F4" s="404"/>
      <c r="G4" s="404"/>
      <c r="H4" s="404"/>
      <c r="I4" s="404"/>
      <c r="J4" s="404"/>
    </row>
    <row r="5" spans="1:16" s="191" customFormat="1" ht="22">
      <c r="A5" s="192" t="s">
        <v>263</v>
      </c>
      <c r="B5" s="367" t="s">
        <v>129</v>
      </c>
      <c r="C5" s="368"/>
      <c r="D5" s="368"/>
      <c r="E5" s="368"/>
      <c r="F5" s="368"/>
      <c r="G5" s="368"/>
      <c r="H5" s="368"/>
      <c r="I5" s="368"/>
      <c r="J5" s="369"/>
    </row>
    <row r="6" spans="1:16" s="191" customFormat="1" ht="16.25" customHeight="1">
      <c r="A6" s="400" t="s">
        <v>41</v>
      </c>
      <c r="B6" s="372" t="s">
        <v>0</v>
      </c>
      <c r="C6" s="372"/>
      <c r="D6" s="372"/>
      <c r="E6" s="372" t="s">
        <v>1</v>
      </c>
      <c r="F6" s="372"/>
      <c r="G6" s="372"/>
      <c r="H6" s="372" t="s">
        <v>2</v>
      </c>
      <c r="I6" s="372"/>
      <c r="J6" s="384"/>
    </row>
    <row r="7" spans="1:16" s="191" customFormat="1" ht="22">
      <c r="A7" s="401"/>
      <c r="B7" s="49" t="s">
        <v>27</v>
      </c>
      <c r="C7" s="49" t="s">
        <v>28</v>
      </c>
      <c r="D7" s="49" t="s">
        <v>2</v>
      </c>
      <c r="E7" s="49" t="s">
        <v>27</v>
      </c>
      <c r="F7" s="49" t="s">
        <v>28</v>
      </c>
      <c r="G7" s="49" t="s">
        <v>2</v>
      </c>
      <c r="H7" s="49" t="s">
        <v>27</v>
      </c>
      <c r="I7" s="49" t="s">
        <v>28</v>
      </c>
      <c r="J7" s="50" t="s">
        <v>2</v>
      </c>
    </row>
    <row r="8" spans="1:16" ht="22">
      <c r="A8" s="171" t="s">
        <v>14</v>
      </c>
      <c r="B8" s="172">
        <v>36018</v>
      </c>
      <c r="C8" s="159">
        <v>37193</v>
      </c>
      <c r="D8" s="159">
        <f>SUM(B8:C8)</f>
        <v>73211</v>
      </c>
      <c r="E8" s="159">
        <v>48904</v>
      </c>
      <c r="F8" s="159">
        <v>1520</v>
      </c>
      <c r="G8" s="159">
        <f>SUM(E8:F8)</f>
        <v>50424</v>
      </c>
      <c r="H8" s="159">
        <f>B8+E8</f>
        <v>84922</v>
      </c>
      <c r="I8" s="159">
        <f t="shared" ref="I8:J20" si="0">C8+F8</f>
        <v>38713</v>
      </c>
      <c r="J8" s="159">
        <f t="shared" si="0"/>
        <v>123635</v>
      </c>
    </row>
    <row r="9" spans="1:16" ht="22">
      <c r="A9" s="173" t="s">
        <v>15</v>
      </c>
      <c r="B9" s="174">
        <v>13830</v>
      </c>
      <c r="C9" s="161">
        <v>14583</v>
      </c>
      <c r="D9" s="161">
        <f t="shared" ref="D9:D20" si="1">SUM(B9:C9)</f>
        <v>28413</v>
      </c>
      <c r="E9" s="161">
        <v>18866</v>
      </c>
      <c r="F9" s="161">
        <v>852</v>
      </c>
      <c r="G9" s="161">
        <f t="shared" ref="G9:G20" si="2">SUM(E9:F9)</f>
        <v>19718</v>
      </c>
      <c r="H9" s="161">
        <f t="shared" ref="H9:H20" si="3">B9+E9</f>
        <v>32696</v>
      </c>
      <c r="I9" s="161">
        <f t="shared" si="0"/>
        <v>15435</v>
      </c>
      <c r="J9" s="161">
        <f t="shared" si="0"/>
        <v>48131</v>
      </c>
    </row>
    <row r="10" spans="1:16" ht="22">
      <c r="A10" s="171" t="s">
        <v>16</v>
      </c>
      <c r="B10" s="172">
        <v>2858</v>
      </c>
      <c r="C10" s="159">
        <v>3008</v>
      </c>
      <c r="D10" s="159">
        <f t="shared" si="1"/>
        <v>5866</v>
      </c>
      <c r="E10" s="159">
        <v>3584</v>
      </c>
      <c r="F10" s="159">
        <v>124</v>
      </c>
      <c r="G10" s="159">
        <f t="shared" si="2"/>
        <v>3708</v>
      </c>
      <c r="H10" s="159">
        <f t="shared" si="3"/>
        <v>6442</v>
      </c>
      <c r="I10" s="159">
        <f t="shared" si="0"/>
        <v>3132</v>
      </c>
      <c r="J10" s="159">
        <f t="shared" si="0"/>
        <v>9574</v>
      </c>
    </row>
    <row r="11" spans="1:16" ht="22">
      <c r="A11" s="173" t="s">
        <v>17</v>
      </c>
      <c r="B11" s="174">
        <v>2809</v>
      </c>
      <c r="C11" s="161">
        <v>2929</v>
      </c>
      <c r="D11" s="161">
        <f t="shared" si="1"/>
        <v>5738</v>
      </c>
      <c r="E11" s="161">
        <v>3449</v>
      </c>
      <c r="F11" s="161">
        <v>71</v>
      </c>
      <c r="G11" s="161">
        <f t="shared" si="2"/>
        <v>3520</v>
      </c>
      <c r="H11" s="161">
        <f t="shared" si="3"/>
        <v>6258</v>
      </c>
      <c r="I11" s="161">
        <f t="shared" si="0"/>
        <v>3000</v>
      </c>
      <c r="J11" s="161">
        <f t="shared" si="0"/>
        <v>9258</v>
      </c>
    </row>
    <row r="12" spans="1:16" ht="22">
      <c r="A12" s="171" t="s">
        <v>18</v>
      </c>
      <c r="B12" s="172">
        <v>13779</v>
      </c>
      <c r="C12" s="159">
        <v>10874</v>
      </c>
      <c r="D12" s="159">
        <f t="shared" si="1"/>
        <v>24653</v>
      </c>
      <c r="E12" s="159">
        <v>16126</v>
      </c>
      <c r="F12" s="159">
        <v>403</v>
      </c>
      <c r="G12" s="159">
        <f t="shared" si="2"/>
        <v>16529</v>
      </c>
      <c r="H12" s="159">
        <f t="shared" si="3"/>
        <v>29905</v>
      </c>
      <c r="I12" s="159">
        <f t="shared" si="0"/>
        <v>11277</v>
      </c>
      <c r="J12" s="159">
        <f t="shared" si="0"/>
        <v>41182</v>
      </c>
    </row>
    <row r="13" spans="1:16" ht="22">
      <c r="A13" s="173" t="s">
        <v>19</v>
      </c>
      <c r="B13" s="174">
        <v>2439</v>
      </c>
      <c r="C13" s="161">
        <v>3019</v>
      </c>
      <c r="D13" s="161">
        <f t="shared" si="1"/>
        <v>5458</v>
      </c>
      <c r="E13" s="161">
        <v>3645</v>
      </c>
      <c r="F13" s="161">
        <v>144</v>
      </c>
      <c r="G13" s="161">
        <f t="shared" si="2"/>
        <v>3789</v>
      </c>
      <c r="H13" s="161">
        <f t="shared" si="3"/>
        <v>6084</v>
      </c>
      <c r="I13" s="161">
        <f t="shared" si="0"/>
        <v>3163</v>
      </c>
      <c r="J13" s="161">
        <f t="shared" si="0"/>
        <v>9247</v>
      </c>
    </row>
    <row r="14" spans="1:16" ht="22">
      <c r="A14" s="171" t="s">
        <v>20</v>
      </c>
      <c r="B14" s="172">
        <v>965</v>
      </c>
      <c r="C14" s="159">
        <v>1373</v>
      </c>
      <c r="D14" s="159">
        <f t="shared" si="1"/>
        <v>2338</v>
      </c>
      <c r="E14" s="159">
        <v>1563</v>
      </c>
      <c r="F14" s="159">
        <v>30</v>
      </c>
      <c r="G14" s="159">
        <f t="shared" si="2"/>
        <v>1593</v>
      </c>
      <c r="H14" s="159">
        <f t="shared" si="3"/>
        <v>2528</v>
      </c>
      <c r="I14" s="159">
        <f t="shared" si="0"/>
        <v>1403</v>
      </c>
      <c r="J14" s="159">
        <f t="shared" si="0"/>
        <v>3931</v>
      </c>
    </row>
    <row r="15" spans="1:16" ht="22">
      <c r="A15" s="173" t="s">
        <v>21</v>
      </c>
      <c r="B15" s="174">
        <v>1068</v>
      </c>
      <c r="C15" s="161">
        <v>1384</v>
      </c>
      <c r="D15" s="161">
        <f t="shared" si="1"/>
        <v>2452</v>
      </c>
      <c r="E15" s="161">
        <v>1439</v>
      </c>
      <c r="F15" s="161">
        <v>36</v>
      </c>
      <c r="G15" s="161">
        <f t="shared" si="2"/>
        <v>1475</v>
      </c>
      <c r="H15" s="161">
        <f t="shared" si="3"/>
        <v>2507</v>
      </c>
      <c r="I15" s="161">
        <f t="shared" si="0"/>
        <v>1420</v>
      </c>
      <c r="J15" s="161">
        <f t="shared" si="0"/>
        <v>3927</v>
      </c>
    </row>
    <row r="16" spans="1:16" ht="22">
      <c r="A16" s="171" t="s">
        <v>22</v>
      </c>
      <c r="B16" s="172">
        <v>440</v>
      </c>
      <c r="C16" s="159">
        <v>517</v>
      </c>
      <c r="D16" s="159">
        <f t="shared" si="1"/>
        <v>957</v>
      </c>
      <c r="E16" s="159">
        <v>744</v>
      </c>
      <c r="F16" s="159">
        <v>31</v>
      </c>
      <c r="G16" s="159">
        <f t="shared" si="2"/>
        <v>775</v>
      </c>
      <c r="H16" s="159">
        <f t="shared" si="3"/>
        <v>1184</v>
      </c>
      <c r="I16" s="159">
        <f t="shared" si="0"/>
        <v>548</v>
      </c>
      <c r="J16" s="159">
        <f t="shared" si="0"/>
        <v>1732</v>
      </c>
    </row>
    <row r="17" spans="1:10" ht="22">
      <c r="A17" s="173" t="s">
        <v>23</v>
      </c>
      <c r="B17" s="174">
        <v>1400</v>
      </c>
      <c r="C17" s="161">
        <v>1876</v>
      </c>
      <c r="D17" s="161">
        <f t="shared" si="1"/>
        <v>3276</v>
      </c>
      <c r="E17" s="161">
        <v>2046</v>
      </c>
      <c r="F17" s="161">
        <v>32</v>
      </c>
      <c r="G17" s="161">
        <f t="shared" si="2"/>
        <v>2078</v>
      </c>
      <c r="H17" s="161">
        <f t="shared" si="3"/>
        <v>3446</v>
      </c>
      <c r="I17" s="161">
        <f t="shared" si="0"/>
        <v>1908</v>
      </c>
      <c r="J17" s="161">
        <f t="shared" si="0"/>
        <v>5354</v>
      </c>
    </row>
    <row r="18" spans="1:10" ht="22">
      <c r="A18" s="171" t="s">
        <v>24</v>
      </c>
      <c r="B18" s="172">
        <v>1299</v>
      </c>
      <c r="C18" s="159">
        <v>1877</v>
      </c>
      <c r="D18" s="159">
        <f t="shared" si="1"/>
        <v>3176</v>
      </c>
      <c r="E18" s="159">
        <v>1289</v>
      </c>
      <c r="F18" s="159">
        <v>60</v>
      </c>
      <c r="G18" s="159">
        <f t="shared" si="2"/>
        <v>1349</v>
      </c>
      <c r="H18" s="159">
        <f t="shared" si="3"/>
        <v>2588</v>
      </c>
      <c r="I18" s="159">
        <f t="shared" si="0"/>
        <v>1937</v>
      </c>
      <c r="J18" s="159">
        <f t="shared" si="0"/>
        <v>4525</v>
      </c>
    </row>
    <row r="19" spans="1:10" ht="22">
      <c r="A19" s="173" t="s">
        <v>25</v>
      </c>
      <c r="B19" s="174">
        <v>417</v>
      </c>
      <c r="C19" s="161">
        <v>532</v>
      </c>
      <c r="D19" s="161">
        <f t="shared" si="1"/>
        <v>949</v>
      </c>
      <c r="E19" s="161">
        <v>450</v>
      </c>
      <c r="F19" s="161">
        <v>12</v>
      </c>
      <c r="G19" s="161">
        <f t="shared" si="2"/>
        <v>462</v>
      </c>
      <c r="H19" s="161">
        <f t="shared" si="3"/>
        <v>867</v>
      </c>
      <c r="I19" s="161">
        <f t="shared" si="0"/>
        <v>544</v>
      </c>
      <c r="J19" s="161">
        <f t="shared" si="0"/>
        <v>1411</v>
      </c>
    </row>
    <row r="20" spans="1:10" ht="22">
      <c r="A20" s="171" t="s">
        <v>26</v>
      </c>
      <c r="B20" s="172">
        <v>677</v>
      </c>
      <c r="C20" s="159">
        <v>746</v>
      </c>
      <c r="D20" s="159">
        <f t="shared" si="1"/>
        <v>1423</v>
      </c>
      <c r="E20" s="159">
        <v>725</v>
      </c>
      <c r="F20" s="159">
        <v>11</v>
      </c>
      <c r="G20" s="159">
        <f t="shared" si="2"/>
        <v>736</v>
      </c>
      <c r="H20" s="159">
        <f t="shared" si="3"/>
        <v>1402</v>
      </c>
      <c r="I20" s="159">
        <f t="shared" si="0"/>
        <v>757</v>
      </c>
      <c r="J20" s="159">
        <f t="shared" si="0"/>
        <v>2159</v>
      </c>
    </row>
    <row r="21" spans="1:10" ht="22">
      <c r="A21" s="141" t="s">
        <v>2</v>
      </c>
      <c r="B21" s="40">
        <f>SUM(B8:B20)</f>
        <v>77999</v>
      </c>
      <c r="C21" s="40">
        <f t="shared" ref="C21:J21" si="4">SUM(C8:C20)</f>
        <v>79911</v>
      </c>
      <c r="D21" s="40">
        <f t="shared" si="4"/>
        <v>157910</v>
      </c>
      <c r="E21" s="40">
        <f t="shared" si="4"/>
        <v>102830</v>
      </c>
      <c r="F21" s="40">
        <f t="shared" si="4"/>
        <v>3326</v>
      </c>
      <c r="G21" s="40">
        <f t="shared" si="4"/>
        <v>106156</v>
      </c>
      <c r="H21" s="40">
        <f t="shared" si="4"/>
        <v>180829</v>
      </c>
      <c r="I21" s="40">
        <f t="shared" si="4"/>
        <v>83237</v>
      </c>
      <c r="J21" s="48">
        <f t="shared" si="4"/>
        <v>264066</v>
      </c>
    </row>
    <row r="22" spans="1:10" ht="18">
      <c r="A22" s="189" t="s">
        <v>56</v>
      </c>
      <c r="B22" s="190"/>
      <c r="C22" s="190"/>
      <c r="D22" s="190"/>
      <c r="E22" s="190"/>
      <c r="F22" s="190"/>
      <c r="G22" s="190"/>
      <c r="H22" s="190"/>
      <c r="I22" s="190"/>
      <c r="J22" s="190"/>
    </row>
    <row r="23" spans="1:10" ht="18">
      <c r="A23" s="189" t="s">
        <v>39</v>
      </c>
      <c r="B23" s="188"/>
      <c r="C23" s="188"/>
      <c r="D23" s="188"/>
      <c r="E23" s="188"/>
      <c r="F23" s="188"/>
      <c r="G23" s="188"/>
      <c r="H23" s="188"/>
      <c r="I23" s="188"/>
      <c r="J23" s="188"/>
    </row>
    <row r="24" spans="1:10">
      <c r="A24" s="201" t="s">
        <v>314</v>
      </c>
    </row>
    <row r="35" spans="2:10">
      <c r="B35" s="187"/>
      <c r="C35" s="187"/>
      <c r="D35" s="187"/>
      <c r="E35" s="187"/>
      <c r="F35" s="187"/>
      <c r="G35" s="187"/>
      <c r="H35" s="187"/>
      <c r="I35" s="187"/>
      <c r="J35" s="187"/>
    </row>
    <row r="36" spans="2:10">
      <c r="B36" s="187"/>
      <c r="C36" s="187"/>
      <c r="D36" s="187"/>
      <c r="E36" s="187"/>
      <c r="F36" s="187"/>
      <c r="G36" s="187"/>
      <c r="H36" s="187"/>
      <c r="I36" s="187"/>
      <c r="J36" s="187"/>
    </row>
    <row r="37" spans="2:10">
      <c r="B37" s="187"/>
      <c r="C37" s="187"/>
      <c r="D37" s="187"/>
      <c r="E37" s="187"/>
      <c r="F37" s="187"/>
      <c r="G37" s="187"/>
      <c r="H37" s="187"/>
      <c r="I37" s="187"/>
      <c r="J37" s="187"/>
    </row>
    <row r="38" spans="2:10">
      <c r="B38" s="187"/>
      <c r="C38" s="187"/>
      <c r="D38" s="187"/>
      <c r="E38" s="187"/>
      <c r="F38" s="187"/>
      <c r="G38" s="187"/>
      <c r="H38" s="187"/>
      <c r="I38" s="187"/>
      <c r="J38" s="187"/>
    </row>
    <row r="39" spans="2:10">
      <c r="B39" s="187"/>
      <c r="C39" s="187"/>
      <c r="D39" s="187"/>
      <c r="E39" s="187"/>
      <c r="F39" s="187"/>
      <c r="G39" s="187"/>
      <c r="H39" s="187"/>
      <c r="I39" s="187"/>
      <c r="J39" s="187"/>
    </row>
    <row r="40" spans="2:10">
      <c r="B40" s="187"/>
      <c r="C40" s="187"/>
      <c r="D40" s="187"/>
      <c r="E40" s="187"/>
      <c r="F40" s="187"/>
      <c r="G40" s="187"/>
      <c r="H40" s="187"/>
      <c r="I40" s="187"/>
      <c r="J40" s="187"/>
    </row>
    <row r="41" spans="2:10">
      <c r="B41" s="187"/>
      <c r="C41" s="187"/>
      <c r="D41" s="187"/>
      <c r="E41" s="187"/>
      <c r="F41" s="187"/>
      <c r="G41" s="187"/>
      <c r="H41" s="187"/>
      <c r="I41" s="187"/>
      <c r="J41" s="187"/>
    </row>
    <row r="42" spans="2:10">
      <c r="B42" s="187"/>
      <c r="C42" s="187"/>
      <c r="D42" s="187"/>
      <c r="E42" s="187"/>
      <c r="F42" s="187"/>
      <c r="G42" s="187"/>
      <c r="H42" s="187"/>
      <c r="I42" s="187"/>
      <c r="J42" s="187"/>
    </row>
    <row r="43" spans="2:10">
      <c r="B43" s="187"/>
      <c r="C43" s="187"/>
      <c r="D43" s="187"/>
      <c r="E43" s="187"/>
      <c r="F43" s="187"/>
      <c r="G43" s="187"/>
      <c r="H43" s="187"/>
      <c r="I43" s="187"/>
      <c r="J43" s="187"/>
    </row>
    <row r="44" spans="2:10">
      <c r="B44" s="187"/>
      <c r="C44" s="187"/>
      <c r="D44" s="187"/>
      <c r="E44" s="187"/>
      <c r="F44" s="187"/>
      <c r="G44" s="187"/>
      <c r="H44" s="187"/>
      <c r="I44" s="187"/>
      <c r="J44" s="187"/>
    </row>
    <row r="45" spans="2:10">
      <c r="B45" s="187"/>
      <c r="C45" s="187"/>
      <c r="D45" s="187"/>
      <c r="E45" s="187"/>
      <c r="F45" s="187"/>
      <c r="G45" s="187"/>
      <c r="H45" s="187"/>
      <c r="I45" s="187"/>
      <c r="J45" s="187"/>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DF50-43DF-45C6-B2BF-2BFB9FDA3E27}">
  <sheetPr>
    <tabColor rgb="FF002060"/>
  </sheetPr>
  <dimension ref="A1:AE44"/>
  <sheetViews>
    <sheetView showGridLines="0" view="pageBreakPreview" zoomScale="55" zoomScaleNormal="55" zoomScaleSheetLayoutView="55" workbookViewId="0">
      <selection activeCell="B6" sqref="B6:J40"/>
    </sheetView>
  </sheetViews>
  <sheetFormatPr defaultColWidth="8.6328125" defaultRowHeight="14.5"/>
  <cols>
    <col min="1" max="1" width="56.90625" style="318" customWidth="1"/>
    <col min="2" max="2" width="13.453125" style="318" bestFit="1" customWidth="1"/>
    <col min="3" max="3" width="11.453125" style="318" bestFit="1" customWidth="1"/>
    <col min="4" max="5" width="13.453125" style="318" bestFit="1" customWidth="1"/>
    <col min="6" max="6" width="11.453125" style="318" bestFit="1" customWidth="1"/>
    <col min="7" max="8" width="13.453125" style="318" bestFit="1" customWidth="1"/>
    <col min="9" max="9" width="11.453125" style="318" bestFit="1" customWidth="1"/>
    <col min="10" max="10" width="13.453125" style="318" bestFit="1" customWidth="1"/>
    <col min="11" max="11" width="54.453125" style="318" customWidth="1"/>
    <col min="12" max="16384" width="8.6328125" style="318"/>
  </cols>
  <sheetData>
    <row r="1" spans="1:31">
      <c r="A1" s="405" t="s">
        <v>312</v>
      </c>
      <c r="B1" s="405"/>
      <c r="C1" s="317"/>
    </row>
    <row r="2" spans="1:31" s="319" customFormat="1">
      <c r="A2" s="405"/>
      <c r="B2" s="405"/>
      <c r="C2" s="317"/>
      <c r="K2" s="318"/>
      <c r="L2" s="318"/>
      <c r="M2" s="318"/>
      <c r="N2" s="318"/>
      <c r="O2" s="318"/>
      <c r="P2" s="318"/>
      <c r="Q2" s="318"/>
      <c r="R2" s="318"/>
      <c r="S2" s="318"/>
      <c r="T2" s="318"/>
      <c r="U2" s="318"/>
      <c r="V2" s="318"/>
      <c r="W2" s="318"/>
      <c r="X2" s="318"/>
      <c r="Y2" s="318"/>
      <c r="Z2" s="318"/>
      <c r="AA2" s="318"/>
      <c r="AB2" s="318"/>
      <c r="AC2" s="318"/>
      <c r="AD2" s="318"/>
      <c r="AE2" s="318"/>
    </row>
    <row r="3" spans="1:31" s="319" customFormat="1">
      <c r="A3" s="320"/>
      <c r="B3" s="320"/>
      <c r="C3" s="320"/>
      <c r="K3" s="318"/>
      <c r="L3" s="318"/>
      <c r="M3" s="318"/>
      <c r="N3" s="318"/>
      <c r="O3" s="318"/>
      <c r="P3" s="318"/>
      <c r="Q3" s="318"/>
      <c r="R3" s="318"/>
      <c r="S3" s="318"/>
      <c r="T3" s="318"/>
      <c r="U3" s="318"/>
      <c r="V3" s="318"/>
      <c r="W3" s="318"/>
      <c r="X3" s="318"/>
      <c r="Y3" s="318"/>
      <c r="Z3" s="318"/>
      <c r="AA3" s="318"/>
      <c r="AB3" s="318"/>
      <c r="AC3" s="318"/>
      <c r="AD3" s="318"/>
      <c r="AE3" s="318"/>
    </row>
    <row r="4" spans="1:31" ht="22">
      <c r="A4" s="406" t="s">
        <v>136</v>
      </c>
      <c r="B4" s="406"/>
      <c r="C4" s="406"/>
      <c r="D4" s="406"/>
      <c r="E4" s="406"/>
      <c r="F4" s="406"/>
      <c r="G4" s="406"/>
      <c r="H4" s="406"/>
      <c r="I4" s="406"/>
      <c r="J4" s="406"/>
    </row>
    <row r="5" spans="1:31" ht="19.5">
      <c r="A5" s="321" t="s">
        <v>176</v>
      </c>
      <c r="B5" s="322"/>
      <c r="C5" s="322"/>
      <c r="D5" s="322"/>
      <c r="E5" s="322"/>
      <c r="F5" s="322"/>
      <c r="G5" s="322"/>
      <c r="H5" s="322"/>
      <c r="I5" s="322"/>
      <c r="J5" s="322"/>
    </row>
    <row r="6" spans="1:31" ht="22">
      <c r="A6" s="370" t="s">
        <v>135</v>
      </c>
      <c r="B6" s="370" t="s">
        <v>0</v>
      </c>
      <c r="C6" s="370"/>
      <c r="D6" s="370"/>
      <c r="E6" s="370" t="s">
        <v>1</v>
      </c>
      <c r="F6" s="370"/>
      <c r="G6" s="370"/>
      <c r="H6" s="370" t="s">
        <v>2</v>
      </c>
      <c r="I6" s="370"/>
      <c r="J6" s="370"/>
    </row>
    <row r="7" spans="1:31" ht="22">
      <c r="A7" s="370"/>
      <c r="B7" s="51" t="s">
        <v>27</v>
      </c>
      <c r="C7" s="51" t="s">
        <v>28</v>
      </c>
      <c r="D7" s="51" t="s">
        <v>2</v>
      </c>
      <c r="E7" s="51" t="s">
        <v>27</v>
      </c>
      <c r="F7" s="51" t="s">
        <v>28</v>
      </c>
      <c r="G7" s="51" t="s">
        <v>2</v>
      </c>
      <c r="H7" s="51" t="s">
        <v>27</v>
      </c>
      <c r="I7" s="51" t="s">
        <v>28</v>
      </c>
      <c r="J7" s="51" t="s">
        <v>2</v>
      </c>
    </row>
    <row r="8" spans="1:31" ht="22">
      <c r="A8" s="323" t="s">
        <v>139</v>
      </c>
      <c r="B8" s="324">
        <v>73</v>
      </c>
      <c r="C8" s="325">
        <v>12</v>
      </c>
      <c r="D8" s="325">
        <f>B8+C8</f>
        <v>85</v>
      </c>
      <c r="E8" s="325">
        <v>0</v>
      </c>
      <c r="F8" s="325">
        <v>0</v>
      </c>
      <c r="G8" s="325">
        <v>0</v>
      </c>
      <c r="H8" s="325">
        <f t="shared" ref="H8:I23" si="0">B8+E8</f>
        <v>73</v>
      </c>
      <c r="I8" s="325">
        <f t="shared" si="0"/>
        <v>12</v>
      </c>
      <c r="J8" s="325">
        <f t="shared" ref="J8:J39" si="1">H8+I8</f>
        <v>85</v>
      </c>
    </row>
    <row r="9" spans="1:31" ht="22">
      <c r="A9" s="326" t="s">
        <v>134</v>
      </c>
      <c r="B9" s="327">
        <v>29050</v>
      </c>
      <c r="C9" s="328">
        <v>26801</v>
      </c>
      <c r="D9" s="328">
        <f t="shared" ref="D9:D39" si="2">B9+C9</f>
        <v>55851</v>
      </c>
      <c r="E9" s="328">
        <v>775</v>
      </c>
      <c r="F9" s="328">
        <v>235</v>
      </c>
      <c r="G9" s="328">
        <f t="shared" ref="G9:G39" si="3">E9+F9</f>
        <v>1010</v>
      </c>
      <c r="H9" s="328">
        <f t="shared" si="0"/>
        <v>29825</v>
      </c>
      <c r="I9" s="328">
        <f t="shared" si="0"/>
        <v>27036</v>
      </c>
      <c r="J9" s="328">
        <f t="shared" si="1"/>
        <v>56861</v>
      </c>
    </row>
    <row r="10" spans="1:31" ht="22">
      <c r="A10" s="323" t="s">
        <v>140</v>
      </c>
      <c r="B10" s="324">
        <v>637</v>
      </c>
      <c r="C10" s="325">
        <v>563</v>
      </c>
      <c r="D10" s="325">
        <f t="shared" si="2"/>
        <v>1200</v>
      </c>
      <c r="E10" s="325">
        <v>0</v>
      </c>
      <c r="F10" s="325">
        <v>0</v>
      </c>
      <c r="G10" s="325">
        <f t="shared" si="3"/>
        <v>0</v>
      </c>
      <c r="H10" s="325">
        <f t="shared" si="0"/>
        <v>637</v>
      </c>
      <c r="I10" s="325">
        <f t="shared" si="0"/>
        <v>563</v>
      </c>
      <c r="J10" s="325">
        <f t="shared" si="1"/>
        <v>1200</v>
      </c>
    </row>
    <row r="11" spans="1:31" ht="66">
      <c r="A11" s="326" t="s">
        <v>264</v>
      </c>
      <c r="B11" s="327">
        <v>0</v>
      </c>
      <c r="C11" s="328">
        <v>1</v>
      </c>
      <c r="D11" s="328">
        <f t="shared" si="2"/>
        <v>1</v>
      </c>
      <c r="E11" s="328">
        <v>0</v>
      </c>
      <c r="F11" s="328">
        <v>0</v>
      </c>
      <c r="G11" s="328">
        <v>0</v>
      </c>
      <c r="H11" s="328">
        <f t="shared" si="0"/>
        <v>0</v>
      </c>
      <c r="I11" s="328">
        <f t="shared" si="0"/>
        <v>1</v>
      </c>
      <c r="J11" s="328">
        <f t="shared" si="1"/>
        <v>1</v>
      </c>
    </row>
    <row r="12" spans="1:31" ht="22">
      <c r="A12" s="323" t="s">
        <v>141</v>
      </c>
      <c r="B12" s="324">
        <v>0</v>
      </c>
      <c r="C12" s="325">
        <v>3</v>
      </c>
      <c r="D12" s="325">
        <f t="shared" si="2"/>
        <v>3</v>
      </c>
      <c r="E12" s="325">
        <v>0</v>
      </c>
      <c r="F12" s="325">
        <v>0</v>
      </c>
      <c r="G12" s="325">
        <f t="shared" si="3"/>
        <v>0</v>
      </c>
      <c r="H12" s="325">
        <f t="shared" si="0"/>
        <v>0</v>
      </c>
      <c r="I12" s="325">
        <f t="shared" si="0"/>
        <v>3</v>
      </c>
      <c r="J12" s="325">
        <f t="shared" si="1"/>
        <v>3</v>
      </c>
    </row>
    <row r="13" spans="1:31" ht="22">
      <c r="A13" s="326" t="s">
        <v>142</v>
      </c>
      <c r="B13" s="327">
        <v>1</v>
      </c>
      <c r="C13" s="328">
        <v>0</v>
      </c>
      <c r="D13" s="328">
        <f t="shared" si="2"/>
        <v>1</v>
      </c>
      <c r="E13" s="328">
        <v>0</v>
      </c>
      <c r="F13" s="328">
        <v>0</v>
      </c>
      <c r="G13" s="328">
        <f t="shared" si="3"/>
        <v>0</v>
      </c>
      <c r="H13" s="328">
        <f t="shared" si="0"/>
        <v>1</v>
      </c>
      <c r="I13" s="328">
        <f t="shared" si="0"/>
        <v>0</v>
      </c>
      <c r="J13" s="328">
        <f t="shared" si="1"/>
        <v>1</v>
      </c>
    </row>
    <row r="14" spans="1:31" ht="22">
      <c r="A14" s="323" t="s">
        <v>133</v>
      </c>
      <c r="B14" s="324">
        <v>12</v>
      </c>
      <c r="C14" s="325">
        <v>6</v>
      </c>
      <c r="D14" s="325">
        <f t="shared" si="2"/>
        <v>18</v>
      </c>
      <c r="E14" s="325">
        <v>0</v>
      </c>
      <c r="F14" s="325">
        <v>0</v>
      </c>
      <c r="G14" s="325">
        <f t="shared" si="3"/>
        <v>0</v>
      </c>
      <c r="H14" s="325">
        <f t="shared" si="0"/>
        <v>12</v>
      </c>
      <c r="I14" s="325">
        <f t="shared" si="0"/>
        <v>6</v>
      </c>
      <c r="J14" s="325">
        <f t="shared" si="1"/>
        <v>18</v>
      </c>
    </row>
    <row r="15" spans="1:31" ht="44">
      <c r="A15" s="326" t="s">
        <v>143</v>
      </c>
      <c r="B15" s="327">
        <v>2880</v>
      </c>
      <c r="C15" s="328">
        <v>2211</v>
      </c>
      <c r="D15" s="328">
        <f t="shared" si="2"/>
        <v>5091</v>
      </c>
      <c r="E15" s="328">
        <v>0</v>
      </c>
      <c r="F15" s="328">
        <v>0</v>
      </c>
      <c r="G15" s="328">
        <f t="shared" si="3"/>
        <v>0</v>
      </c>
      <c r="H15" s="328">
        <f t="shared" si="0"/>
        <v>2880</v>
      </c>
      <c r="I15" s="328">
        <f t="shared" si="0"/>
        <v>2211</v>
      </c>
      <c r="J15" s="328">
        <f t="shared" si="1"/>
        <v>5091</v>
      </c>
    </row>
    <row r="16" spans="1:31" ht="44">
      <c r="A16" s="323" t="s">
        <v>144</v>
      </c>
      <c r="B16" s="324">
        <v>829</v>
      </c>
      <c r="C16" s="325">
        <v>1123</v>
      </c>
      <c r="D16" s="325">
        <f t="shared" si="2"/>
        <v>1952</v>
      </c>
      <c r="E16" s="325">
        <v>0</v>
      </c>
      <c r="F16" s="325">
        <v>0</v>
      </c>
      <c r="G16" s="325">
        <f t="shared" si="3"/>
        <v>0</v>
      </c>
      <c r="H16" s="325">
        <f t="shared" si="0"/>
        <v>829</v>
      </c>
      <c r="I16" s="325">
        <f t="shared" si="0"/>
        <v>1123</v>
      </c>
      <c r="J16" s="325">
        <f t="shared" si="1"/>
        <v>1952</v>
      </c>
    </row>
    <row r="17" spans="1:10" ht="44">
      <c r="A17" s="326" t="s">
        <v>145</v>
      </c>
      <c r="B17" s="327">
        <v>2205</v>
      </c>
      <c r="C17" s="328">
        <v>3050</v>
      </c>
      <c r="D17" s="328">
        <f t="shared" si="2"/>
        <v>5255</v>
      </c>
      <c r="E17" s="328">
        <v>0</v>
      </c>
      <c r="F17" s="328">
        <v>0</v>
      </c>
      <c r="G17" s="328">
        <f t="shared" si="3"/>
        <v>0</v>
      </c>
      <c r="H17" s="328">
        <f t="shared" si="0"/>
        <v>2205</v>
      </c>
      <c r="I17" s="328">
        <f t="shared" si="0"/>
        <v>3050</v>
      </c>
      <c r="J17" s="328">
        <f t="shared" si="1"/>
        <v>5255</v>
      </c>
    </row>
    <row r="18" spans="1:10" ht="22">
      <c r="A18" s="323" t="s">
        <v>146</v>
      </c>
      <c r="B18" s="324">
        <v>0</v>
      </c>
      <c r="C18" s="325">
        <v>0</v>
      </c>
      <c r="D18" s="325">
        <f t="shared" si="2"/>
        <v>0</v>
      </c>
      <c r="E18" s="325">
        <v>0</v>
      </c>
      <c r="F18" s="325">
        <v>0</v>
      </c>
      <c r="G18" s="325">
        <f t="shared" si="3"/>
        <v>0</v>
      </c>
      <c r="H18" s="325">
        <f t="shared" si="0"/>
        <v>0</v>
      </c>
      <c r="I18" s="325">
        <f t="shared" si="0"/>
        <v>0</v>
      </c>
      <c r="J18" s="325">
        <f t="shared" si="1"/>
        <v>0</v>
      </c>
    </row>
    <row r="19" spans="1:10" ht="22">
      <c r="A19" s="326" t="s">
        <v>147</v>
      </c>
      <c r="B19" s="327">
        <v>0</v>
      </c>
      <c r="C19" s="328">
        <v>0</v>
      </c>
      <c r="D19" s="328">
        <f t="shared" si="2"/>
        <v>0</v>
      </c>
      <c r="E19" s="328">
        <v>53555</v>
      </c>
      <c r="F19" s="328">
        <v>5378</v>
      </c>
      <c r="G19" s="328">
        <f t="shared" si="3"/>
        <v>58933</v>
      </c>
      <c r="H19" s="328">
        <f t="shared" si="0"/>
        <v>53555</v>
      </c>
      <c r="I19" s="328">
        <f t="shared" si="0"/>
        <v>5378</v>
      </c>
      <c r="J19" s="328">
        <f t="shared" si="1"/>
        <v>58933</v>
      </c>
    </row>
    <row r="20" spans="1:10" ht="22">
      <c r="A20" s="323" t="s">
        <v>148</v>
      </c>
      <c r="B20" s="324">
        <v>631</v>
      </c>
      <c r="C20" s="325">
        <v>623</v>
      </c>
      <c r="D20" s="325">
        <f t="shared" si="2"/>
        <v>1254</v>
      </c>
      <c r="E20" s="325">
        <v>0</v>
      </c>
      <c r="F20" s="325">
        <v>0</v>
      </c>
      <c r="G20" s="325">
        <f t="shared" si="3"/>
        <v>0</v>
      </c>
      <c r="H20" s="325">
        <f t="shared" si="0"/>
        <v>631</v>
      </c>
      <c r="I20" s="325">
        <f t="shared" si="0"/>
        <v>623</v>
      </c>
      <c r="J20" s="325">
        <f t="shared" si="1"/>
        <v>1254</v>
      </c>
    </row>
    <row r="21" spans="1:10" ht="22">
      <c r="A21" s="326" t="s">
        <v>149</v>
      </c>
      <c r="B21" s="327">
        <v>196</v>
      </c>
      <c r="C21" s="328">
        <v>73</v>
      </c>
      <c r="D21" s="328">
        <f t="shared" si="2"/>
        <v>269</v>
      </c>
      <c r="E21" s="328">
        <v>0</v>
      </c>
      <c r="F21" s="328">
        <v>0</v>
      </c>
      <c r="G21" s="328">
        <f t="shared" si="3"/>
        <v>0</v>
      </c>
      <c r="H21" s="328">
        <f t="shared" si="0"/>
        <v>196</v>
      </c>
      <c r="I21" s="328">
        <f t="shared" si="0"/>
        <v>73</v>
      </c>
      <c r="J21" s="328">
        <f t="shared" si="1"/>
        <v>269</v>
      </c>
    </row>
    <row r="22" spans="1:10" ht="22">
      <c r="A22" s="323" t="s">
        <v>150</v>
      </c>
      <c r="B22" s="324">
        <v>0</v>
      </c>
      <c r="C22" s="325">
        <v>0</v>
      </c>
      <c r="D22" s="325">
        <f t="shared" si="2"/>
        <v>0</v>
      </c>
      <c r="E22" s="325">
        <v>3</v>
      </c>
      <c r="F22" s="325">
        <v>0</v>
      </c>
      <c r="G22" s="325">
        <f t="shared" si="3"/>
        <v>3</v>
      </c>
      <c r="H22" s="325">
        <f t="shared" si="0"/>
        <v>3</v>
      </c>
      <c r="I22" s="325">
        <f t="shared" si="0"/>
        <v>0</v>
      </c>
      <c r="J22" s="325">
        <f t="shared" si="1"/>
        <v>3</v>
      </c>
    </row>
    <row r="23" spans="1:10" ht="44">
      <c r="A23" s="326" t="s">
        <v>151</v>
      </c>
      <c r="B23" s="327">
        <v>5</v>
      </c>
      <c r="C23" s="328">
        <v>0</v>
      </c>
      <c r="D23" s="328">
        <f t="shared" si="2"/>
        <v>5</v>
      </c>
      <c r="E23" s="328">
        <v>0</v>
      </c>
      <c r="F23" s="328">
        <v>0</v>
      </c>
      <c r="G23" s="328">
        <f t="shared" si="3"/>
        <v>0</v>
      </c>
      <c r="H23" s="328">
        <f t="shared" si="0"/>
        <v>5</v>
      </c>
      <c r="I23" s="328">
        <f t="shared" si="0"/>
        <v>0</v>
      </c>
      <c r="J23" s="328">
        <f t="shared" si="1"/>
        <v>5</v>
      </c>
    </row>
    <row r="24" spans="1:10" ht="22">
      <c r="A24" s="323" t="s">
        <v>152</v>
      </c>
      <c r="B24" s="324">
        <v>1667</v>
      </c>
      <c r="C24" s="325">
        <v>587</v>
      </c>
      <c r="D24" s="325">
        <f t="shared" si="2"/>
        <v>2254</v>
      </c>
      <c r="E24" s="325">
        <v>0</v>
      </c>
      <c r="F24" s="325">
        <v>0</v>
      </c>
      <c r="G24" s="325">
        <f t="shared" si="3"/>
        <v>0</v>
      </c>
      <c r="H24" s="325">
        <f t="shared" ref="H24:I39" si="4">B24+E24</f>
        <v>1667</v>
      </c>
      <c r="I24" s="325">
        <f t="shared" si="4"/>
        <v>587</v>
      </c>
      <c r="J24" s="325">
        <f t="shared" si="1"/>
        <v>2254</v>
      </c>
    </row>
    <row r="25" spans="1:10" ht="44">
      <c r="A25" s="326" t="s">
        <v>153</v>
      </c>
      <c r="B25" s="327">
        <v>4711</v>
      </c>
      <c r="C25" s="328">
        <v>5353</v>
      </c>
      <c r="D25" s="328">
        <f t="shared" si="2"/>
        <v>10064</v>
      </c>
      <c r="E25" s="328">
        <v>0</v>
      </c>
      <c r="F25" s="328">
        <v>0</v>
      </c>
      <c r="G25" s="328">
        <f t="shared" si="3"/>
        <v>0</v>
      </c>
      <c r="H25" s="328">
        <f t="shared" si="4"/>
        <v>4711</v>
      </c>
      <c r="I25" s="328">
        <f t="shared" si="4"/>
        <v>5353</v>
      </c>
      <c r="J25" s="328">
        <f t="shared" si="1"/>
        <v>10064</v>
      </c>
    </row>
    <row r="26" spans="1:10" ht="22">
      <c r="A26" s="323" t="s">
        <v>154</v>
      </c>
      <c r="B26" s="324">
        <v>0</v>
      </c>
      <c r="C26" s="325">
        <v>0</v>
      </c>
      <c r="D26" s="325">
        <f t="shared" si="2"/>
        <v>0</v>
      </c>
      <c r="E26" s="325">
        <v>105</v>
      </c>
      <c r="F26" s="325">
        <v>19</v>
      </c>
      <c r="G26" s="325">
        <f t="shared" si="3"/>
        <v>124</v>
      </c>
      <c r="H26" s="325">
        <f t="shared" si="4"/>
        <v>105</v>
      </c>
      <c r="I26" s="325">
        <f t="shared" si="4"/>
        <v>19</v>
      </c>
      <c r="J26" s="325">
        <f t="shared" si="1"/>
        <v>124</v>
      </c>
    </row>
    <row r="27" spans="1:10" ht="22">
      <c r="A27" s="326" t="s">
        <v>155</v>
      </c>
      <c r="B27" s="327">
        <v>798</v>
      </c>
      <c r="C27" s="328">
        <v>664</v>
      </c>
      <c r="D27" s="328">
        <f t="shared" si="2"/>
        <v>1462</v>
      </c>
      <c r="E27" s="328">
        <v>0</v>
      </c>
      <c r="F27" s="328">
        <v>0</v>
      </c>
      <c r="G27" s="328">
        <f t="shared" si="3"/>
        <v>0</v>
      </c>
      <c r="H27" s="328">
        <f t="shared" si="4"/>
        <v>798</v>
      </c>
      <c r="I27" s="328">
        <f t="shared" si="4"/>
        <v>664</v>
      </c>
      <c r="J27" s="328">
        <f t="shared" si="1"/>
        <v>1462</v>
      </c>
    </row>
    <row r="28" spans="1:10" ht="22">
      <c r="A28" s="323" t="s">
        <v>156</v>
      </c>
      <c r="B28" s="324">
        <v>72</v>
      </c>
      <c r="C28" s="325">
        <v>38</v>
      </c>
      <c r="D28" s="325">
        <f t="shared" si="2"/>
        <v>110</v>
      </c>
      <c r="E28" s="325">
        <v>0</v>
      </c>
      <c r="F28" s="325">
        <v>0</v>
      </c>
      <c r="G28" s="325">
        <f t="shared" si="3"/>
        <v>0</v>
      </c>
      <c r="H28" s="325">
        <f t="shared" si="4"/>
        <v>72</v>
      </c>
      <c r="I28" s="325">
        <f t="shared" si="4"/>
        <v>38</v>
      </c>
      <c r="J28" s="325">
        <f t="shared" si="1"/>
        <v>110</v>
      </c>
    </row>
    <row r="29" spans="1:10" ht="22">
      <c r="A29" s="326" t="s">
        <v>157</v>
      </c>
      <c r="B29" s="327">
        <v>0</v>
      </c>
      <c r="C29" s="328">
        <v>0</v>
      </c>
      <c r="D29" s="328">
        <f t="shared" si="2"/>
        <v>0</v>
      </c>
      <c r="E29" s="328">
        <v>132</v>
      </c>
      <c r="F29" s="328">
        <v>129</v>
      </c>
      <c r="G29" s="328">
        <f t="shared" si="3"/>
        <v>261</v>
      </c>
      <c r="H29" s="328">
        <f t="shared" si="4"/>
        <v>132</v>
      </c>
      <c r="I29" s="328">
        <f t="shared" si="4"/>
        <v>129</v>
      </c>
      <c r="J29" s="328">
        <f t="shared" si="1"/>
        <v>261</v>
      </c>
    </row>
    <row r="30" spans="1:10" ht="22">
      <c r="A30" s="323" t="s">
        <v>158</v>
      </c>
      <c r="B30" s="324">
        <v>436</v>
      </c>
      <c r="C30" s="325">
        <v>247</v>
      </c>
      <c r="D30" s="325">
        <f t="shared" si="2"/>
        <v>683</v>
      </c>
      <c r="E30" s="325">
        <v>176</v>
      </c>
      <c r="F30" s="325">
        <v>3</v>
      </c>
      <c r="G30" s="325">
        <f t="shared" si="3"/>
        <v>179</v>
      </c>
      <c r="H30" s="325">
        <f t="shared" si="4"/>
        <v>612</v>
      </c>
      <c r="I30" s="325">
        <f t="shared" si="4"/>
        <v>250</v>
      </c>
      <c r="J30" s="325">
        <f t="shared" si="1"/>
        <v>862</v>
      </c>
    </row>
    <row r="31" spans="1:10" ht="22">
      <c r="A31" s="326" t="s">
        <v>131</v>
      </c>
      <c r="B31" s="327">
        <v>0</v>
      </c>
      <c r="C31" s="328">
        <v>0</v>
      </c>
      <c r="D31" s="328">
        <f t="shared" si="2"/>
        <v>0</v>
      </c>
      <c r="E31" s="328">
        <v>0</v>
      </c>
      <c r="F31" s="328">
        <v>0</v>
      </c>
      <c r="G31" s="328">
        <f t="shared" si="3"/>
        <v>0</v>
      </c>
      <c r="H31" s="328">
        <f t="shared" si="4"/>
        <v>0</v>
      </c>
      <c r="I31" s="328">
        <f t="shared" si="4"/>
        <v>0</v>
      </c>
      <c r="J31" s="328">
        <f t="shared" si="1"/>
        <v>0</v>
      </c>
    </row>
    <row r="32" spans="1:10" ht="22">
      <c r="A32" s="323" t="s">
        <v>132</v>
      </c>
      <c r="B32" s="324">
        <v>3</v>
      </c>
      <c r="C32" s="325">
        <v>0</v>
      </c>
      <c r="D32" s="325">
        <f t="shared" si="2"/>
        <v>3</v>
      </c>
      <c r="E32" s="325">
        <v>1</v>
      </c>
      <c r="F32" s="325">
        <v>0</v>
      </c>
      <c r="G32" s="325">
        <f t="shared" si="3"/>
        <v>1</v>
      </c>
      <c r="H32" s="325">
        <f t="shared" si="4"/>
        <v>4</v>
      </c>
      <c r="I32" s="325">
        <f t="shared" si="4"/>
        <v>0</v>
      </c>
      <c r="J32" s="325">
        <f t="shared" si="1"/>
        <v>4</v>
      </c>
    </row>
    <row r="33" spans="1:10" ht="22">
      <c r="A33" s="326" t="s">
        <v>160</v>
      </c>
      <c r="B33" s="327">
        <v>0</v>
      </c>
      <c r="C33" s="328">
        <v>0</v>
      </c>
      <c r="D33" s="328">
        <f t="shared" si="2"/>
        <v>0</v>
      </c>
      <c r="E33" s="328">
        <v>0</v>
      </c>
      <c r="F33" s="328">
        <v>0</v>
      </c>
      <c r="G33" s="328">
        <f t="shared" si="3"/>
        <v>0</v>
      </c>
      <c r="H33" s="328">
        <f t="shared" si="4"/>
        <v>0</v>
      </c>
      <c r="I33" s="328">
        <f t="shared" si="4"/>
        <v>0</v>
      </c>
      <c r="J33" s="328">
        <f t="shared" si="1"/>
        <v>0</v>
      </c>
    </row>
    <row r="34" spans="1:10" ht="22">
      <c r="A34" s="323" t="s">
        <v>159</v>
      </c>
      <c r="B34" s="324">
        <v>32</v>
      </c>
      <c r="C34" s="325">
        <v>12</v>
      </c>
      <c r="D34" s="325">
        <f t="shared" si="2"/>
        <v>44</v>
      </c>
      <c r="E34" s="325">
        <v>4</v>
      </c>
      <c r="F34" s="325">
        <v>1</v>
      </c>
      <c r="G34" s="325">
        <f t="shared" si="3"/>
        <v>5</v>
      </c>
      <c r="H34" s="325">
        <f t="shared" si="4"/>
        <v>36</v>
      </c>
      <c r="I34" s="325">
        <f t="shared" si="4"/>
        <v>13</v>
      </c>
      <c r="J34" s="325">
        <f t="shared" si="1"/>
        <v>49</v>
      </c>
    </row>
    <row r="35" spans="1:10" ht="22">
      <c r="A35" s="326" t="s">
        <v>138</v>
      </c>
      <c r="B35" s="327">
        <v>0</v>
      </c>
      <c r="C35" s="328">
        <v>0</v>
      </c>
      <c r="D35" s="328">
        <f t="shared" si="2"/>
        <v>0</v>
      </c>
      <c r="E35" s="328">
        <v>0</v>
      </c>
      <c r="F35" s="328">
        <v>0</v>
      </c>
      <c r="G35" s="328">
        <f t="shared" si="3"/>
        <v>0</v>
      </c>
      <c r="H35" s="328">
        <f t="shared" si="4"/>
        <v>0</v>
      </c>
      <c r="I35" s="328">
        <f t="shared" si="4"/>
        <v>0</v>
      </c>
      <c r="J35" s="328">
        <f t="shared" si="1"/>
        <v>0</v>
      </c>
    </row>
    <row r="36" spans="1:10" ht="22">
      <c r="A36" s="323" t="s">
        <v>182</v>
      </c>
      <c r="B36" s="324">
        <v>0</v>
      </c>
      <c r="C36" s="325">
        <v>0</v>
      </c>
      <c r="D36" s="325">
        <f t="shared" si="2"/>
        <v>0</v>
      </c>
      <c r="E36" s="325">
        <v>0</v>
      </c>
      <c r="F36" s="325">
        <v>0</v>
      </c>
      <c r="G36" s="325">
        <f t="shared" si="3"/>
        <v>0</v>
      </c>
      <c r="H36" s="325">
        <f t="shared" si="4"/>
        <v>0</v>
      </c>
      <c r="I36" s="325">
        <f t="shared" si="4"/>
        <v>0</v>
      </c>
      <c r="J36" s="325">
        <f t="shared" si="1"/>
        <v>0</v>
      </c>
    </row>
    <row r="37" spans="1:10" ht="44">
      <c r="A37" s="326" t="s">
        <v>183</v>
      </c>
      <c r="B37" s="327">
        <v>1</v>
      </c>
      <c r="C37" s="328">
        <v>0</v>
      </c>
      <c r="D37" s="328">
        <f t="shared" si="2"/>
        <v>1</v>
      </c>
      <c r="E37" s="328">
        <v>0</v>
      </c>
      <c r="F37" s="328">
        <v>0</v>
      </c>
      <c r="G37" s="328">
        <f t="shared" si="3"/>
        <v>0</v>
      </c>
      <c r="H37" s="328">
        <f t="shared" si="4"/>
        <v>1</v>
      </c>
      <c r="I37" s="328">
        <f t="shared" si="4"/>
        <v>0</v>
      </c>
      <c r="J37" s="328">
        <f t="shared" si="1"/>
        <v>1</v>
      </c>
    </row>
    <row r="38" spans="1:10" ht="22">
      <c r="A38" s="323" t="s">
        <v>315</v>
      </c>
      <c r="B38" s="324">
        <v>0</v>
      </c>
      <c r="C38" s="325">
        <v>0</v>
      </c>
      <c r="D38" s="325">
        <f t="shared" si="2"/>
        <v>0</v>
      </c>
      <c r="E38" s="325">
        <v>1</v>
      </c>
      <c r="F38" s="325">
        <v>0</v>
      </c>
      <c r="G38" s="325">
        <f t="shared" si="3"/>
        <v>1</v>
      </c>
      <c r="H38" s="325">
        <f t="shared" si="4"/>
        <v>1</v>
      </c>
      <c r="I38" s="325">
        <f t="shared" si="4"/>
        <v>0</v>
      </c>
      <c r="J38" s="325">
        <f t="shared" si="1"/>
        <v>1</v>
      </c>
    </row>
    <row r="39" spans="1:10" ht="22">
      <c r="A39" s="326" t="s">
        <v>3</v>
      </c>
      <c r="B39" s="327">
        <v>0</v>
      </c>
      <c r="C39" s="328">
        <v>0</v>
      </c>
      <c r="D39" s="328">
        <f t="shared" si="2"/>
        <v>0</v>
      </c>
      <c r="E39" s="328">
        <v>20148</v>
      </c>
      <c r="F39" s="328">
        <v>727</v>
      </c>
      <c r="G39" s="328">
        <f t="shared" si="3"/>
        <v>20875</v>
      </c>
      <c r="H39" s="328">
        <f t="shared" si="4"/>
        <v>20148</v>
      </c>
      <c r="I39" s="328">
        <f t="shared" si="4"/>
        <v>727</v>
      </c>
      <c r="J39" s="328">
        <f t="shared" si="1"/>
        <v>20875</v>
      </c>
    </row>
    <row r="40" spans="1:10" ht="22">
      <c r="A40" s="42" t="s">
        <v>2</v>
      </c>
      <c r="B40" s="42">
        <f t="shared" ref="B40:I40" si="5">SUM(B8:B39)</f>
        <v>44239</v>
      </c>
      <c r="C40" s="42">
        <f t="shared" si="5"/>
        <v>41367</v>
      </c>
      <c r="D40" s="42">
        <f t="shared" si="5"/>
        <v>85606</v>
      </c>
      <c r="E40" s="42">
        <f t="shared" si="5"/>
        <v>74900</v>
      </c>
      <c r="F40" s="42">
        <f t="shared" si="5"/>
        <v>6492</v>
      </c>
      <c r="G40" s="42">
        <f t="shared" si="5"/>
        <v>81392</v>
      </c>
      <c r="H40" s="42">
        <f t="shared" si="5"/>
        <v>119139</v>
      </c>
      <c r="I40" s="42">
        <f t="shared" si="5"/>
        <v>47859</v>
      </c>
      <c r="J40" s="42">
        <f>SUM(J8:J39)</f>
        <v>166998</v>
      </c>
    </row>
    <row r="41" spans="1:10" ht="18">
      <c r="A41" s="329" t="s">
        <v>40</v>
      </c>
      <c r="B41" s="330"/>
      <c r="C41" s="330"/>
      <c r="D41" s="330"/>
      <c r="E41" s="330"/>
      <c r="F41" s="330"/>
      <c r="G41" s="330"/>
      <c r="H41" s="330"/>
      <c r="I41" s="330"/>
      <c r="J41" s="331"/>
    </row>
    <row r="42" spans="1:10" ht="18">
      <c r="A42" s="332" t="s">
        <v>39</v>
      </c>
      <c r="B42" s="333"/>
      <c r="C42" s="333"/>
      <c r="D42" s="333"/>
      <c r="E42" s="333"/>
      <c r="F42" s="333"/>
      <c r="G42" s="333"/>
      <c r="H42" s="333"/>
      <c r="I42" s="333"/>
      <c r="J42" s="333"/>
    </row>
    <row r="43" spans="1:10" s="336" customFormat="1" ht="17.399999999999999" customHeight="1">
      <c r="A43" s="334" t="s">
        <v>161</v>
      </c>
      <c r="B43" s="335"/>
      <c r="C43" s="335"/>
      <c r="D43" s="335"/>
      <c r="E43" s="335"/>
      <c r="F43" s="335"/>
      <c r="G43" s="335"/>
      <c r="H43" s="335"/>
      <c r="I43" s="335"/>
      <c r="J43" s="335"/>
    </row>
    <row r="44" spans="1:10">
      <c r="A44" s="337" t="s">
        <v>314</v>
      </c>
    </row>
  </sheetData>
  <mergeCells count="6">
    <mergeCell ref="A1:B2"/>
    <mergeCell ref="A4:J4"/>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E832-73A8-4AE4-BBD1-3BC09AFDBEB8}">
  <sheetPr>
    <tabColor rgb="FF002060"/>
  </sheetPr>
  <dimension ref="A1:AE43"/>
  <sheetViews>
    <sheetView showGridLines="0" view="pageBreakPreview" zoomScale="80" zoomScaleNormal="90" zoomScaleSheetLayoutView="80" workbookViewId="0">
      <selection activeCell="A5" sqref="A5"/>
    </sheetView>
  </sheetViews>
  <sheetFormatPr defaultColWidth="8.6328125" defaultRowHeight="14.5"/>
  <cols>
    <col min="1" max="1" width="44.453125" style="219" customWidth="1"/>
    <col min="2" max="3" width="14.6328125" style="219" customWidth="1"/>
    <col min="4" max="4" width="16.6328125" style="219" customWidth="1"/>
    <col min="5" max="5" width="45.36328125" style="219" customWidth="1"/>
    <col min="6" max="6" width="9.453125" style="219" bestFit="1" customWidth="1"/>
    <col min="7" max="16384" width="8.6328125" style="219"/>
  </cols>
  <sheetData>
    <row r="1" spans="1:31" ht="18">
      <c r="A1" s="217" t="s">
        <v>312</v>
      </c>
      <c r="B1" s="218"/>
      <c r="C1" s="218"/>
    </row>
    <row r="2" spans="1:31" s="220" customFormat="1">
      <c r="A2" s="218"/>
      <c r="B2" s="218"/>
      <c r="C2" s="218"/>
      <c r="K2" s="219"/>
      <c r="L2" s="219"/>
      <c r="M2" s="219"/>
      <c r="N2" s="219"/>
      <c r="O2" s="219"/>
      <c r="P2" s="219"/>
      <c r="Q2" s="219"/>
      <c r="R2" s="219"/>
      <c r="S2" s="219"/>
      <c r="T2" s="219"/>
      <c r="U2" s="219"/>
      <c r="V2" s="219"/>
      <c r="W2" s="219"/>
      <c r="X2" s="219"/>
      <c r="Y2" s="219"/>
      <c r="Z2" s="219"/>
      <c r="AA2" s="219"/>
      <c r="AB2" s="219"/>
      <c r="AC2" s="219"/>
      <c r="AD2" s="219"/>
      <c r="AE2" s="219"/>
    </row>
    <row r="3" spans="1:31" s="220" customFormat="1">
      <c r="A3" s="221"/>
      <c r="B3" s="221"/>
      <c r="C3" s="221"/>
      <c r="K3" s="219"/>
      <c r="L3" s="219"/>
      <c r="M3" s="219"/>
      <c r="N3" s="219"/>
      <c r="O3" s="219"/>
      <c r="P3" s="219"/>
      <c r="Q3" s="219"/>
      <c r="R3" s="219"/>
      <c r="S3" s="219"/>
      <c r="T3" s="219"/>
      <c r="U3" s="219"/>
      <c r="V3" s="219"/>
      <c r="W3" s="219"/>
      <c r="X3" s="219"/>
      <c r="Y3" s="219"/>
      <c r="Z3" s="219"/>
      <c r="AA3" s="219"/>
      <c r="AB3" s="219"/>
      <c r="AC3" s="219"/>
      <c r="AD3" s="219"/>
      <c r="AE3" s="219"/>
    </row>
    <row r="4" spans="1:31" ht="22">
      <c r="A4" s="407" t="s">
        <v>30</v>
      </c>
      <c r="B4" s="407"/>
      <c r="C4" s="407"/>
      <c r="D4" s="407"/>
      <c r="E4" s="244"/>
    </row>
    <row r="5" spans="1:31" ht="22">
      <c r="A5" s="222" t="s">
        <v>188</v>
      </c>
      <c r="B5" s="367" t="s">
        <v>128</v>
      </c>
      <c r="C5" s="368"/>
      <c r="D5" s="369"/>
    </row>
    <row r="6" spans="1:31" ht="40.5" customHeight="1">
      <c r="A6" s="51" t="s">
        <v>57</v>
      </c>
      <c r="B6" s="51" t="s">
        <v>27</v>
      </c>
      <c r="C6" s="51" t="s">
        <v>28</v>
      </c>
      <c r="D6" s="51" t="s">
        <v>2</v>
      </c>
    </row>
    <row r="7" spans="1:31" ht="21.75" customHeight="1">
      <c r="A7" s="240" t="s">
        <v>58</v>
      </c>
      <c r="B7" s="225">
        <v>1316</v>
      </c>
      <c r="C7" s="225">
        <v>1569</v>
      </c>
      <c r="D7" s="225">
        <f t="shared" ref="D7:D15" si="0">B7+C7</f>
        <v>2885</v>
      </c>
      <c r="F7" s="245"/>
    </row>
    <row r="8" spans="1:31" ht="21.75" customHeight="1">
      <c r="A8" s="241" t="s">
        <v>59</v>
      </c>
      <c r="B8" s="236">
        <v>1797212</v>
      </c>
      <c r="C8" s="236">
        <v>131</v>
      </c>
      <c r="D8" s="236">
        <f t="shared" si="0"/>
        <v>1797343</v>
      </c>
      <c r="F8" s="245"/>
    </row>
    <row r="9" spans="1:31" ht="21.75" customHeight="1">
      <c r="A9" s="240" t="s">
        <v>60</v>
      </c>
      <c r="B9" s="225">
        <v>800261</v>
      </c>
      <c r="C9" s="225">
        <v>1045472</v>
      </c>
      <c r="D9" s="225">
        <f t="shared" si="0"/>
        <v>1845733</v>
      </c>
      <c r="F9" s="245"/>
      <c r="H9" s="245"/>
    </row>
    <row r="10" spans="1:31" ht="21.75" customHeight="1">
      <c r="A10" s="241" t="s">
        <v>61</v>
      </c>
      <c r="B10" s="236">
        <v>57505</v>
      </c>
      <c r="C10" s="236">
        <v>3116</v>
      </c>
      <c r="D10" s="236">
        <f t="shared" si="0"/>
        <v>60621</v>
      </c>
      <c r="F10" s="245"/>
    </row>
    <row r="11" spans="1:31" ht="21.75" customHeight="1">
      <c r="A11" s="240" t="s">
        <v>115</v>
      </c>
      <c r="B11" s="225">
        <v>22261</v>
      </c>
      <c r="C11" s="225">
        <v>12</v>
      </c>
      <c r="D11" s="225">
        <f t="shared" si="0"/>
        <v>22273</v>
      </c>
      <c r="F11" s="245"/>
    </row>
    <row r="12" spans="1:31" ht="21.75" customHeight="1">
      <c r="A12" s="241" t="s">
        <v>62</v>
      </c>
      <c r="B12" s="236">
        <v>2449</v>
      </c>
      <c r="C12" s="236">
        <v>0</v>
      </c>
      <c r="D12" s="236">
        <f t="shared" si="0"/>
        <v>2449</v>
      </c>
      <c r="F12" s="245"/>
    </row>
    <row r="13" spans="1:31" ht="21.75" customHeight="1">
      <c r="A13" s="240" t="s">
        <v>63</v>
      </c>
      <c r="B13" s="225">
        <v>506</v>
      </c>
      <c r="C13" s="225">
        <v>647</v>
      </c>
      <c r="D13" s="225">
        <f t="shared" si="0"/>
        <v>1153</v>
      </c>
      <c r="F13" s="245"/>
    </row>
    <row r="14" spans="1:31" ht="21.75" customHeight="1">
      <c r="A14" s="241" t="s">
        <v>116</v>
      </c>
      <c r="B14" s="236">
        <v>514</v>
      </c>
      <c r="C14" s="236">
        <v>1085</v>
      </c>
      <c r="D14" s="236">
        <f t="shared" si="0"/>
        <v>1599</v>
      </c>
      <c r="F14" s="245"/>
    </row>
    <row r="15" spans="1:31" ht="19.25" customHeight="1">
      <c r="A15" s="240" t="s">
        <v>64</v>
      </c>
      <c r="B15" s="225">
        <v>25</v>
      </c>
      <c r="C15" s="225">
        <v>4510</v>
      </c>
      <c r="D15" s="225">
        <f t="shared" si="0"/>
        <v>4535</v>
      </c>
      <c r="F15" s="245"/>
    </row>
    <row r="16" spans="1:31" ht="19.5" customHeight="1">
      <c r="A16" s="141" t="s">
        <v>2</v>
      </c>
      <c r="B16" s="40">
        <f>SUM(B7:B15)</f>
        <v>2682049</v>
      </c>
      <c r="C16" s="40">
        <f>SUM(C7:C15)</f>
        <v>1056542</v>
      </c>
      <c r="D16" s="40">
        <f>SUM(D7:D15)</f>
        <v>3738591</v>
      </c>
      <c r="F16" s="245"/>
    </row>
    <row r="17" spans="1:4" ht="18">
      <c r="A17" s="229" t="s">
        <v>127</v>
      </c>
      <c r="B17" s="246"/>
      <c r="C17" s="230"/>
      <c r="D17" s="230"/>
    </row>
    <row r="18" spans="1:4" ht="15.5">
      <c r="A18" s="247"/>
      <c r="B18" s="233"/>
      <c r="C18" s="233"/>
      <c r="D18" s="233"/>
    </row>
    <row r="29" spans="1:4">
      <c r="B29" s="233"/>
      <c r="C29" s="233"/>
      <c r="D29" s="233"/>
    </row>
    <row r="30" spans="1:4">
      <c r="B30" s="233"/>
      <c r="C30" s="233"/>
      <c r="D30" s="233"/>
    </row>
    <row r="31" spans="1:4">
      <c r="B31" s="233"/>
      <c r="C31" s="233"/>
      <c r="D31" s="233"/>
    </row>
    <row r="32" spans="1:4">
      <c r="B32" s="233"/>
      <c r="C32" s="233"/>
      <c r="D32" s="233"/>
    </row>
    <row r="33" spans="2:4">
      <c r="B33" s="233"/>
      <c r="C33" s="233"/>
      <c r="D33" s="233"/>
    </row>
    <row r="34" spans="2:4">
      <c r="B34" s="233"/>
      <c r="C34" s="233"/>
      <c r="D34" s="233"/>
    </row>
    <row r="35" spans="2:4">
      <c r="B35" s="233"/>
      <c r="C35" s="233"/>
      <c r="D35" s="233"/>
    </row>
    <row r="36" spans="2:4">
      <c r="B36" s="233"/>
      <c r="C36" s="233"/>
      <c r="D36" s="233"/>
    </row>
    <row r="37" spans="2:4">
      <c r="B37" s="233"/>
      <c r="C37" s="233"/>
      <c r="D37" s="233"/>
    </row>
    <row r="38" spans="2:4">
      <c r="B38" s="233"/>
      <c r="C38" s="233"/>
      <c r="D38" s="233"/>
    </row>
    <row r="39" spans="2:4">
      <c r="B39" s="233"/>
      <c r="C39" s="233"/>
      <c r="D39" s="233"/>
    </row>
    <row r="40" spans="2:4">
      <c r="B40" s="233"/>
      <c r="C40" s="233"/>
      <c r="D40" s="233"/>
    </row>
    <row r="41" spans="2:4">
      <c r="B41" s="233"/>
      <c r="C41" s="233"/>
      <c r="D41" s="233"/>
    </row>
    <row r="42" spans="2:4">
      <c r="B42" s="233"/>
      <c r="C42" s="233"/>
      <c r="D42" s="233"/>
    </row>
    <row r="43" spans="2:4">
      <c r="B43" s="233"/>
      <c r="C43" s="233"/>
      <c r="D43" s="233"/>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E9223-2B75-4518-94B5-D55EA8D4CCE2}">
  <sheetPr>
    <tabColor rgb="FF002060"/>
  </sheetPr>
  <dimension ref="A1:D18"/>
  <sheetViews>
    <sheetView showGridLines="0" view="pageBreakPreview" topLeftCell="B2" zoomScale="70" zoomScaleNormal="40" zoomScaleSheetLayoutView="70" workbookViewId="0">
      <selection activeCell="D9" sqref="D9"/>
    </sheetView>
  </sheetViews>
  <sheetFormatPr defaultColWidth="9" defaultRowHeight="29"/>
  <cols>
    <col min="1" max="1" width="84.453125" style="249" customWidth="1"/>
    <col min="2" max="2" width="23.6328125" style="249" customWidth="1"/>
    <col min="3" max="3" width="20.6328125" style="249" customWidth="1"/>
    <col min="4" max="4" width="24" style="249" customWidth="1"/>
    <col min="5" max="16384" width="9" style="249"/>
  </cols>
  <sheetData>
    <row r="1" spans="1:4">
      <c r="A1" s="362" t="s">
        <v>312</v>
      </c>
      <c r="B1" s="248"/>
      <c r="C1" s="248"/>
    </row>
    <row r="2" spans="1:4" ht="24.75" customHeight="1">
      <c r="A2" s="362"/>
      <c r="B2" s="248"/>
      <c r="C2" s="248"/>
    </row>
    <row r="3" spans="1:4" s="250" customFormat="1">
      <c r="A3" s="363" t="s">
        <v>29</v>
      </c>
      <c r="B3" s="363"/>
      <c r="C3" s="363"/>
      <c r="D3" s="363"/>
    </row>
    <row r="4" spans="1:4" s="250" customFormat="1">
      <c r="A4" s="251" t="s">
        <v>181</v>
      </c>
      <c r="B4" s="364"/>
      <c r="C4" s="365"/>
      <c r="D4" s="365"/>
    </row>
    <row r="5" spans="1:4">
      <c r="A5" s="141" t="s">
        <v>31</v>
      </c>
      <c r="B5" s="51" t="s">
        <v>27</v>
      </c>
      <c r="C5" s="51" t="s">
        <v>28</v>
      </c>
      <c r="D5" s="51" t="s">
        <v>2</v>
      </c>
    </row>
    <row r="6" spans="1:4" ht="36" customHeight="1">
      <c r="A6" s="252" t="s">
        <v>271</v>
      </c>
      <c r="B6" s="253">
        <f t="shared" ref="B6:D6" si="0">B7+B8</f>
        <v>12819378</v>
      </c>
      <c r="C6" s="253">
        <f t="shared" si="0"/>
        <v>2998776</v>
      </c>
      <c r="D6" s="253">
        <f t="shared" si="0"/>
        <v>15818154</v>
      </c>
    </row>
    <row r="7" spans="1:4" ht="36" customHeight="1">
      <c r="A7" s="254" t="s">
        <v>272</v>
      </c>
      <c r="B7" s="255">
        <v>2357785</v>
      </c>
      <c r="C7" s="255">
        <v>1563536</v>
      </c>
      <c r="D7" s="255">
        <f>SUM(B7:C7)</f>
        <v>3921321</v>
      </c>
    </row>
    <row r="8" spans="1:4" ht="36" customHeight="1">
      <c r="A8" s="252" t="s">
        <v>273</v>
      </c>
      <c r="B8" s="253">
        <v>10461593</v>
      </c>
      <c r="C8" s="253">
        <v>1435240</v>
      </c>
      <c r="D8" s="253">
        <f>SUM(B8:C8)</f>
        <v>11896833</v>
      </c>
    </row>
    <row r="9" spans="1:4">
      <c r="A9" s="256" t="s">
        <v>32</v>
      </c>
      <c r="B9" s="257"/>
      <c r="C9" s="258"/>
      <c r="D9" s="259"/>
    </row>
    <row r="10" spans="1:4">
      <c r="A10" s="260" t="s">
        <v>33</v>
      </c>
      <c r="B10" s="261"/>
      <c r="C10" s="261"/>
      <c r="D10" s="261"/>
    </row>
    <row r="11" spans="1:4">
      <c r="A11" s="262" t="s">
        <v>34</v>
      </c>
      <c r="B11" s="261"/>
      <c r="C11" s="261"/>
      <c r="D11" s="261"/>
    </row>
    <row r="12" spans="1:4">
      <c r="A12" s="200" t="s">
        <v>275</v>
      </c>
    </row>
    <row r="16" spans="1:4">
      <c r="B16" s="263"/>
      <c r="C16" s="263"/>
      <c r="D16" s="263"/>
    </row>
    <row r="17" spans="2:4">
      <c r="B17" s="263"/>
      <c r="C17" s="263"/>
      <c r="D17" s="263"/>
    </row>
    <row r="18" spans="2:4">
      <c r="B18" s="263"/>
      <c r="C18" s="263"/>
      <c r="D18" s="263"/>
    </row>
  </sheetData>
  <mergeCells count="3">
    <mergeCell ref="A1:A2"/>
    <mergeCell ref="A3:D3"/>
    <mergeCell ref="B4:D4"/>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AA19-1A3D-41F9-B56C-D2735F7B678D}">
  <sheetPr>
    <tabColor rgb="FF002060"/>
  </sheetPr>
  <dimension ref="A1:AE18"/>
  <sheetViews>
    <sheetView showGridLines="0" view="pageBreakPreview" topLeftCell="G1" zoomScale="70" zoomScaleNormal="70" zoomScaleSheetLayoutView="70" workbookViewId="0">
      <selection activeCell="K18" sqref="K18"/>
    </sheetView>
  </sheetViews>
  <sheetFormatPr defaultColWidth="8.6328125" defaultRowHeight="14.5"/>
  <cols>
    <col min="1" max="1" width="47.1796875" style="266" customWidth="1"/>
    <col min="2" max="10" width="16.36328125" style="266" customWidth="1"/>
    <col min="11" max="16384" width="8.6328125" style="266"/>
  </cols>
  <sheetData>
    <row r="1" spans="1:31" ht="24.65" customHeight="1">
      <c r="A1" s="264" t="str">
        <f>'1'!$A$1</f>
        <v>Administrative registers , Labor market 2023 Third quarter</v>
      </c>
      <c r="B1" s="265"/>
      <c r="C1" s="265"/>
    </row>
    <row r="2" spans="1:31" s="267" customFormat="1" ht="14.25" customHeight="1">
      <c r="A2" s="265"/>
      <c r="B2" s="265"/>
      <c r="C2" s="265"/>
      <c r="K2" s="266"/>
      <c r="L2" s="266"/>
      <c r="M2" s="266"/>
      <c r="N2" s="266"/>
      <c r="O2" s="266"/>
      <c r="P2" s="266"/>
      <c r="Q2" s="266"/>
      <c r="R2" s="266"/>
      <c r="S2" s="266"/>
      <c r="T2" s="266"/>
      <c r="U2" s="266"/>
      <c r="V2" s="266"/>
      <c r="W2" s="266"/>
      <c r="X2" s="266"/>
      <c r="Y2" s="266"/>
      <c r="Z2" s="266"/>
      <c r="AA2" s="266"/>
      <c r="AB2" s="266"/>
      <c r="AC2" s="266"/>
      <c r="AD2" s="266"/>
      <c r="AE2" s="266"/>
    </row>
    <row r="3" spans="1:31" ht="21" customHeight="1">
      <c r="A3" s="366" t="s">
        <v>265</v>
      </c>
      <c r="B3" s="366"/>
      <c r="C3" s="366"/>
      <c r="D3" s="366"/>
      <c r="E3" s="366"/>
      <c r="F3" s="366"/>
      <c r="G3" s="366"/>
      <c r="H3" s="366"/>
      <c r="I3" s="366"/>
      <c r="J3" s="366"/>
    </row>
    <row r="4" spans="1:31" ht="22">
      <c r="A4" s="268" t="s">
        <v>180</v>
      </c>
      <c r="B4" s="367" t="s">
        <v>129</v>
      </c>
      <c r="C4" s="368"/>
      <c r="D4" s="368"/>
      <c r="E4" s="368"/>
      <c r="F4" s="368"/>
      <c r="G4" s="368"/>
      <c r="H4" s="368"/>
      <c r="I4" s="368"/>
      <c r="J4" s="369"/>
    </row>
    <row r="5" spans="1:31" ht="22">
      <c r="A5" s="370" t="s">
        <v>35</v>
      </c>
      <c r="B5" s="370" t="s">
        <v>0</v>
      </c>
      <c r="C5" s="370"/>
      <c r="D5" s="370"/>
      <c r="E5" s="370" t="s">
        <v>1</v>
      </c>
      <c r="F5" s="370"/>
      <c r="G5" s="370"/>
      <c r="H5" s="370" t="s">
        <v>2</v>
      </c>
      <c r="I5" s="370"/>
      <c r="J5" s="370"/>
    </row>
    <row r="6" spans="1:31" ht="22">
      <c r="A6" s="370"/>
      <c r="B6" s="51" t="s">
        <v>27</v>
      </c>
      <c r="C6" s="51" t="s">
        <v>28</v>
      </c>
      <c r="D6" s="51" t="s">
        <v>2</v>
      </c>
      <c r="E6" s="51" t="s">
        <v>27</v>
      </c>
      <c r="F6" s="51" t="s">
        <v>28</v>
      </c>
      <c r="G6" s="51" t="s">
        <v>2</v>
      </c>
      <c r="H6" s="51" t="s">
        <v>27</v>
      </c>
      <c r="I6" s="51" t="s">
        <v>28</v>
      </c>
      <c r="J6" s="51" t="s">
        <v>2</v>
      </c>
    </row>
    <row r="7" spans="1:31" ht="22">
      <c r="A7" s="269" t="s">
        <v>68</v>
      </c>
      <c r="B7" s="253">
        <v>716024</v>
      </c>
      <c r="C7" s="253">
        <v>508500</v>
      </c>
      <c r="D7" s="253">
        <f>B7+C7</f>
        <v>1224524</v>
      </c>
      <c r="E7" s="253">
        <v>22123</v>
      </c>
      <c r="F7" s="253">
        <v>19928</v>
      </c>
      <c r="G7" s="253">
        <f>E7+F7</f>
        <v>42051</v>
      </c>
      <c r="H7" s="253">
        <f>B7+E7</f>
        <v>738147</v>
      </c>
      <c r="I7" s="253">
        <f>C7+F7</f>
        <v>528428</v>
      </c>
      <c r="J7" s="253">
        <f>H7+I7</f>
        <v>1266575</v>
      </c>
    </row>
    <row r="8" spans="1:31" ht="22">
      <c r="A8" s="270" t="s">
        <v>67</v>
      </c>
      <c r="B8" s="255">
        <v>1641761</v>
      </c>
      <c r="C8" s="255">
        <v>1055036</v>
      </c>
      <c r="D8" s="255">
        <f>SUM(B8:C8)</f>
        <v>2696797</v>
      </c>
      <c r="E8" s="255">
        <v>7757421</v>
      </c>
      <c r="F8" s="255">
        <v>358770</v>
      </c>
      <c r="G8" s="255">
        <f>SUM(E8:F8)</f>
        <v>8116191</v>
      </c>
      <c r="H8" s="255">
        <f>B8+E8</f>
        <v>9399182</v>
      </c>
      <c r="I8" s="255">
        <f>C8+F8</f>
        <v>1413806</v>
      </c>
      <c r="J8" s="271">
        <f>D8+G8</f>
        <v>10812988</v>
      </c>
    </row>
    <row r="9" spans="1:31" ht="22">
      <c r="A9" s="269" t="s">
        <v>66</v>
      </c>
      <c r="B9" s="253">
        <f t="shared" ref="B9:J9" si="0">SUM(B7:B8)</f>
        <v>2357785</v>
      </c>
      <c r="C9" s="253">
        <f t="shared" si="0"/>
        <v>1563536</v>
      </c>
      <c r="D9" s="253">
        <f t="shared" si="0"/>
        <v>3921321</v>
      </c>
      <c r="E9" s="253">
        <f t="shared" si="0"/>
        <v>7779544</v>
      </c>
      <c r="F9" s="253">
        <f t="shared" si="0"/>
        <v>378698</v>
      </c>
      <c r="G9" s="253">
        <f t="shared" si="0"/>
        <v>8158242</v>
      </c>
      <c r="H9" s="253">
        <f t="shared" si="0"/>
        <v>10137329</v>
      </c>
      <c r="I9" s="253">
        <f t="shared" si="0"/>
        <v>1942234</v>
      </c>
      <c r="J9" s="253">
        <f t="shared" si="0"/>
        <v>12079563</v>
      </c>
    </row>
    <row r="10" spans="1:31" ht="22">
      <c r="A10" s="272" t="s">
        <v>46</v>
      </c>
      <c r="B10" s="255">
        <v>0</v>
      </c>
      <c r="C10" s="255">
        <v>0</v>
      </c>
      <c r="D10" s="255">
        <v>0</v>
      </c>
      <c r="E10" s="255">
        <v>2682049</v>
      </c>
      <c r="F10" s="255">
        <v>1056542</v>
      </c>
      <c r="G10" s="255">
        <f>SUM(E10:F10)</f>
        <v>3738591</v>
      </c>
      <c r="H10" s="255">
        <f>B10+E10</f>
        <v>2682049</v>
      </c>
      <c r="I10" s="255">
        <f>C10+F10</f>
        <v>1056542</v>
      </c>
      <c r="J10" s="271">
        <f>D10+G10</f>
        <v>3738591</v>
      </c>
    </row>
    <row r="11" spans="1:31" ht="22">
      <c r="A11" s="39" t="s">
        <v>55</v>
      </c>
      <c r="B11" s="40">
        <f t="shared" ref="B11:J11" si="1">SUM(B9:B10)</f>
        <v>2357785</v>
      </c>
      <c r="C11" s="40">
        <f t="shared" si="1"/>
        <v>1563536</v>
      </c>
      <c r="D11" s="40">
        <f t="shared" si="1"/>
        <v>3921321</v>
      </c>
      <c r="E11" s="40">
        <f t="shared" si="1"/>
        <v>10461593</v>
      </c>
      <c r="F11" s="40">
        <f t="shared" si="1"/>
        <v>1435240</v>
      </c>
      <c r="G11" s="40">
        <f t="shared" si="1"/>
        <v>11896833</v>
      </c>
      <c r="H11" s="40">
        <f t="shared" si="1"/>
        <v>12819378</v>
      </c>
      <c r="I11" s="40">
        <f t="shared" si="1"/>
        <v>2998776</v>
      </c>
      <c r="J11" s="40">
        <f t="shared" si="1"/>
        <v>15818154</v>
      </c>
    </row>
    <row r="12" spans="1:31" ht="18">
      <c r="A12" s="273" t="s">
        <v>36</v>
      </c>
      <c r="B12" s="274"/>
      <c r="C12" s="274"/>
      <c r="D12" s="275"/>
      <c r="E12" s="275"/>
      <c r="F12" s="275"/>
      <c r="G12" s="276"/>
      <c r="H12" s="276"/>
      <c r="I12" s="277"/>
    </row>
    <row r="13" spans="1:31" ht="18">
      <c r="A13" s="278" t="s">
        <v>125</v>
      </c>
      <c r="B13" s="279"/>
      <c r="C13" s="280"/>
      <c r="D13" s="280"/>
      <c r="E13" s="280"/>
      <c r="F13" s="280"/>
      <c r="G13" s="281"/>
      <c r="H13" s="282"/>
      <c r="I13" s="282"/>
    </row>
    <row r="14" spans="1:31" ht="18">
      <c r="A14" s="283" t="s">
        <v>33</v>
      </c>
      <c r="B14" s="284"/>
      <c r="C14" s="284"/>
      <c r="D14" s="284"/>
      <c r="E14" s="284"/>
      <c r="F14" s="284"/>
      <c r="G14" s="281"/>
      <c r="H14" s="282"/>
      <c r="I14" s="282"/>
    </row>
    <row r="15" spans="1:31" ht="18">
      <c r="A15" s="285" t="s">
        <v>34</v>
      </c>
      <c r="B15" s="279"/>
      <c r="C15" s="279"/>
      <c r="D15" s="279"/>
      <c r="E15" s="279"/>
      <c r="F15" s="279"/>
      <c r="G15" s="281"/>
      <c r="I15" s="282"/>
    </row>
    <row r="16" spans="1:31">
      <c r="A16" s="200" t="s">
        <v>275</v>
      </c>
    </row>
    <row r="18" spans="2:11">
      <c r="B18" s="287"/>
      <c r="C18" s="287"/>
      <c r="D18" s="287"/>
      <c r="E18" s="287"/>
      <c r="F18" s="287"/>
      <c r="G18" s="287"/>
      <c r="H18" s="287"/>
      <c r="I18" s="287"/>
      <c r="J18" s="287"/>
      <c r="K18" s="287"/>
    </row>
  </sheetData>
  <mergeCells count="6">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0897-15C4-427B-B6C5-66B00FE5B9F3}">
  <sheetPr>
    <tabColor rgb="FF002060"/>
  </sheetPr>
  <dimension ref="A1:AE21"/>
  <sheetViews>
    <sheetView showGridLines="0" view="pageBreakPreview" zoomScale="70" zoomScaleNormal="80" zoomScaleSheetLayoutView="70" workbookViewId="0">
      <selection activeCell="A21" sqref="A21"/>
    </sheetView>
  </sheetViews>
  <sheetFormatPr defaultColWidth="8.6328125" defaultRowHeight="14.5"/>
  <cols>
    <col min="1" max="1" width="41.08984375" style="266" customWidth="1"/>
    <col min="2" max="10" width="17.36328125" style="266" customWidth="1"/>
    <col min="11" max="16384" width="8.6328125" style="266"/>
  </cols>
  <sheetData>
    <row r="1" spans="1:31" s="277" customFormat="1" ht="14.75" customHeight="1">
      <c r="A1" s="264" t="s">
        <v>312</v>
      </c>
      <c r="B1" s="265"/>
      <c r="C1" s="288"/>
    </row>
    <row r="2" spans="1:31" s="289" customFormat="1" ht="14.75" customHeight="1">
      <c r="A2" s="265"/>
      <c r="B2" s="265"/>
      <c r="C2" s="288"/>
      <c r="K2" s="277"/>
      <c r="L2" s="277"/>
      <c r="M2" s="277"/>
      <c r="N2" s="277"/>
      <c r="O2" s="277"/>
      <c r="P2" s="277"/>
      <c r="Q2" s="277"/>
      <c r="R2" s="277"/>
      <c r="S2" s="277"/>
      <c r="T2" s="277"/>
      <c r="U2" s="277"/>
      <c r="V2" s="277"/>
      <c r="W2" s="277"/>
      <c r="X2" s="277"/>
      <c r="Y2" s="277"/>
      <c r="Z2" s="277"/>
      <c r="AA2" s="277"/>
      <c r="AB2" s="277"/>
      <c r="AC2" s="277"/>
      <c r="AD2" s="277"/>
      <c r="AE2" s="277"/>
    </row>
    <row r="3" spans="1:31" s="267" customFormat="1" ht="18.649999999999999" customHeight="1">
      <c r="A3" s="366" t="s">
        <v>266</v>
      </c>
      <c r="B3" s="366"/>
      <c r="C3" s="366"/>
      <c r="D3" s="366"/>
      <c r="E3" s="366"/>
      <c r="F3" s="366"/>
      <c r="G3" s="366"/>
      <c r="H3" s="366"/>
      <c r="I3" s="366"/>
      <c r="J3" s="366"/>
      <c r="K3" s="266"/>
      <c r="L3" s="266"/>
      <c r="M3" s="266"/>
      <c r="N3" s="266"/>
      <c r="O3" s="266"/>
      <c r="P3" s="266"/>
      <c r="Q3" s="266"/>
      <c r="R3" s="266"/>
      <c r="S3" s="266"/>
      <c r="T3" s="266"/>
      <c r="U3" s="266"/>
      <c r="V3" s="266"/>
      <c r="W3" s="266"/>
      <c r="X3" s="266"/>
      <c r="Y3" s="266"/>
      <c r="Z3" s="266"/>
      <c r="AA3" s="266"/>
      <c r="AB3" s="266"/>
      <c r="AC3" s="266"/>
      <c r="AD3" s="266"/>
      <c r="AE3" s="266"/>
    </row>
    <row r="4" spans="1:31" ht="22">
      <c r="A4" s="268" t="s">
        <v>179</v>
      </c>
      <c r="B4" s="367" t="s">
        <v>129</v>
      </c>
      <c r="C4" s="368"/>
      <c r="D4" s="368"/>
      <c r="E4" s="368"/>
      <c r="F4" s="368"/>
      <c r="G4" s="368"/>
      <c r="H4" s="368"/>
      <c r="I4" s="368"/>
      <c r="J4" s="369"/>
    </row>
    <row r="5" spans="1:31" ht="22">
      <c r="A5" s="371" t="s">
        <v>111</v>
      </c>
      <c r="B5" s="370" t="s">
        <v>0</v>
      </c>
      <c r="C5" s="370"/>
      <c r="D5" s="370"/>
      <c r="E5" s="370" t="s">
        <v>1</v>
      </c>
      <c r="F5" s="370"/>
      <c r="G5" s="370"/>
      <c r="H5" s="370" t="s">
        <v>2</v>
      </c>
      <c r="I5" s="370"/>
      <c r="J5" s="370"/>
    </row>
    <row r="6" spans="1:31" ht="22">
      <c r="A6" s="372"/>
      <c r="B6" s="51" t="s">
        <v>27</v>
      </c>
      <c r="C6" s="51" t="s">
        <v>28</v>
      </c>
      <c r="D6" s="51" t="s">
        <v>2</v>
      </c>
      <c r="E6" s="51" t="s">
        <v>27</v>
      </c>
      <c r="F6" s="51" t="s">
        <v>28</v>
      </c>
      <c r="G6" s="51" t="s">
        <v>2</v>
      </c>
      <c r="H6" s="51" t="s">
        <v>27</v>
      </c>
      <c r="I6" s="51" t="s">
        <v>28</v>
      </c>
      <c r="J6" s="51" t="s">
        <v>2</v>
      </c>
    </row>
    <row r="7" spans="1:31" ht="22">
      <c r="A7" s="290" t="s">
        <v>71</v>
      </c>
      <c r="B7" s="253">
        <v>1012249</v>
      </c>
      <c r="C7" s="253">
        <v>636282</v>
      </c>
      <c r="D7" s="253">
        <f>SUM(B7:C7)</f>
        <v>1648531</v>
      </c>
      <c r="E7" s="253">
        <v>95397</v>
      </c>
      <c r="F7" s="253">
        <v>59776</v>
      </c>
      <c r="G7" s="253">
        <f>SUM(E7:F7)</f>
        <v>155173</v>
      </c>
      <c r="H7" s="253">
        <f t="shared" ref="H7:J8" si="0">B7+E7</f>
        <v>1107646</v>
      </c>
      <c r="I7" s="253">
        <f t="shared" si="0"/>
        <v>696058</v>
      </c>
      <c r="J7" s="253">
        <f t="shared" si="0"/>
        <v>1803704</v>
      </c>
    </row>
    <row r="8" spans="1:31" ht="22">
      <c r="A8" s="272" t="s">
        <v>70</v>
      </c>
      <c r="B8" s="255">
        <v>1345536</v>
      </c>
      <c r="C8" s="255">
        <v>927254</v>
      </c>
      <c r="D8" s="255">
        <f>SUM(B8:C8)</f>
        <v>2272790</v>
      </c>
      <c r="E8" s="255">
        <v>7684147</v>
      </c>
      <c r="F8" s="255">
        <v>318922</v>
      </c>
      <c r="G8" s="255">
        <f>SUM(E8:F8)</f>
        <v>8003069</v>
      </c>
      <c r="H8" s="255">
        <f t="shared" si="0"/>
        <v>9029683</v>
      </c>
      <c r="I8" s="255">
        <f t="shared" si="0"/>
        <v>1246176</v>
      </c>
      <c r="J8" s="255">
        <f>D8+G8</f>
        <v>10275859</v>
      </c>
    </row>
    <row r="9" spans="1:31" ht="22">
      <c r="A9" s="290" t="s">
        <v>55</v>
      </c>
      <c r="B9" s="253">
        <f>SUM(B7:B8)</f>
        <v>2357785</v>
      </c>
      <c r="C9" s="253">
        <f t="shared" ref="C9:J9" si="1">SUM(C7:C8)</f>
        <v>1563536</v>
      </c>
      <c r="D9" s="253">
        <f t="shared" si="1"/>
        <v>3921321</v>
      </c>
      <c r="E9" s="253">
        <f t="shared" si="1"/>
        <v>7779544</v>
      </c>
      <c r="F9" s="253">
        <f t="shared" si="1"/>
        <v>378698</v>
      </c>
      <c r="G9" s="253">
        <f t="shared" si="1"/>
        <v>8158242</v>
      </c>
      <c r="H9" s="253">
        <f t="shared" si="1"/>
        <v>10137329</v>
      </c>
      <c r="I9" s="253">
        <f t="shared" si="1"/>
        <v>1942234</v>
      </c>
      <c r="J9" s="253">
        <f t="shared" si="1"/>
        <v>12079563</v>
      </c>
      <c r="K9" s="287"/>
      <c r="L9" s="287"/>
      <c r="M9" s="287"/>
      <c r="N9" s="287"/>
    </row>
    <row r="10" spans="1:31" ht="22">
      <c r="A10" s="272" t="s">
        <v>69</v>
      </c>
      <c r="B10" s="255">
        <v>0</v>
      </c>
      <c r="C10" s="255">
        <v>0</v>
      </c>
      <c r="D10" s="255">
        <f>SUM(B10:C10)</f>
        <v>0</v>
      </c>
      <c r="E10" s="255">
        <v>2682049</v>
      </c>
      <c r="F10" s="255">
        <v>1056542</v>
      </c>
      <c r="G10" s="255">
        <f>SUM(E10:F10)</f>
        <v>3738591</v>
      </c>
      <c r="H10" s="255">
        <f>B10+E10</f>
        <v>2682049</v>
      </c>
      <c r="I10" s="255">
        <f>C10+F10</f>
        <v>1056542</v>
      </c>
      <c r="J10" s="271">
        <f>D10+G10</f>
        <v>3738591</v>
      </c>
    </row>
    <row r="11" spans="1:31" ht="22">
      <c r="A11" s="41" t="s">
        <v>55</v>
      </c>
      <c r="B11" s="42">
        <f t="shared" ref="B11:J11" si="2">SUM(B9:B10)</f>
        <v>2357785</v>
      </c>
      <c r="C11" s="42">
        <f t="shared" si="2"/>
        <v>1563536</v>
      </c>
      <c r="D11" s="42">
        <f t="shared" si="2"/>
        <v>3921321</v>
      </c>
      <c r="E11" s="42">
        <f t="shared" si="2"/>
        <v>10461593</v>
      </c>
      <c r="F11" s="42">
        <f t="shared" si="2"/>
        <v>1435240</v>
      </c>
      <c r="G11" s="42">
        <f t="shared" si="2"/>
        <v>11896833</v>
      </c>
      <c r="H11" s="42">
        <f t="shared" si="2"/>
        <v>12819378</v>
      </c>
      <c r="I11" s="42">
        <f t="shared" si="2"/>
        <v>2998776</v>
      </c>
      <c r="J11" s="42">
        <f t="shared" si="2"/>
        <v>15818154</v>
      </c>
    </row>
    <row r="12" spans="1:31" ht="18">
      <c r="A12" s="260" t="s">
        <v>36</v>
      </c>
      <c r="B12" s="284"/>
      <c r="C12" s="284"/>
      <c r="D12" s="281"/>
      <c r="E12" s="281"/>
      <c r="F12" s="281"/>
      <c r="G12" s="281"/>
      <c r="H12" s="281"/>
      <c r="I12" s="281"/>
    </row>
    <row r="13" spans="1:31" ht="18">
      <c r="A13" s="262" t="s">
        <v>110</v>
      </c>
      <c r="B13" s="291"/>
      <c r="C13" s="291"/>
      <c r="D13" s="281"/>
      <c r="E13" s="281"/>
      <c r="F13" s="281"/>
      <c r="G13" s="281"/>
      <c r="H13" s="281"/>
      <c r="I13" s="281"/>
    </row>
    <row r="14" spans="1:31" ht="18">
      <c r="A14" s="292" t="s">
        <v>126</v>
      </c>
      <c r="B14" s="284"/>
      <c r="C14" s="280"/>
      <c r="D14" s="281"/>
      <c r="E14" s="281"/>
      <c r="F14" s="281"/>
      <c r="G14" s="281"/>
      <c r="H14" s="281"/>
      <c r="I14" s="281"/>
    </row>
    <row r="15" spans="1:31" ht="18">
      <c r="A15" s="260" t="s">
        <v>33</v>
      </c>
      <c r="B15" s="284"/>
      <c r="C15" s="284"/>
      <c r="D15" s="284"/>
      <c r="E15" s="284"/>
      <c r="F15" s="284"/>
      <c r="G15" s="281"/>
      <c r="H15" s="293"/>
      <c r="I15" s="293"/>
    </row>
    <row r="16" spans="1:31" ht="18">
      <c r="A16" s="260" t="s">
        <v>37</v>
      </c>
      <c r="B16" s="284"/>
      <c r="C16" s="284"/>
      <c r="D16" s="284"/>
      <c r="E16" s="284"/>
      <c r="F16" s="284"/>
      <c r="G16" s="286"/>
      <c r="H16" s="281"/>
      <c r="I16" s="284"/>
    </row>
    <row r="17" spans="1:10">
      <c r="A17" s="200" t="s">
        <v>275</v>
      </c>
    </row>
    <row r="21" spans="1:10">
      <c r="B21" s="287"/>
      <c r="C21" s="287"/>
      <c r="D21" s="287"/>
      <c r="E21" s="287"/>
      <c r="F21" s="287"/>
      <c r="G21" s="287"/>
      <c r="H21" s="287"/>
      <c r="I21" s="287"/>
      <c r="J21" s="287"/>
    </row>
  </sheetData>
  <mergeCells count="6">
    <mergeCell ref="A3:J3"/>
    <mergeCell ref="B4:J4"/>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47" orientation="landscape" horizont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B1BBA-6763-4CBD-8EB9-3C422D3E9BCD}">
  <sheetPr>
    <tabColor rgb="FF002060"/>
  </sheetPr>
  <dimension ref="A1:AE54"/>
  <sheetViews>
    <sheetView showGridLines="0" view="pageBreakPreview" zoomScale="55" zoomScaleNormal="80" zoomScaleSheetLayoutView="55" workbookViewId="0">
      <selection activeCell="B8" sqref="B8:J21"/>
    </sheetView>
  </sheetViews>
  <sheetFormatPr defaultColWidth="8.6328125" defaultRowHeight="14.5"/>
  <cols>
    <col min="1" max="1" width="25.54296875" style="266" customWidth="1"/>
    <col min="2" max="10" width="16.6328125" style="266" customWidth="1"/>
    <col min="11" max="16384" width="8.6328125" style="266"/>
  </cols>
  <sheetData>
    <row r="1" spans="1:31" ht="18">
      <c r="A1" s="264" t="s">
        <v>312</v>
      </c>
      <c r="B1" s="265"/>
      <c r="C1" s="265"/>
    </row>
    <row r="2" spans="1:31" s="267" customFormat="1">
      <c r="A2" s="265"/>
      <c r="B2" s="265"/>
      <c r="C2" s="265"/>
      <c r="K2" s="266"/>
      <c r="L2" s="266"/>
      <c r="M2" s="266"/>
      <c r="N2" s="266"/>
      <c r="O2" s="266"/>
      <c r="P2" s="266"/>
      <c r="Q2" s="266"/>
      <c r="R2" s="266"/>
      <c r="S2" s="266"/>
      <c r="T2" s="266"/>
      <c r="U2" s="266"/>
      <c r="V2" s="266"/>
      <c r="W2" s="266"/>
      <c r="X2" s="266"/>
      <c r="Y2" s="266"/>
      <c r="Z2" s="266"/>
      <c r="AA2" s="266"/>
      <c r="AB2" s="266"/>
      <c r="AC2" s="266"/>
      <c r="AD2" s="266"/>
      <c r="AE2" s="266"/>
    </row>
    <row r="3" spans="1:31" s="267" customFormat="1">
      <c r="A3" s="294"/>
      <c r="B3" s="294"/>
      <c r="C3" s="294"/>
      <c r="K3" s="266"/>
      <c r="L3" s="266"/>
      <c r="M3" s="266"/>
      <c r="N3" s="266"/>
      <c r="O3" s="266"/>
      <c r="P3" s="266"/>
      <c r="Q3" s="266"/>
      <c r="R3" s="266"/>
      <c r="S3" s="266"/>
      <c r="T3" s="266"/>
      <c r="U3" s="266"/>
      <c r="V3" s="266"/>
      <c r="W3" s="266"/>
      <c r="X3" s="266"/>
      <c r="Y3" s="266"/>
      <c r="Z3" s="266"/>
      <c r="AA3" s="266"/>
      <c r="AB3" s="266"/>
      <c r="AC3" s="266"/>
      <c r="AD3" s="266"/>
      <c r="AE3" s="266"/>
    </row>
    <row r="4" spans="1:31" ht="21.65" customHeight="1">
      <c r="A4" s="373" t="s">
        <v>269</v>
      </c>
      <c r="B4" s="373"/>
      <c r="C4" s="373"/>
      <c r="D4" s="373"/>
      <c r="E4" s="373"/>
      <c r="F4" s="373"/>
      <c r="G4" s="373"/>
      <c r="H4" s="373"/>
      <c r="I4" s="373"/>
      <c r="J4" s="373"/>
    </row>
    <row r="5" spans="1:31" ht="21.65" customHeight="1">
      <c r="A5" s="268" t="s">
        <v>178</v>
      </c>
      <c r="B5" s="367" t="s">
        <v>129</v>
      </c>
      <c r="C5" s="368"/>
      <c r="D5" s="368"/>
      <c r="E5" s="368"/>
      <c r="F5" s="368"/>
      <c r="G5" s="368"/>
      <c r="H5" s="368"/>
      <c r="I5" s="368"/>
      <c r="J5" s="369"/>
    </row>
    <row r="6" spans="1:31" ht="21.65" customHeight="1">
      <c r="A6" s="371" t="s">
        <v>41</v>
      </c>
      <c r="B6" s="370" t="s">
        <v>0</v>
      </c>
      <c r="C6" s="370"/>
      <c r="D6" s="370"/>
      <c r="E6" s="370" t="s">
        <v>1</v>
      </c>
      <c r="F6" s="370"/>
      <c r="G6" s="370"/>
      <c r="H6" s="370" t="s">
        <v>2</v>
      </c>
      <c r="I6" s="370"/>
      <c r="J6" s="370"/>
    </row>
    <row r="7" spans="1:31" ht="21.65" customHeight="1">
      <c r="A7" s="372"/>
      <c r="B7" s="51" t="s">
        <v>27</v>
      </c>
      <c r="C7" s="51" t="s">
        <v>28</v>
      </c>
      <c r="D7" s="51" t="s">
        <v>2</v>
      </c>
      <c r="E7" s="51" t="s">
        <v>27</v>
      </c>
      <c r="F7" s="51" t="s">
        <v>28</v>
      </c>
      <c r="G7" s="51" t="s">
        <v>2</v>
      </c>
      <c r="H7" s="51" t="s">
        <v>27</v>
      </c>
      <c r="I7" s="51" t="s">
        <v>28</v>
      </c>
      <c r="J7" s="51" t="s">
        <v>2</v>
      </c>
    </row>
    <row r="8" spans="1:31" ht="22">
      <c r="A8" s="253" t="s">
        <v>4</v>
      </c>
      <c r="B8" s="295">
        <v>45476</v>
      </c>
      <c r="C8" s="295">
        <v>20770</v>
      </c>
      <c r="D8" s="295">
        <f t="shared" ref="D8:D18" si="0">SUM(B8:C8)</f>
        <v>66246</v>
      </c>
      <c r="E8" s="295">
        <v>1642</v>
      </c>
      <c r="F8" s="295">
        <v>176</v>
      </c>
      <c r="G8" s="295">
        <f t="shared" ref="G8:G17" si="1">SUM(E8:F8)</f>
        <v>1818</v>
      </c>
      <c r="H8" s="295">
        <f t="shared" ref="H8:J18" si="2">B8+E8</f>
        <v>47118</v>
      </c>
      <c r="I8" s="295">
        <f t="shared" si="2"/>
        <v>20946</v>
      </c>
      <c r="J8" s="295">
        <f t="shared" si="2"/>
        <v>68064</v>
      </c>
    </row>
    <row r="9" spans="1:31" ht="22">
      <c r="A9" s="255" t="s">
        <v>5</v>
      </c>
      <c r="B9" s="255">
        <v>255680</v>
      </c>
      <c r="C9" s="255">
        <v>132162</v>
      </c>
      <c r="D9" s="255">
        <f t="shared" si="0"/>
        <v>387842</v>
      </c>
      <c r="E9" s="255">
        <v>365062</v>
      </c>
      <c r="F9" s="255">
        <v>13614</v>
      </c>
      <c r="G9" s="255">
        <f t="shared" si="1"/>
        <v>378676</v>
      </c>
      <c r="H9" s="255">
        <f t="shared" si="2"/>
        <v>620742</v>
      </c>
      <c r="I9" s="255">
        <f t="shared" si="2"/>
        <v>145776</v>
      </c>
      <c r="J9" s="255">
        <f t="shared" si="2"/>
        <v>766518</v>
      </c>
    </row>
    <row r="10" spans="1:31" ht="22">
      <c r="A10" s="253" t="s">
        <v>6</v>
      </c>
      <c r="B10" s="295">
        <v>368648</v>
      </c>
      <c r="C10" s="295">
        <v>260827</v>
      </c>
      <c r="D10" s="295">
        <f t="shared" si="0"/>
        <v>629475</v>
      </c>
      <c r="E10" s="295">
        <v>1240561</v>
      </c>
      <c r="F10" s="295">
        <v>57612</v>
      </c>
      <c r="G10" s="295">
        <f t="shared" si="1"/>
        <v>1298173</v>
      </c>
      <c r="H10" s="295">
        <f t="shared" si="2"/>
        <v>1609209</v>
      </c>
      <c r="I10" s="295">
        <f t="shared" si="2"/>
        <v>318439</v>
      </c>
      <c r="J10" s="295">
        <f t="shared" si="2"/>
        <v>1927648</v>
      </c>
    </row>
    <row r="11" spans="1:31" ht="22">
      <c r="A11" s="255" t="s">
        <v>7</v>
      </c>
      <c r="B11" s="255">
        <v>398293</v>
      </c>
      <c r="C11" s="255">
        <v>268807</v>
      </c>
      <c r="D11" s="255">
        <f t="shared" si="0"/>
        <v>667100</v>
      </c>
      <c r="E11" s="255">
        <v>1335782</v>
      </c>
      <c r="F11" s="255">
        <v>76981</v>
      </c>
      <c r="G11" s="255">
        <f t="shared" si="1"/>
        <v>1412763</v>
      </c>
      <c r="H11" s="255">
        <f t="shared" si="2"/>
        <v>1734075</v>
      </c>
      <c r="I11" s="255">
        <f t="shared" si="2"/>
        <v>345788</v>
      </c>
      <c r="J11" s="255">
        <f t="shared" si="2"/>
        <v>2079863</v>
      </c>
    </row>
    <row r="12" spans="1:31" ht="22">
      <c r="A12" s="253" t="s">
        <v>8</v>
      </c>
      <c r="B12" s="295">
        <v>389544</v>
      </c>
      <c r="C12" s="295">
        <v>250952</v>
      </c>
      <c r="D12" s="295">
        <f t="shared" si="0"/>
        <v>640496</v>
      </c>
      <c r="E12" s="295">
        <v>1498236</v>
      </c>
      <c r="F12" s="295">
        <v>81842</v>
      </c>
      <c r="G12" s="295">
        <f t="shared" si="1"/>
        <v>1580078</v>
      </c>
      <c r="H12" s="295">
        <f t="shared" si="2"/>
        <v>1887780</v>
      </c>
      <c r="I12" s="295">
        <f t="shared" si="2"/>
        <v>332794</v>
      </c>
      <c r="J12" s="295">
        <f t="shared" si="2"/>
        <v>2220574</v>
      </c>
    </row>
    <row r="13" spans="1:31" ht="22">
      <c r="A13" s="255" t="s">
        <v>9</v>
      </c>
      <c r="B13" s="255">
        <v>344495</v>
      </c>
      <c r="C13" s="255">
        <v>241239</v>
      </c>
      <c r="D13" s="255">
        <f t="shared" si="0"/>
        <v>585734</v>
      </c>
      <c r="E13" s="255">
        <v>1219372</v>
      </c>
      <c r="F13" s="255">
        <v>61092</v>
      </c>
      <c r="G13" s="255">
        <f t="shared" si="1"/>
        <v>1280464</v>
      </c>
      <c r="H13" s="255">
        <f t="shared" si="2"/>
        <v>1563867</v>
      </c>
      <c r="I13" s="255">
        <f t="shared" si="2"/>
        <v>302331</v>
      </c>
      <c r="J13" s="255">
        <f t="shared" si="2"/>
        <v>1866198</v>
      </c>
    </row>
    <row r="14" spans="1:31" ht="22">
      <c r="A14" s="253" t="s">
        <v>10</v>
      </c>
      <c r="B14" s="295">
        <v>249668</v>
      </c>
      <c r="C14" s="295">
        <v>199517</v>
      </c>
      <c r="D14" s="295">
        <f t="shared" si="0"/>
        <v>449185</v>
      </c>
      <c r="E14" s="295">
        <v>823164</v>
      </c>
      <c r="F14" s="295">
        <v>37084</v>
      </c>
      <c r="G14" s="295">
        <f t="shared" si="1"/>
        <v>860248</v>
      </c>
      <c r="H14" s="295">
        <f t="shared" si="2"/>
        <v>1072832</v>
      </c>
      <c r="I14" s="295">
        <f t="shared" si="2"/>
        <v>236601</v>
      </c>
      <c r="J14" s="295">
        <f t="shared" si="2"/>
        <v>1309433</v>
      </c>
    </row>
    <row r="15" spans="1:31" ht="22">
      <c r="A15" s="255" t="s">
        <v>11</v>
      </c>
      <c r="B15" s="255">
        <v>165171</v>
      </c>
      <c r="C15" s="255">
        <v>116943</v>
      </c>
      <c r="D15" s="255">
        <f t="shared" si="0"/>
        <v>282114</v>
      </c>
      <c r="E15" s="255">
        <v>556840</v>
      </c>
      <c r="F15" s="255">
        <v>23399</v>
      </c>
      <c r="G15" s="255">
        <f t="shared" si="1"/>
        <v>580239</v>
      </c>
      <c r="H15" s="255">
        <f t="shared" si="2"/>
        <v>722011</v>
      </c>
      <c r="I15" s="255">
        <f t="shared" si="2"/>
        <v>140342</v>
      </c>
      <c r="J15" s="255">
        <f t="shared" si="2"/>
        <v>862353</v>
      </c>
    </row>
    <row r="16" spans="1:31" ht="22">
      <c r="A16" s="253" t="s">
        <v>12</v>
      </c>
      <c r="B16" s="295">
        <v>111631</v>
      </c>
      <c r="C16" s="295">
        <v>57447</v>
      </c>
      <c r="D16" s="295">
        <f t="shared" si="0"/>
        <v>169078</v>
      </c>
      <c r="E16" s="295">
        <v>377678</v>
      </c>
      <c r="F16" s="295">
        <v>14148</v>
      </c>
      <c r="G16" s="295">
        <f t="shared" si="1"/>
        <v>391826</v>
      </c>
      <c r="H16" s="295">
        <f t="shared" si="2"/>
        <v>489309</v>
      </c>
      <c r="I16" s="295">
        <f t="shared" si="2"/>
        <v>71595</v>
      </c>
      <c r="J16" s="295">
        <f t="shared" si="2"/>
        <v>560904</v>
      </c>
    </row>
    <row r="17" spans="1:10" ht="22">
      <c r="A17" s="255" t="s">
        <v>42</v>
      </c>
      <c r="B17" s="255">
        <v>19691</v>
      </c>
      <c r="C17" s="255">
        <v>10430</v>
      </c>
      <c r="D17" s="255">
        <f t="shared" si="0"/>
        <v>30121</v>
      </c>
      <c r="E17" s="255">
        <v>209485</v>
      </c>
      <c r="F17" s="255">
        <v>7115</v>
      </c>
      <c r="G17" s="255">
        <f t="shared" si="1"/>
        <v>216600</v>
      </c>
      <c r="H17" s="255">
        <f t="shared" si="2"/>
        <v>229176</v>
      </c>
      <c r="I17" s="255">
        <f t="shared" si="2"/>
        <v>17545</v>
      </c>
      <c r="J17" s="255">
        <f t="shared" si="2"/>
        <v>246721</v>
      </c>
    </row>
    <row r="18" spans="1:10" ht="22">
      <c r="A18" s="253" t="s">
        <v>43</v>
      </c>
      <c r="B18" s="295">
        <v>9488</v>
      </c>
      <c r="C18" s="295">
        <v>4442</v>
      </c>
      <c r="D18" s="295">
        <f t="shared" si="0"/>
        <v>13930</v>
      </c>
      <c r="E18" s="295">
        <v>151722</v>
      </c>
      <c r="F18" s="295">
        <v>5635</v>
      </c>
      <c r="G18" s="295">
        <f>SUM(E18:F18)</f>
        <v>157357</v>
      </c>
      <c r="H18" s="295">
        <f t="shared" si="2"/>
        <v>161210</v>
      </c>
      <c r="I18" s="295">
        <f t="shared" si="2"/>
        <v>10077</v>
      </c>
      <c r="J18" s="295">
        <f>D18+G18</f>
        <v>171287</v>
      </c>
    </row>
    <row r="19" spans="1:10" ht="22">
      <c r="A19" s="255" t="s">
        <v>66</v>
      </c>
      <c r="B19" s="255">
        <f t="shared" ref="B19:I19" si="3">SUM(B8:B18)</f>
        <v>2357785</v>
      </c>
      <c r="C19" s="255">
        <f t="shared" si="3"/>
        <v>1563536</v>
      </c>
      <c r="D19" s="255">
        <f t="shared" si="3"/>
        <v>3921321</v>
      </c>
      <c r="E19" s="255">
        <f t="shared" si="3"/>
        <v>7779544</v>
      </c>
      <c r="F19" s="255">
        <f t="shared" si="3"/>
        <v>378698</v>
      </c>
      <c r="G19" s="255">
        <f t="shared" si="3"/>
        <v>8158242</v>
      </c>
      <c r="H19" s="255">
        <f t="shared" si="3"/>
        <v>10137329</v>
      </c>
      <c r="I19" s="255">
        <f t="shared" si="3"/>
        <v>1942234</v>
      </c>
      <c r="J19" s="255">
        <f>SUM(J8:J18)</f>
        <v>12079563</v>
      </c>
    </row>
    <row r="20" spans="1:10" ht="22">
      <c r="A20" s="253" t="s">
        <v>46</v>
      </c>
      <c r="B20" s="295">
        <v>0</v>
      </c>
      <c r="C20" s="295">
        <v>0</v>
      </c>
      <c r="D20" s="295">
        <v>0</v>
      </c>
      <c r="E20" s="295">
        <v>2682049</v>
      </c>
      <c r="F20" s="295">
        <v>1056542</v>
      </c>
      <c r="G20" s="295">
        <f>SUM(E20:F20)</f>
        <v>3738591</v>
      </c>
      <c r="H20" s="295">
        <f>B20+E20</f>
        <v>2682049</v>
      </c>
      <c r="I20" s="295">
        <f>C20+F20</f>
        <v>1056542</v>
      </c>
      <c r="J20" s="295">
        <f>D20+G20</f>
        <v>3738591</v>
      </c>
    </row>
    <row r="21" spans="1:10" ht="22">
      <c r="A21" s="141" t="s">
        <v>55</v>
      </c>
      <c r="B21" s="40">
        <f t="shared" ref="B21:I21" si="4">SUM(B19:B20)</f>
        <v>2357785</v>
      </c>
      <c r="C21" s="40">
        <f t="shared" si="4"/>
        <v>1563536</v>
      </c>
      <c r="D21" s="40">
        <f t="shared" si="4"/>
        <v>3921321</v>
      </c>
      <c r="E21" s="40">
        <f t="shared" si="4"/>
        <v>10461593</v>
      </c>
      <c r="F21" s="40">
        <f t="shared" si="4"/>
        <v>1435240</v>
      </c>
      <c r="G21" s="40">
        <f t="shared" si="4"/>
        <v>11896833</v>
      </c>
      <c r="H21" s="40">
        <f t="shared" si="4"/>
        <v>12819378</v>
      </c>
      <c r="I21" s="40">
        <f t="shared" si="4"/>
        <v>2998776</v>
      </c>
      <c r="J21" s="40">
        <f>SUM(J19:J20)</f>
        <v>15818154</v>
      </c>
    </row>
    <row r="22" spans="1:10" s="299" customFormat="1" ht="18">
      <c r="A22" s="296" t="s">
        <v>44</v>
      </c>
      <c r="B22" s="297"/>
      <c r="C22" s="297"/>
      <c r="D22" s="297"/>
      <c r="E22" s="276"/>
      <c r="F22" s="298"/>
      <c r="G22" s="298"/>
      <c r="H22" s="276"/>
      <c r="I22" s="276"/>
    </row>
    <row r="23" spans="1:10" ht="18">
      <c r="A23" s="300" t="s">
        <v>125</v>
      </c>
      <c r="B23" s="297"/>
      <c r="C23" s="297"/>
      <c r="D23" s="276"/>
      <c r="E23" s="276"/>
      <c r="F23" s="298"/>
      <c r="G23" s="298"/>
      <c r="H23" s="276"/>
      <c r="I23" s="276"/>
    </row>
    <row r="24" spans="1:10" ht="18">
      <c r="A24" s="301" t="s">
        <v>33</v>
      </c>
      <c r="B24" s="274"/>
      <c r="C24" s="274"/>
      <c r="D24" s="274"/>
      <c r="E24" s="274"/>
      <c r="F24" s="302"/>
      <c r="G24" s="302"/>
      <c r="H24" s="303"/>
      <c r="I24" s="303"/>
    </row>
    <row r="25" spans="1:10" ht="18">
      <c r="A25" s="283" t="s">
        <v>34</v>
      </c>
      <c r="B25" s="274"/>
      <c r="C25" s="274"/>
      <c r="D25" s="274"/>
      <c r="E25" s="274"/>
      <c r="F25" s="302"/>
      <c r="G25" s="302"/>
      <c r="H25" s="303"/>
      <c r="I25" s="303"/>
    </row>
    <row r="26" spans="1:10">
      <c r="A26" s="200" t="s">
        <v>275</v>
      </c>
    </row>
    <row r="29" spans="1:10">
      <c r="B29" s="287"/>
      <c r="C29" s="287"/>
      <c r="D29" s="287"/>
      <c r="E29" s="287"/>
      <c r="F29" s="287"/>
      <c r="G29" s="287"/>
      <c r="H29" s="287"/>
      <c r="I29" s="287"/>
      <c r="J29" s="287"/>
    </row>
    <row r="41" spans="2:9">
      <c r="B41" s="287"/>
      <c r="C41" s="287"/>
      <c r="D41" s="287"/>
      <c r="E41" s="287"/>
      <c r="F41" s="287"/>
      <c r="G41" s="287"/>
      <c r="H41" s="287"/>
      <c r="I41" s="287"/>
    </row>
    <row r="42" spans="2:9">
      <c r="B42" s="287"/>
      <c r="C42" s="287"/>
      <c r="D42" s="287"/>
      <c r="E42" s="287"/>
      <c r="F42" s="287"/>
      <c r="G42" s="287"/>
      <c r="H42" s="287"/>
      <c r="I42" s="287"/>
    </row>
    <row r="43" spans="2:9">
      <c r="B43" s="287"/>
      <c r="C43" s="287"/>
      <c r="D43" s="287"/>
      <c r="E43" s="287"/>
      <c r="F43" s="287"/>
      <c r="G43" s="287"/>
      <c r="H43" s="287"/>
      <c r="I43" s="287"/>
    </row>
    <row r="44" spans="2:9">
      <c r="B44" s="287"/>
      <c r="C44" s="287"/>
      <c r="D44" s="287"/>
      <c r="E44" s="287"/>
      <c r="F44" s="287"/>
      <c r="G44" s="287"/>
      <c r="H44" s="287"/>
      <c r="I44" s="287"/>
    </row>
    <row r="45" spans="2:9">
      <c r="B45" s="287"/>
      <c r="C45" s="287"/>
      <c r="D45" s="287"/>
      <c r="E45" s="287"/>
      <c r="F45" s="287"/>
      <c r="G45" s="287"/>
      <c r="H45" s="287"/>
      <c r="I45" s="287"/>
    </row>
    <row r="46" spans="2:9">
      <c r="B46" s="287"/>
      <c r="C46" s="287"/>
      <c r="D46" s="287"/>
      <c r="E46" s="287"/>
      <c r="F46" s="287"/>
      <c r="G46" s="287"/>
      <c r="H46" s="287"/>
      <c r="I46" s="287"/>
    </row>
    <row r="47" spans="2:9">
      <c r="B47" s="287"/>
      <c r="C47" s="287"/>
      <c r="D47" s="287"/>
      <c r="E47" s="287"/>
      <c r="F47" s="287"/>
      <c r="G47" s="287"/>
      <c r="H47" s="287"/>
      <c r="I47" s="287"/>
    </row>
    <row r="48" spans="2:9">
      <c r="B48" s="287"/>
      <c r="C48" s="287"/>
      <c r="D48" s="287"/>
      <c r="E48" s="287"/>
      <c r="F48" s="287"/>
      <c r="G48" s="287"/>
      <c r="H48" s="287"/>
      <c r="I48" s="287"/>
    </row>
    <row r="49" spans="2:9">
      <c r="B49" s="287"/>
      <c r="C49" s="287"/>
      <c r="D49" s="287"/>
      <c r="E49" s="287"/>
      <c r="F49" s="287"/>
      <c r="G49" s="287"/>
      <c r="H49" s="287"/>
      <c r="I49" s="287"/>
    </row>
    <row r="50" spans="2:9">
      <c r="B50" s="287"/>
      <c r="C50" s="287"/>
      <c r="D50" s="287"/>
      <c r="E50" s="287"/>
      <c r="F50" s="287"/>
      <c r="G50" s="287"/>
      <c r="H50" s="287"/>
      <c r="I50" s="287"/>
    </row>
    <row r="51" spans="2:9">
      <c r="B51" s="287"/>
      <c r="C51" s="287"/>
      <c r="D51" s="287"/>
      <c r="E51" s="287"/>
      <c r="F51" s="287"/>
      <c r="G51" s="287"/>
      <c r="H51" s="287"/>
      <c r="I51" s="287"/>
    </row>
    <row r="52" spans="2:9">
      <c r="B52" s="287"/>
      <c r="C52" s="287"/>
      <c r="D52" s="287"/>
      <c r="E52" s="287"/>
      <c r="F52" s="287"/>
      <c r="G52" s="287"/>
      <c r="H52" s="287"/>
      <c r="I52" s="287"/>
    </row>
    <row r="53" spans="2:9">
      <c r="B53" s="287"/>
      <c r="C53" s="287"/>
      <c r="D53" s="287"/>
      <c r="E53" s="287"/>
      <c r="F53" s="287"/>
      <c r="G53" s="287"/>
      <c r="H53" s="287"/>
      <c r="I53" s="287"/>
    </row>
    <row r="54" spans="2:9">
      <c r="B54" s="287"/>
      <c r="C54" s="287"/>
      <c r="D54" s="287"/>
      <c r="E54" s="287"/>
      <c r="F54" s="287"/>
      <c r="G54" s="287"/>
      <c r="H54" s="287"/>
      <c r="I54" s="287"/>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BADC3-7913-436B-B594-7FED34B2CE11}">
  <sheetPr>
    <tabColor rgb="FF002060"/>
  </sheetPr>
  <dimension ref="A1:AE68"/>
  <sheetViews>
    <sheetView showGridLines="0" view="pageBreakPreview" zoomScale="55" zoomScaleNormal="70" zoomScaleSheetLayoutView="55" workbookViewId="0">
      <selection activeCell="B8" sqref="B8:J25"/>
    </sheetView>
  </sheetViews>
  <sheetFormatPr defaultColWidth="8.6328125" defaultRowHeight="14.5"/>
  <cols>
    <col min="1" max="1" width="26.6328125" style="266" customWidth="1"/>
    <col min="2" max="10" width="15.08984375" style="314" customWidth="1"/>
    <col min="11" max="16384" width="8.6328125" style="266"/>
  </cols>
  <sheetData>
    <row r="1" spans="1:31" ht="18">
      <c r="A1" s="264" t="s">
        <v>312</v>
      </c>
      <c r="B1" s="265"/>
      <c r="C1" s="265"/>
      <c r="D1" s="266"/>
      <c r="E1" s="266"/>
      <c r="F1" s="266"/>
      <c r="G1" s="266"/>
      <c r="H1" s="266"/>
      <c r="I1" s="266"/>
      <c r="J1" s="266"/>
    </row>
    <row r="2" spans="1:31" s="267" customFormat="1">
      <c r="A2" s="265"/>
      <c r="B2" s="265"/>
      <c r="C2" s="265"/>
      <c r="K2" s="266"/>
      <c r="L2" s="266"/>
      <c r="M2" s="266"/>
      <c r="N2" s="266"/>
      <c r="O2" s="266"/>
      <c r="P2" s="266"/>
      <c r="Q2" s="266"/>
      <c r="R2" s="266"/>
      <c r="S2" s="266"/>
      <c r="T2" s="266"/>
      <c r="U2" s="266"/>
      <c r="V2" s="266"/>
      <c r="W2" s="266"/>
      <c r="X2" s="266"/>
      <c r="Y2" s="266"/>
      <c r="Z2" s="266"/>
      <c r="AA2" s="266"/>
      <c r="AB2" s="266"/>
      <c r="AC2" s="266"/>
      <c r="AD2" s="266"/>
      <c r="AE2" s="266"/>
    </row>
    <row r="3" spans="1:31" s="267" customFormat="1">
      <c r="A3" s="294"/>
      <c r="B3" s="294"/>
      <c r="C3" s="294"/>
      <c r="K3" s="266"/>
      <c r="L3" s="266"/>
      <c r="M3" s="266"/>
      <c r="N3" s="266"/>
      <c r="O3" s="266"/>
      <c r="P3" s="266"/>
      <c r="Q3" s="266"/>
      <c r="R3" s="266"/>
      <c r="S3" s="266"/>
      <c r="T3" s="266"/>
      <c r="U3" s="266"/>
      <c r="V3" s="266"/>
      <c r="W3" s="266"/>
      <c r="X3" s="266"/>
      <c r="Y3" s="266"/>
      <c r="Z3" s="266"/>
      <c r="AA3" s="266"/>
      <c r="AB3" s="266"/>
      <c r="AC3" s="266"/>
      <c r="AD3" s="266"/>
      <c r="AE3" s="266"/>
    </row>
    <row r="4" spans="1:31" ht="22">
      <c r="A4" s="373" t="s">
        <v>270</v>
      </c>
      <c r="B4" s="373"/>
      <c r="C4" s="373"/>
      <c r="D4" s="373"/>
      <c r="E4" s="373"/>
      <c r="F4" s="373"/>
      <c r="G4" s="373"/>
      <c r="H4" s="373"/>
      <c r="I4" s="373"/>
      <c r="J4" s="373"/>
    </row>
    <row r="5" spans="1:31" ht="12.75" customHeight="1">
      <c r="A5" s="268" t="s">
        <v>177</v>
      </c>
      <c r="B5" s="367" t="s">
        <v>129</v>
      </c>
      <c r="C5" s="368"/>
      <c r="D5" s="368"/>
      <c r="E5" s="368"/>
      <c r="F5" s="368"/>
      <c r="G5" s="368"/>
      <c r="H5" s="368"/>
      <c r="I5" s="368"/>
      <c r="J5" s="369"/>
    </row>
    <row r="6" spans="1:31" ht="21.65" customHeight="1">
      <c r="A6" s="371" t="s">
        <v>13</v>
      </c>
      <c r="B6" s="370" t="s">
        <v>0</v>
      </c>
      <c r="C6" s="370"/>
      <c r="D6" s="370"/>
      <c r="E6" s="370" t="s">
        <v>1</v>
      </c>
      <c r="F6" s="370"/>
      <c r="G6" s="370"/>
      <c r="H6" s="370" t="s">
        <v>2</v>
      </c>
      <c r="I6" s="370"/>
      <c r="J6" s="370"/>
    </row>
    <row r="7" spans="1:31" ht="22">
      <c r="A7" s="372"/>
      <c r="B7" s="51" t="s">
        <v>27</v>
      </c>
      <c r="C7" s="51" t="s">
        <v>28</v>
      </c>
      <c r="D7" s="51" t="s">
        <v>2</v>
      </c>
      <c r="E7" s="51" t="s">
        <v>27</v>
      </c>
      <c r="F7" s="51" t="s">
        <v>28</v>
      </c>
      <c r="G7" s="51" t="s">
        <v>2</v>
      </c>
      <c r="H7" s="51" t="s">
        <v>27</v>
      </c>
      <c r="I7" s="51" t="s">
        <v>28</v>
      </c>
      <c r="J7" s="51" t="s">
        <v>2</v>
      </c>
    </row>
    <row r="8" spans="1:31" ht="22">
      <c r="A8" s="304" t="s">
        <v>14</v>
      </c>
      <c r="B8" s="305">
        <v>1033822</v>
      </c>
      <c r="C8" s="305">
        <v>685947</v>
      </c>
      <c r="D8" s="305">
        <f t="shared" ref="D8:D22" si="0">SUM(B8:C8)</f>
        <v>1719769</v>
      </c>
      <c r="E8" s="305">
        <v>3553634</v>
      </c>
      <c r="F8" s="305">
        <v>202551</v>
      </c>
      <c r="G8" s="305">
        <f t="shared" ref="G8:G22" si="1">SUM(E8:F8)</f>
        <v>3756185</v>
      </c>
      <c r="H8" s="305">
        <f t="shared" ref="H8:J22" si="2">B8+E8</f>
        <v>4587456</v>
      </c>
      <c r="I8" s="305">
        <f t="shared" si="2"/>
        <v>888498</v>
      </c>
      <c r="J8" s="305">
        <f t="shared" si="2"/>
        <v>5475954</v>
      </c>
    </row>
    <row r="9" spans="1:31" ht="22">
      <c r="A9" s="306" t="s">
        <v>15</v>
      </c>
      <c r="B9" s="271">
        <v>388522</v>
      </c>
      <c r="C9" s="271">
        <v>294620</v>
      </c>
      <c r="D9" s="271">
        <f t="shared" si="0"/>
        <v>683142</v>
      </c>
      <c r="E9" s="271">
        <v>1396544</v>
      </c>
      <c r="F9" s="271">
        <v>62328</v>
      </c>
      <c r="G9" s="271">
        <f t="shared" si="1"/>
        <v>1458872</v>
      </c>
      <c r="H9" s="271">
        <f t="shared" si="2"/>
        <v>1785066</v>
      </c>
      <c r="I9" s="271">
        <f t="shared" si="2"/>
        <v>356948</v>
      </c>
      <c r="J9" s="271">
        <f t="shared" si="2"/>
        <v>2142014</v>
      </c>
    </row>
    <row r="10" spans="1:31" ht="22">
      <c r="A10" s="304" t="s">
        <v>16</v>
      </c>
      <c r="B10" s="305">
        <v>92637</v>
      </c>
      <c r="C10" s="305">
        <v>63430</v>
      </c>
      <c r="D10" s="305">
        <f t="shared" si="0"/>
        <v>156067</v>
      </c>
      <c r="E10" s="305">
        <v>262851</v>
      </c>
      <c r="F10" s="305">
        <v>11716</v>
      </c>
      <c r="G10" s="305">
        <f t="shared" si="1"/>
        <v>274567</v>
      </c>
      <c r="H10" s="305">
        <f t="shared" si="2"/>
        <v>355488</v>
      </c>
      <c r="I10" s="305">
        <f t="shared" si="2"/>
        <v>75146</v>
      </c>
      <c r="J10" s="305">
        <f t="shared" si="2"/>
        <v>430634</v>
      </c>
    </row>
    <row r="11" spans="1:31" ht="22">
      <c r="A11" s="306" t="s">
        <v>17</v>
      </c>
      <c r="B11" s="271">
        <v>72532</v>
      </c>
      <c r="C11" s="271">
        <v>53785</v>
      </c>
      <c r="D11" s="271">
        <f t="shared" si="0"/>
        <v>126317</v>
      </c>
      <c r="E11" s="271">
        <v>331931</v>
      </c>
      <c r="F11" s="271">
        <v>11157</v>
      </c>
      <c r="G11" s="271">
        <f t="shared" si="1"/>
        <v>343088</v>
      </c>
      <c r="H11" s="271">
        <f t="shared" si="2"/>
        <v>404463</v>
      </c>
      <c r="I11" s="271">
        <f t="shared" si="2"/>
        <v>64942</v>
      </c>
      <c r="J11" s="271">
        <f t="shared" si="2"/>
        <v>469405</v>
      </c>
    </row>
    <row r="12" spans="1:31" ht="22">
      <c r="A12" s="304" t="s">
        <v>18</v>
      </c>
      <c r="B12" s="305">
        <v>467852</v>
      </c>
      <c r="C12" s="305">
        <v>231742</v>
      </c>
      <c r="D12" s="305">
        <f t="shared" si="0"/>
        <v>699594</v>
      </c>
      <c r="E12" s="305">
        <v>1411114</v>
      </c>
      <c r="F12" s="305">
        <v>52542</v>
      </c>
      <c r="G12" s="305">
        <f t="shared" si="1"/>
        <v>1463656</v>
      </c>
      <c r="H12" s="305">
        <f t="shared" si="2"/>
        <v>1878966</v>
      </c>
      <c r="I12" s="305">
        <f t="shared" si="2"/>
        <v>284284</v>
      </c>
      <c r="J12" s="305">
        <f t="shared" si="2"/>
        <v>2163250</v>
      </c>
    </row>
    <row r="13" spans="1:31" ht="22">
      <c r="A13" s="306" t="s">
        <v>19</v>
      </c>
      <c r="B13" s="271">
        <v>90332</v>
      </c>
      <c r="C13" s="271">
        <v>75415</v>
      </c>
      <c r="D13" s="271">
        <f t="shared" si="0"/>
        <v>165747</v>
      </c>
      <c r="E13" s="271">
        <v>251825</v>
      </c>
      <c r="F13" s="271">
        <v>16078</v>
      </c>
      <c r="G13" s="271">
        <f t="shared" si="1"/>
        <v>267903</v>
      </c>
      <c r="H13" s="271">
        <f t="shared" si="2"/>
        <v>342157</v>
      </c>
      <c r="I13" s="271">
        <f t="shared" si="2"/>
        <v>91493</v>
      </c>
      <c r="J13" s="271">
        <f t="shared" si="2"/>
        <v>433650</v>
      </c>
    </row>
    <row r="14" spans="1:31" ht="22">
      <c r="A14" s="304" t="s">
        <v>20</v>
      </c>
      <c r="B14" s="305">
        <v>34030</v>
      </c>
      <c r="C14" s="305">
        <v>27545</v>
      </c>
      <c r="D14" s="305">
        <f t="shared" si="0"/>
        <v>61575</v>
      </c>
      <c r="E14" s="305">
        <v>90760</v>
      </c>
      <c r="F14" s="305">
        <v>3517</v>
      </c>
      <c r="G14" s="305">
        <f t="shared" si="1"/>
        <v>94277</v>
      </c>
      <c r="H14" s="305">
        <f t="shared" si="2"/>
        <v>124790</v>
      </c>
      <c r="I14" s="305">
        <f t="shared" si="2"/>
        <v>31062</v>
      </c>
      <c r="J14" s="305">
        <f t="shared" si="2"/>
        <v>155852</v>
      </c>
    </row>
    <row r="15" spans="1:31" ht="22">
      <c r="A15" s="306" t="s">
        <v>21</v>
      </c>
      <c r="B15" s="271">
        <v>29856</v>
      </c>
      <c r="C15" s="271">
        <v>24779</v>
      </c>
      <c r="D15" s="271">
        <f t="shared" si="0"/>
        <v>54635</v>
      </c>
      <c r="E15" s="271">
        <v>113387</v>
      </c>
      <c r="F15" s="271">
        <v>4372</v>
      </c>
      <c r="G15" s="271">
        <f t="shared" si="1"/>
        <v>117759</v>
      </c>
      <c r="H15" s="271">
        <f t="shared" si="2"/>
        <v>143243</v>
      </c>
      <c r="I15" s="271">
        <f t="shared" si="2"/>
        <v>29151</v>
      </c>
      <c r="J15" s="271">
        <f t="shared" si="2"/>
        <v>172394</v>
      </c>
    </row>
    <row r="16" spans="1:31" ht="22">
      <c r="A16" s="304" t="s">
        <v>22</v>
      </c>
      <c r="B16" s="305">
        <v>16334</v>
      </c>
      <c r="C16" s="305">
        <v>11447</v>
      </c>
      <c r="D16" s="305">
        <f t="shared" si="0"/>
        <v>27781</v>
      </c>
      <c r="E16" s="305">
        <v>40954</v>
      </c>
      <c r="F16" s="305">
        <v>2224</v>
      </c>
      <c r="G16" s="305">
        <f t="shared" si="1"/>
        <v>43178</v>
      </c>
      <c r="H16" s="305">
        <f t="shared" si="2"/>
        <v>57288</v>
      </c>
      <c r="I16" s="305">
        <f t="shared" si="2"/>
        <v>13671</v>
      </c>
      <c r="J16" s="305">
        <f t="shared" si="2"/>
        <v>70959</v>
      </c>
    </row>
    <row r="17" spans="1:10" ht="22">
      <c r="A17" s="306" t="s">
        <v>23</v>
      </c>
      <c r="B17" s="271">
        <v>45093</v>
      </c>
      <c r="C17" s="271">
        <v>39396</v>
      </c>
      <c r="D17" s="271">
        <f t="shared" si="0"/>
        <v>84489</v>
      </c>
      <c r="E17" s="271">
        <v>130933</v>
      </c>
      <c r="F17" s="271">
        <v>5141</v>
      </c>
      <c r="G17" s="271">
        <f t="shared" si="1"/>
        <v>136074</v>
      </c>
      <c r="H17" s="271">
        <f t="shared" si="2"/>
        <v>176026</v>
      </c>
      <c r="I17" s="271">
        <f t="shared" si="2"/>
        <v>44537</v>
      </c>
      <c r="J17" s="271">
        <f t="shared" si="2"/>
        <v>220563</v>
      </c>
    </row>
    <row r="18" spans="1:10" ht="22">
      <c r="A18" s="304" t="s">
        <v>24</v>
      </c>
      <c r="B18" s="305">
        <v>31664</v>
      </c>
      <c r="C18" s="305">
        <v>20717</v>
      </c>
      <c r="D18" s="305">
        <f t="shared" si="0"/>
        <v>52381</v>
      </c>
      <c r="E18" s="305">
        <v>105156</v>
      </c>
      <c r="F18" s="305">
        <v>3680</v>
      </c>
      <c r="G18" s="305">
        <f t="shared" si="1"/>
        <v>108836</v>
      </c>
      <c r="H18" s="305">
        <f t="shared" si="2"/>
        <v>136820</v>
      </c>
      <c r="I18" s="305">
        <f t="shared" si="2"/>
        <v>24397</v>
      </c>
      <c r="J18" s="305">
        <f t="shared" si="2"/>
        <v>161217</v>
      </c>
    </row>
    <row r="19" spans="1:10" ht="22">
      <c r="A19" s="306" t="s">
        <v>25</v>
      </c>
      <c r="B19" s="271">
        <v>18591</v>
      </c>
      <c r="C19" s="271">
        <v>14942</v>
      </c>
      <c r="D19" s="271">
        <f t="shared" si="0"/>
        <v>33533</v>
      </c>
      <c r="E19" s="271">
        <v>34649</v>
      </c>
      <c r="F19" s="271">
        <v>1371</v>
      </c>
      <c r="G19" s="271">
        <f t="shared" si="1"/>
        <v>36020</v>
      </c>
      <c r="H19" s="271">
        <f t="shared" si="2"/>
        <v>53240</v>
      </c>
      <c r="I19" s="271">
        <f t="shared" si="2"/>
        <v>16313</v>
      </c>
      <c r="J19" s="271">
        <f t="shared" si="2"/>
        <v>69553</v>
      </c>
    </row>
    <row r="20" spans="1:10" ht="22">
      <c r="A20" s="304" t="s">
        <v>26</v>
      </c>
      <c r="B20" s="305">
        <v>25220</v>
      </c>
      <c r="C20" s="305">
        <v>17303</v>
      </c>
      <c r="D20" s="305">
        <f t="shared" si="0"/>
        <v>42523</v>
      </c>
      <c r="E20" s="305">
        <v>55785</v>
      </c>
      <c r="F20" s="305">
        <v>2020</v>
      </c>
      <c r="G20" s="305">
        <f t="shared" si="1"/>
        <v>57805</v>
      </c>
      <c r="H20" s="305">
        <f t="shared" si="2"/>
        <v>81005</v>
      </c>
      <c r="I20" s="305">
        <f t="shared" si="2"/>
        <v>19323</v>
      </c>
      <c r="J20" s="305">
        <f t="shared" si="2"/>
        <v>100328</v>
      </c>
    </row>
    <row r="21" spans="1:10" ht="21.65" customHeight="1">
      <c r="A21" s="307" t="s">
        <v>114</v>
      </c>
      <c r="B21" s="271">
        <v>380</v>
      </c>
      <c r="C21" s="271">
        <v>79</v>
      </c>
      <c r="D21" s="271">
        <f t="shared" si="0"/>
        <v>459</v>
      </c>
      <c r="E21" s="271">
        <v>5</v>
      </c>
      <c r="F21" s="271">
        <v>0</v>
      </c>
      <c r="G21" s="271">
        <f t="shared" si="1"/>
        <v>5</v>
      </c>
      <c r="H21" s="271">
        <f t="shared" si="2"/>
        <v>385</v>
      </c>
      <c r="I21" s="271">
        <f t="shared" si="2"/>
        <v>79</v>
      </c>
      <c r="J21" s="271">
        <f t="shared" si="2"/>
        <v>464</v>
      </c>
    </row>
    <row r="22" spans="1:10" ht="22">
      <c r="A22" s="304" t="s">
        <v>45</v>
      </c>
      <c r="B22" s="305">
        <v>10920</v>
      </c>
      <c r="C22" s="305">
        <v>2389</v>
      </c>
      <c r="D22" s="305">
        <f t="shared" si="0"/>
        <v>13309</v>
      </c>
      <c r="E22" s="305">
        <v>16</v>
      </c>
      <c r="F22" s="305">
        <v>1</v>
      </c>
      <c r="G22" s="305">
        <f t="shared" si="1"/>
        <v>17</v>
      </c>
      <c r="H22" s="305">
        <f t="shared" si="2"/>
        <v>10936</v>
      </c>
      <c r="I22" s="305">
        <f t="shared" si="2"/>
        <v>2390</v>
      </c>
      <c r="J22" s="305">
        <f t="shared" si="2"/>
        <v>13326</v>
      </c>
    </row>
    <row r="23" spans="1:10" ht="22">
      <c r="A23" s="306" t="s">
        <v>2</v>
      </c>
      <c r="B23" s="271">
        <f t="shared" ref="B23:J23" si="3">SUM(B8:B22)</f>
        <v>2357785</v>
      </c>
      <c r="C23" s="271">
        <f t="shared" si="3"/>
        <v>1563536</v>
      </c>
      <c r="D23" s="271">
        <f t="shared" si="3"/>
        <v>3921321</v>
      </c>
      <c r="E23" s="271">
        <f t="shared" si="3"/>
        <v>7779544</v>
      </c>
      <c r="F23" s="271">
        <f t="shared" si="3"/>
        <v>378698</v>
      </c>
      <c r="G23" s="271">
        <f t="shared" si="3"/>
        <v>8158242</v>
      </c>
      <c r="H23" s="271">
        <f t="shared" si="3"/>
        <v>10137329</v>
      </c>
      <c r="I23" s="271">
        <f t="shared" si="3"/>
        <v>1942234</v>
      </c>
      <c r="J23" s="271">
        <f t="shared" si="3"/>
        <v>12079563</v>
      </c>
    </row>
    <row r="24" spans="1:10" ht="22">
      <c r="A24" s="304" t="s">
        <v>46</v>
      </c>
      <c r="B24" s="305">
        <v>0</v>
      </c>
      <c r="C24" s="305">
        <v>0</v>
      </c>
      <c r="D24" s="305">
        <v>0</v>
      </c>
      <c r="E24" s="305">
        <v>2682049</v>
      </c>
      <c r="F24" s="305">
        <v>1056542</v>
      </c>
      <c r="G24" s="305">
        <f>SUM(E24:F24)</f>
        <v>3738591</v>
      </c>
      <c r="H24" s="305">
        <f>B24+E24</f>
        <v>2682049</v>
      </c>
      <c r="I24" s="305">
        <f>C24+F24</f>
        <v>1056542</v>
      </c>
      <c r="J24" s="305">
        <f>D24+G24</f>
        <v>3738591</v>
      </c>
    </row>
    <row r="25" spans="1:10" ht="22">
      <c r="A25" s="51" t="s">
        <v>2</v>
      </c>
      <c r="B25" s="43">
        <f t="shared" ref="B25:J25" si="4">SUM(B23:B24)</f>
        <v>2357785</v>
      </c>
      <c r="C25" s="40">
        <f t="shared" si="4"/>
        <v>1563536</v>
      </c>
      <c r="D25" s="40">
        <f t="shared" si="4"/>
        <v>3921321</v>
      </c>
      <c r="E25" s="40">
        <f t="shared" si="4"/>
        <v>10461593</v>
      </c>
      <c r="F25" s="40">
        <f t="shared" si="4"/>
        <v>1435240</v>
      </c>
      <c r="G25" s="40">
        <f t="shared" si="4"/>
        <v>11896833</v>
      </c>
      <c r="H25" s="40">
        <f t="shared" si="4"/>
        <v>12819378</v>
      </c>
      <c r="I25" s="40">
        <f t="shared" si="4"/>
        <v>2998776</v>
      </c>
      <c r="J25" s="40">
        <f t="shared" si="4"/>
        <v>15818154</v>
      </c>
    </row>
    <row r="26" spans="1:10" ht="14.75" customHeight="1">
      <c r="A26" s="308" t="s">
        <v>47</v>
      </c>
      <c r="B26" s="274"/>
      <c r="C26" s="274"/>
      <c r="D26" s="274"/>
      <c r="E26" s="274"/>
      <c r="F26" s="309"/>
      <c r="G26" s="309"/>
      <c r="H26" s="309"/>
      <c r="I26" s="309"/>
      <c r="J26" s="309"/>
    </row>
    <row r="27" spans="1:10" ht="14.75" customHeight="1">
      <c r="A27" s="310" t="s">
        <v>125</v>
      </c>
      <c r="B27" s="311"/>
      <c r="C27" s="311"/>
      <c r="D27" s="311"/>
      <c r="E27" s="309"/>
      <c r="F27" s="309"/>
      <c r="G27" s="309"/>
      <c r="H27" s="309"/>
      <c r="I27" s="309"/>
      <c r="J27" s="309"/>
    </row>
    <row r="28" spans="1:10" ht="18.75" customHeight="1">
      <c r="A28" s="260" t="s">
        <v>33</v>
      </c>
      <c r="B28" s="312"/>
      <c r="C28" s="313"/>
      <c r="D28" s="312"/>
      <c r="E28" s="312"/>
      <c r="F28" s="312"/>
      <c r="G28" s="312"/>
      <c r="H28" s="312"/>
      <c r="I28" s="312"/>
      <c r="J28" s="312"/>
    </row>
    <row r="29" spans="1:10" ht="15" customHeight="1">
      <c r="A29" s="301" t="s">
        <v>34</v>
      </c>
      <c r="B29" s="313"/>
      <c r="C29" s="309"/>
      <c r="D29" s="313"/>
      <c r="E29" s="313"/>
      <c r="F29" s="313"/>
      <c r="G29" s="313"/>
      <c r="H29" s="309"/>
      <c r="I29" s="303"/>
      <c r="J29" s="303"/>
    </row>
    <row r="30" spans="1:10">
      <c r="A30" s="200" t="s">
        <v>275</v>
      </c>
    </row>
    <row r="31" spans="1:10">
      <c r="B31" s="315"/>
      <c r="C31" s="315"/>
      <c r="D31" s="315"/>
      <c r="E31" s="315"/>
      <c r="F31" s="315"/>
      <c r="G31" s="315"/>
      <c r="H31" s="315"/>
      <c r="I31" s="315"/>
      <c r="J31" s="315"/>
    </row>
    <row r="36" spans="2:10">
      <c r="B36" s="315"/>
    </row>
    <row r="37" spans="2:10">
      <c r="B37" s="315"/>
      <c r="C37" s="315"/>
      <c r="D37" s="315"/>
      <c r="E37" s="315"/>
      <c r="F37" s="315"/>
      <c r="G37" s="315"/>
      <c r="H37" s="315"/>
      <c r="I37" s="315"/>
      <c r="J37" s="315"/>
    </row>
    <row r="38" spans="2:10">
      <c r="B38" s="315"/>
      <c r="C38" s="315"/>
      <c r="D38" s="315"/>
      <c r="E38" s="315"/>
      <c r="F38" s="315"/>
      <c r="G38" s="315"/>
      <c r="H38" s="315"/>
      <c r="I38" s="315"/>
      <c r="J38" s="315"/>
    </row>
    <row r="39" spans="2:10">
      <c r="B39" s="315"/>
      <c r="C39" s="315"/>
      <c r="D39" s="315"/>
      <c r="E39" s="315"/>
      <c r="F39" s="315"/>
      <c r="G39" s="315"/>
      <c r="H39" s="315"/>
      <c r="I39" s="315"/>
      <c r="J39" s="315"/>
    </row>
    <row r="50" spans="1:31" s="314" customFormat="1">
      <c r="A50" s="266"/>
      <c r="B50" s="315"/>
      <c r="C50" s="315"/>
      <c r="D50" s="315"/>
      <c r="E50" s="315"/>
      <c r="F50" s="315"/>
      <c r="G50" s="315"/>
      <c r="H50" s="315"/>
      <c r="I50" s="315"/>
      <c r="K50" s="266"/>
      <c r="L50" s="266"/>
      <c r="M50" s="266"/>
      <c r="N50" s="266"/>
      <c r="O50" s="266"/>
      <c r="P50" s="266"/>
      <c r="Q50" s="266"/>
      <c r="R50" s="266"/>
      <c r="S50" s="266"/>
      <c r="T50" s="266"/>
      <c r="U50" s="266"/>
      <c r="V50" s="266"/>
      <c r="W50" s="266"/>
      <c r="X50" s="266"/>
      <c r="Y50" s="266"/>
      <c r="Z50" s="266"/>
      <c r="AA50" s="266"/>
      <c r="AB50" s="266"/>
      <c r="AC50" s="266"/>
      <c r="AD50" s="266"/>
      <c r="AE50" s="266"/>
    </row>
    <row r="51" spans="1:31" s="314" customFormat="1">
      <c r="A51" s="266"/>
      <c r="B51" s="315"/>
      <c r="C51" s="315"/>
      <c r="D51" s="315"/>
      <c r="E51" s="315"/>
      <c r="F51" s="315"/>
      <c r="G51" s="315"/>
      <c r="H51" s="315"/>
      <c r="I51" s="315"/>
      <c r="K51" s="266"/>
      <c r="L51" s="266"/>
      <c r="M51" s="266"/>
      <c r="N51" s="266"/>
      <c r="O51" s="266"/>
      <c r="P51" s="266"/>
      <c r="Q51" s="266"/>
      <c r="R51" s="266"/>
      <c r="S51" s="266"/>
      <c r="T51" s="266"/>
      <c r="U51" s="266"/>
      <c r="V51" s="266"/>
      <c r="W51" s="266"/>
      <c r="X51" s="266"/>
      <c r="Y51" s="266"/>
      <c r="Z51" s="266"/>
      <c r="AA51" s="266"/>
      <c r="AB51" s="266"/>
      <c r="AC51" s="266"/>
      <c r="AD51" s="266"/>
      <c r="AE51" s="266"/>
    </row>
    <row r="52" spans="1:31" s="314" customFormat="1">
      <c r="A52" s="266"/>
      <c r="B52" s="315"/>
      <c r="C52" s="315"/>
      <c r="D52" s="315"/>
      <c r="E52" s="315"/>
      <c r="F52" s="315"/>
      <c r="G52" s="315"/>
      <c r="H52" s="315"/>
      <c r="I52" s="315"/>
      <c r="K52" s="266"/>
      <c r="L52" s="266"/>
      <c r="M52" s="266"/>
      <c r="N52" s="266"/>
      <c r="O52" s="266"/>
      <c r="P52" s="266"/>
      <c r="Q52" s="266"/>
      <c r="R52" s="266"/>
      <c r="S52" s="266"/>
      <c r="T52" s="266"/>
      <c r="U52" s="266"/>
      <c r="V52" s="266"/>
      <c r="W52" s="266"/>
      <c r="X52" s="266"/>
      <c r="Y52" s="266"/>
      <c r="Z52" s="266"/>
      <c r="AA52" s="266"/>
      <c r="AB52" s="266"/>
      <c r="AC52" s="266"/>
      <c r="AD52" s="266"/>
      <c r="AE52" s="266"/>
    </row>
    <row r="53" spans="1:31" s="314" customFormat="1">
      <c r="A53" s="266"/>
      <c r="B53" s="315"/>
      <c r="C53" s="315"/>
      <c r="D53" s="315"/>
      <c r="E53" s="315"/>
      <c r="F53" s="315"/>
      <c r="G53" s="315"/>
      <c r="H53" s="315"/>
      <c r="I53" s="315"/>
      <c r="K53" s="266"/>
      <c r="L53" s="266"/>
      <c r="M53" s="266"/>
      <c r="N53" s="266"/>
      <c r="O53" s="266"/>
      <c r="P53" s="266"/>
      <c r="Q53" s="266"/>
      <c r="R53" s="266"/>
      <c r="S53" s="266"/>
      <c r="T53" s="266"/>
      <c r="U53" s="266"/>
      <c r="V53" s="266"/>
      <c r="W53" s="266"/>
      <c r="X53" s="266"/>
      <c r="Y53" s="266"/>
      <c r="Z53" s="266"/>
      <c r="AA53" s="266"/>
      <c r="AB53" s="266"/>
      <c r="AC53" s="266"/>
      <c r="AD53" s="266"/>
      <c r="AE53" s="266"/>
    </row>
    <row r="54" spans="1:31" s="314" customFormat="1">
      <c r="A54" s="266"/>
      <c r="B54" s="315"/>
      <c r="C54" s="315"/>
      <c r="D54" s="315"/>
      <c r="E54" s="315"/>
      <c r="F54" s="315"/>
      <c r="G54" s="315"/>
      <c r="H54" s="315"/>
      <c r="I54" s="315"/>
      <c r="K54" s="266"/>
      <c r="L54" s="266"/>
      <c r="M54" s="266"/>
      <c r="N54" s="266"/>
      <c r="O54" s="266"/>
      <c r="P54" s="266"/>
      <c r="Q54" s="266"/>
      <c r="R54" s="266"/>
      <c r="S54" s="266"/>
      <c r="T54" s="266"/>
      <c r="U54" s="266"/>
      <c r="V54" s="266"/>
      <c r="W54" s="266"/>
      <c r="X54" s="266"/>
      <c r="Y54" s="266"/>
      <c r="Z54" s="266"/>
      <c r="AA54" s="266"/>
      <c r="AB54" s="266"/>
      <c r="AC54" s="266"/>
      <c r="AD54" s="266"/>
      <c r="AE54" s="266"/>
    </row>
    <row r="55" spans="1:31" s="314" customFormat="1">
      <c r="A55" s="266"/>
      <c r="B55" s="315"/>
      <c r="C55" s="315"/>
      <c r="D55" s="315"/>
      <c r="E55" s="315"/>
      <c r="F55" s="315"/>
      <c r="G55" s="315"/>
      <c r="H55" s="315"/>
      <c r="I55" s="315"/>
      <c r="K55" s="266"/>
      <c r="L55" s="266"/>
      <c r="M55" s="266"/>
      <c r="N55" s="266"/>
      <c r="O55" s="266"/>
      <c r="P55" s="266"/>
      <c r="Q55" s="266"/>
      <c r="R55" s="266"/>
      <c r="S55" s="266"/>
      <c r="T55" s="266"/>
      <c r="U55" s="266"/>
      <c r="V55" s="266"/>
      <c r="W55" s="266"/>
      <c r="X55" s="266"/>
      <c r="Y55" s="266"/>
      <c r="Z55" s="266"/>
      <c r="AA55" s="266"/>
      <c r="AB55" s="266"/>
      <c r="AC55" s="266"/>
      <c r="AD55" s="266"/>
      <c r="AE55" s="266"/>
    </row>
    <row r="56" spans="1:31" s="314" customFormat="1">
      <c r="A56" s="266"/>
      <c r="B56" s="315"/>
      <c r="C56" s="315"/>
      <c r="D56" s="315"/>
      <c r="E56" s="315"/>
      <c r="F56" s="315"/>
      <c r="G56" s="315"/>
      <c r="H56" s="315"/>
      <c r="I56" s="315"/>
      <c r="K56" s="266"/>
      <c r="L56" s="266"/>
      <c r="M56" s="266"/>
      <c r="N56" s="266"/>
      <c r="O56" s="266"/>
      <c r="P56" s="266"/>
      <c r="Q56" s="266"/>
      <c r="R56" s="266"/>
      <c r="S56" s="266"/>
      <c r="T56" s="266"/>
      <c r="U56" s="266"/>
      <c r="V56" s="266"/>
      <c r="W56" s="266"/>
      <c r="X56" s="266"/>
      <c r="Y56" s="266"/>
      <c r="Z56" s="266"/>
      <c r="AA56" s="266"/>
      <c r="AB56" s="266"/>
      <c r="AC56" s="266"/>
      <c r="AD56" s="266"/>
      <c r="AE56" s="266"/>
    </row>
    <row r="57" spans="1:31" s="314" customFormat="1">
      <c r="A57" s="266"/>
      <c r="B57" s="315"/>
      <c r="C57" s="315"/>
      <c r="D57" s="315"/>
      <c r="E57" s="315"/>
      <c r="F57" s="315"/>
      <c r="G57" s="315"/>
      <c r="H57" s="315"/>
      <c r="I57" s="315"/>
      <c r="K57" s="266"/>
      <c r="L57" s="266"/>
      <c r="M57" s="266"/>
      <c r="N57" s="266"/>
      <c r="O57" s="266"/>
      <c r="P57" s="266"/>
      <c r="Q57" s="266"/>
      <c r="R57" s="266"/>
      <c r="S57" s="266"/>
      <c r="T57" s="266"/>
      <c r="U57" s="266"/>
      <c r="V57" s="266"/>
      <c r="W57" s="266"/>
      <c r="X57" s="266"/>
      <c r="Y57" s="266"/>
      <c r="Z57" s="266"/>
      <c r="AA57" s="266"/>
      <c r="AB57" s="266"/>
      <c r="AC57" s="266"/>
      <c r="AD57" s="266"/>
      <c r="AE57" s="266"/>
    </row>
    <row r="58" spans="1:31" s="314" customFormat="1">
      <c r="A58" s="266"/>
      <c r="B58" s="315"/>
      <c r="C58" s="315"/>
      <c r="D58" s="315"/>
      <c r="E58" s="315"/>
      <c r="F58" s="315"/>
      <c r="G58" s="315"/>
      <c r="H58" s="315"/>
      <c r="I58" s="315"/>
      <c r="K58" s="266"/>
      <c r="L58" s="266"/>
      <c r="M58" s="266"/>
      <c r="N58" s="266"/>
      <c r="O58" s="266"/>
      <c r="P58" s="266"/>
      <c r="Q58" s="266"/>
      <c r="R58" s="266"/>
      <c r="S58" s="266"/>
      <c r="T58" s="266"/>
      <c r="U58" s="266"/>
      <c r="V58" s="266"/>
      <c r="W58" s="266"/>
      <c r="X58" s="266"/>
      <c r="Y58" s="266"/>
      <c r="Z58" s="266"/>
      <c r="AA58" s="266"/>
      <c r="AB58" s="266"/>
      <c r="AC58" s="266"/>
      <c r="AD58" s="266"/>
      <c r="AE58" s="266"/>
    </row>
    <row r="59" spans="1:31" s="314" customFormat="1">
      <c r="A59" s="266"/>
      <c r="B59" s="315"/>
      <c r="C59" s="315"/>
      <c r="D59" s="315"/>
      <c r="E59" s="315"/>
      <c r="F59" s="315"/>
      <c r="G59" s="315"/>
      <c r="H59" s="315"/>
      <c r="I59" s="315"/>
      <c r="K59" s="266"/>
      <c r="L59" s="266"/>
      <c r="M59" s="266"/>
      <c r="N59" s="266"/>
      <c r="O59" s="266"/>
      <c r="P59" s="266"/>
      <c r="Q59" s="266"/>
      <c r="R59" s="266"/>
      <c r="S59" s="266"/>
      <c r="T59" s="266"/>
      <c r="U59" s="266"/>
      <c r="V59" s="266"/>
      <c r="W59" s="266"/>
      <c r="X59" s="266"/>
      <c r="Y59" s="266"/>
      <c r="Z59" s="266"/>
      <c r="AA59" s="266"/>
      <c r="AB59" s="266"/>
      <c r="AC59" s="266"/>
      <c r="AD59" s="266"/>
      <c r="AE59" s="266"/>
    </row>
    <row r="60" spans="1:31" s="314" customFormat="1">
      <c r="A60" s="266"/>
      <c r="B60" s="315"/>
      <c r="C60" s="315"/>
      <c r="D60" s="315"/>
      <c r="E60" s="315"/>
      <c r="F60" s="315"/>
      <c r="G60" s="315"/>
      <c r="H60" s="315"/>
      <c r="I60" s="315"/>
      <c r="K60" s="266"/>
      <c r="L60" s="266"/>
      <c r="M60" s="266"/>
      <c r="N60" s="266"/>
      <c r="O60" s="266"/>
      <c r="P60" s="266"/>
      <c r="Q60" s="266"/>
      <c r="R60" s="266"/>
      <c r="S60" s="266"/>
      <c r="T60" s="266"/>
      <c r="U60" s="266"/>
      <c r="V60" s="266"/>
      <c r="W60" s="266"/>
      <c r="X60" s="266"/>
      <c r="Y60" s="266"/>
      <c r="Z60" s="266"/>
      <c r="AA60" s="266"/>
      <c r="AB60" s="266"/>
      <c r="AC60" s="266"/>
      <c r="AD60" s="266"/>
      <c r="AE60" s="266"/>
    </row>
    <row r="61" spans="1:31" s="314" customFormat="1">
      <c r="A61" s="266"/>
      <c r="B61" s="315"/>
      <c r="C61" s="315"/>
      <c r="D61" s="315"/>
      <c r="E61" s="315"/>
      <c r="F61" s="315"/>
      <c r="G61" s="315"/>
      <c r="H61" s="315"/>
      <c r="I61" s="315"/>
      <c r="K61" s="266"/>
      <c r="L61" s="266"/>
      <c r="M61" s="266"/>
      <c r="N61" s="266"/>
      <c r="O61" s="266"/>
      <c r="P61" s="266"/>
      <c r="Q61" s="266"/>
      <c r="R61" s="266"/>
      <c r="S61" s="266"/>
      <c r="T61" s="266"/>
      <c r="U61" s="266"/>
      <c r="V61" s="266"/>
      <c r="W61" s="266"/>
      <c r="X61" s="266"/>
      <c r="Y61" s="266"/>
      <c r="Z61" s="266"/>
      <c r="AA61" s="266"/>
      <c r="AB61" s="266"/>
      <c r="AC61" s="266"/>
      <c r="AD61" s="266"/>
      <c r="AE61" s="266"/>
    </row>
    <row r="62" spans="1:31" s="314" customFormat="1">
      <c r="A62" s="266"/>
      <c r="B62" s="315"/>
      <c r="C62" s="315"/>
      <c r="D62" s="315"/>
      <c r="E62" s="315"/>
      <c r="F62" s="315"/>
      <c r="G62" s="315"/>
      <c r="H62" s="315"/>
      <c r="I62" s="315"/>
      <c r="K62" s="266"/>
      <c r="L62" s="266"/>
      <c r="M62" s="266"/>
      <c r="N62" s="266"/>
      <c r="O62" s="266"/>
      <c r="P62" s="266"/>
      <c r="Q62" s="266"/>
      <c r="R62" s="266"/>
      <c r="S62" s="266"/>
      <c r="T62" s="266"/>
      <c r="U62" s="266"/>
      <c r="V62" s="266"/>
      <c r="W62" s="266"/>
      <c r="X62" s="266"/>
      <c r="Y62" s="266"/>
      <c r="Z62" s="266"/>
      <c r="AA62" s="266"/>
      <c r="AB62" s="266"/>
      <c r="AC62" s="266"/>
      <c r="AD62" s="266"/>
      <c r="AE62" s="266"/>
    </row>
    <row r="63" spans="1:31" s="314" customFormat="1">
      <c r="A63" s="266"/>
      <c r="B63" s="315"/>
      <c r="C63" s="315"/>
      <c r="D63" s="315"/>
      <c r="E63" s="315"/>
      <c r="F63" s="315"/>
      <c r="G63" s="315"/>
      <c r="H63" s="315"/>
      <c r="I63" s="315"/>
      <c r="K63" s="266"/>
      <c r="L63" s="266"/>
      <c r="M63" s="266"/>
      <c r="N63" s="266"/>
      <c r="O63" s="266"/>
      <c r="P63" s="266"/>
      <c r="Q63" s="266"/>
      <c r="R63" s="266"/>
      <c r="S63" s="266"/>
      <c r="T63" s="266"/>
      <c r="U63" s="266"/>
      <c r="V63" s="266"/>
      <c r="W63" s="266"/>
      <c r="X63" s="266"/>
      <c r="Y63" s="266"/>
      <c r="Z63" s="266"/>
      <c r="AA63" s="266"/>
      <c r="AB63" s="266"/>
      <c r="AC63" s="266"/>
      <c r="AD63" s="266"/>
      <c r="AE63" s="266"/>
    </row>
    <row r="64" spans="1:31" s="314" customFormat="1">
      <c r="A64" s="266"/>
      <c r="B64" s="315"/>
      <c r="C64" s="315"/>
      <c r="D64" s="315"/>
      <c r="E64" s="315"/>
      <c r="F64" s="315"/>
      <c r="G64" s="315"/>
      <c r="H64" s="315"/>
      <c r="I64" s="315"/>
      <c r="K64" s="266"/>
      <c r="L64" s="266"/>
      <c r="M64" s="266"/>
      <c r="N64" s="266"/>
      <c r="O64" s="266"/>
      <c r="P64" s="266"/>
      <c r="Q64" s="266"/>
      <c r="R64" s="266"/>
      <c r="S64" s="266"/>
      <c r="T64" s="266"/>
      <c r="U64" s="266"/>
      <c r="V64" s="266"/>
      <c r="W64" s="266"/>
      <c r="X64" s="266"/>
      <c r="Y64" s="266"/>
      <c r="Z64" s="266"/>
      <c r="AA64" s="266"/>
      <c r="AB64" s="266"/>
      <c r="AC64" s="266"/>
      <c r="AD64" s="266"/>
      <c r="AE64" s="266"/>
    </row>
    <row r="65" spans="1:31" s="314" customFormat="1">
      <c r="A65" s="266"/>
      <c r="B65" s="315"/>
      <c r="C65" s="315"/>
      <c r="D65" s="315"/>
      <c r="E65" s="315"/>
      <c r="F65" s="315"/>
      <c r="G65" s="315"/>
      <c r="H65" s="315"/>
      <c r="I65" s="315"/>
      <c r="K65" s="266"/>
      <c r="L65" s="266"/>
      <c r="M65" s="266"/>
      <c r="N65" s="266"/>
      <c r="O65" s="266"/>
      <c r="P65" s="266"/>
      <c r="Q65" s="266"/>
      <c r="R65" s="266"/>
      <c r="S65" s="266"/>
      <c r="T65" s="266"/>
      <c r="U65" s="266"/>
      <c r="V65" s="266"/>
      <c r="W65" s="266"/>
      <c r="X65" s="266"/>
      <c r="Y65" s="266"/>
      <c r="Z65" s="266"/>
      <c r="AA65" s="266"/>
      <c r="AB65" s="266"/>
      <c r="AC65" s="266"/>
      <c r="AD65" s="266"/>
      <c r="AE65" s="266"/>
    </row>
    <row r="66" spans="1:31" s="314" customFormat="1">
      <c r="A66" s="266"/>
      <c r="B66" s="315"/>
      <c r="C66" s="315"/>
      <c r="D66" s="315"/>
      <c r="E66" s="315"/>
      <c r="F66" s="315"/>
      <c r="G66" s="315"/>
      <c r="H66" s="315"/>
      <c r="I66" s="315"/>
      <c r="K66" s="266"/>
      <c r="L66" s="266"/>
      <c r="M66" s="266"/>
      <c r="N66" s="266"/>
      <c r="O66" s="266"/>
      <c r="P66" s="266"/>
      <c r="Q66" s="266"/>
      <c r="R66" s="266"/>
      <c r="S66" s="266"/>
      <c r="T66" s="266"/>
      <c r="U66" s="266"/>
      <c r="V66" s="266"/>
      <c r="W66" s="266"/>
      <c r="X66" s="266"/>
      <c r="Y66" s="266"/>
      <c r="Z66" s="266"/>
      <c r="AA66" s="266"/>
      <c r="AB66" s="266"/>
      <c r="AC66" s="266"/>
      <c r="AD66" s="266"/>
      <c r="AE66" s="266"/>
    </row>
    <row r="67" spans="1:31" s="314" customFormat="1">
      <c r="A67" s="266"/>
      <c r="B67" s="315"/>
      <c r="C67" s="315"/>
      <c r="D67" s="315"/>
      <c r="E67" s="315"/>
      <c r="F67" s="315"/>
      <c r="G67" s="315"/>
      <c r="H67" s="315"/>
      <c r="I67" s="315"/>
      <c r="K67" s="266"/>
      <c r="L67" s="266"/>
      <c r="M67" s="266"/>
      <c r="N67" s="266"/>
      <c r="O67" s="266"/>
      <c r="P67" s="266"/>
      <c r="Q67" s="266"/>
      <c r="R67" s="266"/>
      <c r="S67" s="266"/>
      <c r="T67" s="266"/>
      <c r="U67" s="266"/>
      <c r="V67" s="266"/>
      <c r="W67" s="266"/>
      <c r="X67" s="266"/>
      <c r="Y67" s="266"/>
      <c r="Z67" s="266"/>
      <c r="AA67" s="266"/>
      <c r="AB67" s="266"/>
      <c r="AC67" s="266"/>
      <c r="AD67" s="266"/>
      <c r="AE67" s="266"/>
    </row>
    <row r="68" spans="1:31" s="314" customFormat="1">
      <c r="A68" s="266"/>
      <c r="B68" s="315"/>
      <c r="C68" s="315"/>
      <c r="D68" s="315"/>
      <c r="E68" s="315"/>
      <c r="F68" s="315"/>
      <c r="G68" s="315"/>
      <c r="H68" s="315"/>
      <c r="I68" s="315"/>
      <c r="K68" s="266"/>
      <c r="L68" s="266"/>
      <c r="M68" s="266"/>
      <c r="N68" s="266"/>
      <c r="O68" s="266"/>
      <c r="P68" s="266"/>
      <c r="Q68" s="266"/>
      <c r="R68" s="266"/>
      <c r="S68" s="266"/>
      <c r="T68" s="266"/>
      <c r="U68" s="266"/>
      <c r="V68" s="266"/>
      <c r="W68" s="266"/>
      <c r="X68" s="266"/>
      <c r="Y68" s="266"/>
      <c r="Z68" s="266"/>
      <c r="AA68" s="266"/>
      <c r="AB68" s="266"/>
      <c r="AC68" s="266"/>
      <c r="AD68" s="266"/>
      <c r="AE68" s="266"/>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F748-97E2-4D15-8054-F2F671C16441}">
  <sheetPr>
    <tabColor rgb="FF002060"/>
  </sheetPr>
  <dimension ref="A1:AE41"/>
  <sheetViews>
    <sheetView showGridLines="0" view="pageBreakPreview" zoomScale="55" zoomScaleNormal="80" zoomScaleSheetLayoutView="55" workbookViewId="0">
      <selection activeCell="A6" sqref="A6:J34"/>
    </sheetView>
  </sheetViews>
  <sheetFormatPr defaultColWidth="8.6328125" defaultRowHeight="14.5"/>
  <cols>
    <col min="1" max="1" width="29.54296875" style="203" customWidth="1"/>
    <col min="2" max="2" width="13.453125" style="203" bestFit="1" customWidth="1"/>
    <col min="3" max="3" width="11.36328125" style="203" bestFit="1" customWidth="1"/>
    <col min="4" max="4" width="13.36328125" style="203" bestFit="1" customWidth="1"/>
    <col min="5" max="5" width="13.453125" style="203" bestFit="1" customWidth="1"/>
    <col min="6" max="6" width="11.36328125" style="203" bestFit="1" customWidth="1"/>
    <col min="7" max="7" width="13.36328125" style="203" bestFit="1" customWidth="1"/>
    <col min="8" max="8" width="13.453125" style="203" customWidth="1"/>
    <col min="9" max="9" width="13" style="203" customWidth="1"/>
    <col min="10" max="10" width="17.54296875" style="203" customWidth="1"/>
    <col min="11" max="16" width="8.6328125" style="203"/>
    <col min="17" max="17" width="8" style="203" bestFit="1" customWidth="1"/>
    <col min="18" max="18" width="9.54296875" style="203" bestFit="1" customWidth="1"/>
    <col min="19" max="19" width="8.6328125" style="203"/>
    <col min="20" max="21" width="9.54296875" style="203" bestFit="1" customWidth="1"/>
    <col min="22" max="22" width="8.6328125" style="203"/>
    <col min="23" max="23" width="9.54296875" style="203" bestFit="1" customWidth="1"/>
    <col min="24" max="16384" width="8.6328125" style="203"/>
  </cols>
  <sheetData>
    <row r="1" spans="1:31">
      <c r="A1" s="202" t="s">
        <v>312</v>
      </c>
      <c r="B1" s="202"/>
      <c r="C1" s="202"/>
    </row>
    <row r="2" spans="1:31" s="204" customFormat="1">
      <c r="A2" s="202"/>
      <c r="B2" s="202"/>
      <c r="C2" s="202"/>
      <c r="K2" s="203"/>
      <c r="L2" s="203"/>
      <c r="M2" s="203"/>
      <c r="N2" s="203"/>
      <c r="O2" s="203"/>
      <c r="P2" s="203"/>
      <c r="Q2" s="203"/>
      <c r="R2" s="203"/>
      <c r="S2" s="203"/>
      <c r="T2" s="203"/>
      <c r="U2" s="203"/>
      <c r="V2" s="203"/>
      <c r="W2" s="203"/>
      <c r="X2" s="203"/>
      <c r="Y2" s="203"/>
      <c r="Z2" s="203"/>
      <c r="AA2" s="203"/>
      <c r="AB2" s="203"/>
      <c r="AC2" s="203"/>
      <c r="AD2" s="203"/>
      <c r="AE2" s="203"/>
    </row>
    <row r="3" spans="1:31" s="204" customFormat="1">
      <c r="A3" s="205"/>
      <c r="B3" s="205"/>
      <c r="C3" s="205"/>
      <c r="K3" s="203"/>
      <c r="L3" s="203"/>
      <c r="M3" s="203"/>
      <c r="N3" s="203"/>
      <c r="O3" s="203"/>
      <c r="P3" s="203"/>
      <c r="Q3" s="203"/>
      <c r="R3" s="203"/>
      <c r="S3" s="203"/>
      <c r="T3" s="203"/>
      <c r="U3" s="203"/>
      <c r="V3" s="203"/>
      <c r="W3" s="203"/>
      <c r="X3" s="203"/>
      <c r="Y3" s="203"/>
      <c r="Z3" s="203"/>
      <c r="AA3" s="203"/>
      <c r="AB3" s="203"/>
      <c r="AC3" s="203"/>
      <c r="AD3" s="203"/>
      <c r="AE3" s="203"/>
    </row>
    <row r="4" spans="1:31" s="206" customFormat="1" ht="15">
      <c r="A4" s="374" t="s">
        <v>278</v>
      </c>
      <c r="B4" s="374"/>
      <c r="C4" s="374"/>
      <c r="D4" s="374"/>
      <c r="E4" s="374"/>
      <c r="F4" s="374"/>
      <c r="G4" s="374"/>
      <c r="H4" s="374"/>
      <c r="I4" s="374"/>
      <c r="J4" s="374"/>
    </row>
    <row r="5" spans="1:31" ht="21">
      <c r="A5" s="207" t="s">
        <v>279</v>
      </c>
      <c r="B5" s="375" t="s">
        <v>129</v>
      </c>
      <c r="C5" s="376"/>
      <c r="D5" s="376"/>
      <c r="E5" s="376"/>
      <c r="F5" s="376"/>
      <c r="G5" s="376"/>
      <c r="H5" s="376"/>
      <c r="I5" s="376"/>
      <c r="J5" s="377"/>
    </row>
    <row r="6" spans="1:31" ht="21">
      <c r="A6" s="378" t="s">
        <v>280</v>
      </c>
      <c r="B6" s="380" t="s">
        <v>0</v>
      </c>
      <c r="C6" s="380"/>
      <c r="D6" s="380"/>
      <c r="E6" s="380" t="s">
        <v>1</v>
      </c>
      <c r="F6" s="380"/>
      <c r="G6" s="380"/>
      <c r="H6" s="380" t="s">
        <v>2</v>
      </c>
      <c r="I6" s="380"/>
      <c r="J6" s="381"/>
    </row>
    <row r="7" spans="1:31" ht="21">
      <c r="A7" s="379"/>
      <c r="B7" s="208" t="s">
        <v>27</v>
      </c>
      <c r="C7" s="208" t="s">
        <v>28</v>
      </c>
      <c r="D7" s="208" t="s">
        <v>2</v>
      </c>
      <c r="E7" s="208" t="s">
        <v>27</v>
      </c>
      <c r="F7" s="208" t="s">
        <v>28</v>
      </c>
      <c r="G7" s="208" t="s">
        <v>2</v>
      </c>
      <c r="H7" s="208" t="s">
        <v>27</v>
      </c>
      <c r="I7" s="208" t="s">
        <v>28</v>
      </c>
      <c r="J7" s="209" t="s">
        <v>2</v>
      </c>
    </row>
    <row r="8" spans="1:31" ht="22">
      <c r="A8" s="210" t="s">
        <v>281</v>
      </c>
      <c r="B8" s="211">
        <v>1319732</v>
      </c>
      <c r="C8" s="211">
        <v>540277</v>
      </c>
      <c r="D8" s="211">
        <f>SUM(B8:C8)</f>
        <v>1860009</v>
      </c>
      <c r="E8" s="211">
        <v>8246580</v>
      </c>
      <c r="F8" s="211">
        <v>202750</v>
      </c>
      <c r="G8" s="211">
        <f>SUM(E8:F8)</f>
        <v>8449330</v>
      </c>
      <c r="H8" s="211">
        <f>B8+E8</f>
        <v>9566312</v>
      </c>
      <c r="I8" s="211">
        <f t="shared" ref="I8:J23" si="0">C8+F8</f>
        <v>743027</v>
      </c>
      <c r="J8" s="211">
        <f t="shared" si="0"/>
        <v>10309339</v>
      </c>
    </row>
    <row r="9" spans="1:31" ht="22">
      <c r="A9" s="212" t="s">
        <v>282</v>
      </c>
      <c r="B9" s="213">
        <v>1326485</v>
      </c>
      <c r="C9" s="213">
        <v>545380</v>
      </c>
      <c r="D9" s="213">
        <f t="shared" ref="D9:D31" si="1">SUM(B9:C9)</f>
        <v>1871865</v>
      </c>
      <c r="E9" s="213">
        <v>8134548</v>
      </c>
      <c r="F9" s="213">
        <v>204382</v>
      </c>
      <c r="G9" s="213">
        <f t="shared" ref="G9:G31" si="2">SUM(E9:F9)</f>
        <v>8338930</v>
      </c>
      <c r="H9" s="213">
        <f t="shared" ref="H9:J30" si="3">B9+E9</f>
        <v>9461033</v>
      </c>
      <c r="I9" s="213">
        <f t="shared" si="0"/>
        <v>749762</v>
      </c>
      <c r="J9" s="213">
        <f t="shared" si="0"/>
        <v>10210795</v>
      </c>
    </row>
    <row r="10" spans="1:31" ht="22">
      <c r="A10" s="210" t="s">
        <v>283</v>
      </c>
      <c r="B10" s="211">
        <v>1333552</v>
      </c>
      <c r="C10" s="211">
        <v>556757</v>
      </c>
      <c r="D10" s="211">
        <f t="shared" si="1"/>
        <v>1890309</v>
      </c>
      <c r="E10" s="211">
        <v>8004205</v>
      </c>
      <c r="F10" s="211">
        <v>206642</v>
      </c>
      <c r="G10" s="211">
        <f t="shared" si="2"/>
        <v>8210847</v>
      </c>
      <c r="H10" s="211">
        <f t="shared" si="3"/>
        <v>9337757</v>
      </c>
      <c r="I10" s="211">
        <f t="shared" si="0"/>
        <v>763399</v>
      </c>
      <c r="J10" s="211">
        <f t="shared" si="0"/>
        <v>10101156</v>
      </c>
    </row>
    <row r="11" spans="1:31" ht="22">
      <c r="A11" s="212" t="s">
        <v>284</v>
      </c>
      <c r="B11" s="213">
        <v>1376418</v>
      </c>
      <c r="C11" s="213">
        <v>605737</v>
      </c>
      <c r="D11" s="213">
        <f t="shared" si="1"/>
        <v>1982155</v>
      </c>
      <c r="E11" s="213">
        <v>7741863</v>
      </c>
      <c r="F11" s="213">
        <v>211755</v>
      </c>
      <c r="G11" s="213">
        <f t="shared" si="2"/>
        <v>7953618</v>
      </c>
      <c r="H11" s="213">
        <f t="shared" si="3"/>
        <v>9118281</v>
      </c>
      <c r="I11" s="213">
        <f t="shared" si="0"/>
        <v>817492</v>
      </c>
      <c r="J11" s="213">
        <f t="shared" si="0"/>
        <v>9935773</v>
      </c>
    </row>
    <row r="12" spans="1:31" ht="22">
      <c r="A12" s="210" t="s">
        <v>285</v>
      </c>
      <c r="B12" s="211">
        <v>1367680</v>
      </c>
      <c r="C12" s="211">
        <v>604401</v>
      </c>
      <c r="D12" s="211">
        <f t="shared" si="1"/>
        <v>1972081</v>
      </c>
      <c r="E12" s="211">
        <v>7516298</v>
      </c>
      <c r="F12" s="211">
        <v>216958</v>
      </c>
      <c r="G12" s="211">
        <f t="shared" si="2"/>
        <v>7733256</v>
      </c>
      <c r="H12" s="211">
        <f t="shared" si="3"/>
        <v>8883978</v>
      </c>
      <c r="I12" s="211">
        <f t="shared" si="0"/>
        <v>821359</v>
      </c>
      <c r="J12" s="211">
        <f t="shared" si="0"/>
        <v>9705337</v>
      </c>
    </row>
    <row r="13" spans="1:31" ht="22">
      <c r="A13" s="212" t="s">
        <v>286</v>
      </c>
      <c r="B13" s="213">
        <v>1352785</v>
      </c>
      <c r="C13" s="213">
        <v>593356</v>
      </c>
      <c r="D13" s="213">
        <f t="shared" si="1"/>
        <v>1946141</v>
      </c>
      <c r="E13" s="213">
        <v>7204592</v>
      </c>
      <c r="F13" s="213">
        <v>216860</v>
      </c>
      <c r="G13" s="213">
        <f t="shared" si="2"/>
        <v>7421452</v>
      </c>
      <c r="H13" s="213">
        <f t="shared" si="3"/>
        <v>8557377</v>
      </c>
      <c r="I13" s="213">
        <f t="shared" si="0"/>
        <v>810216</v>
      </c>
      <c r="J13" s="213">
        <f t="shared" si="0"/>
        <v>9367593</v>
      </c>
    </row>
    <row r="14" spans="1:31" ht="22">
      <c r="A14" s="210" t="s">
        <v>287</v>
      </c>
      <c r="B14" s="211">
        <v>1344380</v>
      </c>
      <c r="C14" s="211">
        <v>592088</v>
      </c>
      <c r="D14" s="211">
        <f t="shared" si="1"/>
        <v>1936468</v>
      </c>
      <c r="E14" s="211">
        <v>6936917</v>
      </c>
      <c r="F14" s="211">
        <v>220348</v>
      </c>
      <c r="G14" s="211">
        <f t="shared" si="2"/>
        <v>7157265</v>
      </c>
      <c r="H14" s="211">
        <f t="shared" si="3"/>
        <v>8281297</v>
      </c>
      <c r="I14" s="211">
        <f t="shared" si="0"/>
        <v>812436</v>
      </c>
      <c r="J14" s="211">
        <f t="shared" si="0"/>
        <v>9093733</v>
      </c>
    </row>
    <row r="15" spans="1:31" ht="22">
      <c r="A15" s="212" t="s">
        <v>288</v>
      </c>
      <c r="B15" s="213">
        <v>1338688</v>
      </c>
      <c r="C15" s="213">
        <v>592494</v>
      </c>
      <c r="D15" s="213">
        <f t="shared" si="1"/>
        <v>1931182</v>
      </c>
      <c r="E15" s="213">
        <v>6702549</v>
      </c>
      <c r="F15" s="213">
        <v>222446</v>
      </c>
      <c r="G15" s="213">
        <f t="shared" si="2"/>
        <v>6924995</v>
      </c>
      <c r="H15" s="213">
        <f t="shared" si="3"/>
        <v>8041237</v>
      </c>
      <c r="I15" s="213">
        <f t="shared" si="0"/>
        <v>814940</v>
      </c>
      <c r="J15" s="213">
        <f t="shared" si="0"/>
        <v>8856177</v>
      </c>
    </row>
    <row r="16" spans="1:31" ht="22">
      <c r="A16" s="210" t="s">
        <v>289</v>
      </c>
      <c r="B16" s="211">
        <v>1336400</v>
      </c>
      <c r="C16" s="211">
        <v>596712</v>
      </c>
      <c r="D16" s="211">
        <f t="shared" si="1"/>
        <v>1933112</v>
      </c>
      <c r="E16" s="211">
        <v>6513607</v>
      </c>
      <c r="F16" s="211">
        <v>226788</v>
      </c>
      <c r="G16" s="211">
        <f t="shared" si="2"/>
        <v>6740395</v>
      </c>
      <c r="H16" s="211">
        <f t="shared" si="3"/>
        <v>7850007</v>
      </c>
      <c r="I16" s="211">
        <f t="shared" si="0"/>
        <v>823500</v>
      </c>
      <c r="J16" s="211">
        <f t="shared" si="0"/>
        <v>8673507</v>
      </c>
    </row>
    <row r="17" spans="1:10" ht="22">
      <c r="A17" s="212" t="s">
        <v>290</v>
      </c>
      <c r="B17" s="213">
        <v>1324208</v>
      </c>
      <c r="C17" s="213">
        <v>583615</v>
      </c>
      <c r="D17" s="213">
        <f t="shared" si="1"/>
        <v>1907823</v>
      </c>
      <c r="E17" s="213">
        <v>6381675</v>
      </c>
      <c r="F17" s="213">
        <v>226993</v>
      </c>
      <c r="G17" s="213">
        <f t="shared" si="2"/>
        <v>6608668</v>
      </c>
      <c r="H17" s="213">
        <f t="shared" si="3"/>
        <v>7705883</v>
      </c>
      <c r="I17" s="213">
        <f t="shared" si="0"/>
        <v>810608</v>
      </c>
      <c r="J17" s="213">
        <f t="shared" si="0"/>
        <v>8516491</v>
      </c>
    </row>
    <row r="18" spans="1:10" ht="22">
      <c r="A18" s="210" t="s">
        <v>291</v>
      </c>
      <c r="B18" s="211">
        <v>1318166</v>
      </c>
      <c r="C18" s="211">
        <v>595924</v>
      </c>
      <c r="D18" s="211">
        <f t="shared" si="1"/>
        <v>1914090</v>
      </c>
      <c r="E18" s="211">
        <v>6321333</v>
      </c>
      <c r="F18" s="211">
        <v>232142</v>
      </c>
      <c r="G18" s="211">
        <f t="shared" si="2"/>
        <v>6553475</v>
      </c>
      <c r="H18" s="211">
        <f t="shared" si="3"/>
        <v>7639499</v>
      </c>
      <c r="I18" s="211">
        <f t="shared" si="0"/>
        <v>828066</v>
      </c>
      <c r="J18" s="211">
        <f t="shared" si="0"/>
        <v>8467565</v>
      </c>
    </row>
    <row r="19" spans="1:10" ht="22">
      <c r="A19" s="212" t="s">
        <v>292</v>
      </c>
      <c r="B19" s="213">
        <v>1334483</v>
      </c>
      <c r="C19" s="213">
        <v>619287</v>
      </c>
      <c r="D19" s="213">
        <f t="shared" si="1"/>
        <v>1953770</v>
      </c>
      <c r="E19" s="213">
        <v>6245756</v>
      </c>
      <c r="F19" s="213">
        <v>237360</v>
      </c>
      <c r="G19" s="213">
        <f t="shared" si="2"/>
        <v>6483116</v>
      </c>
      <c r="H19" s="213">
        <f t="shared" si="3"/>
        <v>7580239</v>
      </c>
      <c r="I19" s="213">
        <f t="shared" si="0"/>
        <v>856647</v>
      </c>
      <c r="J19" s="213">
        <f t="shared" si="0"/>
        <v>8436886</v>
      </c>
    </row>
    <row r="20" spans="1:10" ht="22">
      <c r="A20" s="210" t="s">
        <v>293</v>
      </c>
      <c r="B20" s="211">
        <v>1340874</v>
      </c>
      <c r="C20" s="211">
        <v>634650</v>
      </c>
      <c r="D20" s="211">
        <f t="shared" si="1"/>
        <v>1975524</v>
      </c>
      <c r="E20" s="211">
        <v>6468961</v>
      </c>
      <c r="F20" s="211">
        <v>256418</v>
      </c>
      <c r="G20" s="211">
        <f t="shared" si="2"/>
        <v>6725379</v>
      </c>
      <c r="H20" s="211">
        <f t="shared" si="3"/>
        <v>7809835</v>
      </c>
      <c r="I20" s="211">
        <f t="shared" si="0"/>
        <v>891068</v>
      </c>
      <c r="J20" s="211">
        <f t="shared" si="0"/>
        <v>8700903</v>
      </c>
    </row>
    <row r="21" spans="1:10" ht="22">
      <c r="A21" s="212" t="s">
        <v>294</v>
      </c>
      <c r="B21" s="213">
        <v>1328321</v>
      </c>
      <c r="C21" s="213">
        <v>612290</v>
      </c>
      <c r="D21" s="213">
        <f t="shared" si="1"/>
        <v>1940611</v>
      </c>
      <c r="E21" s="213">
        <v>6448182</v>
      </c>
      <c r="F21" s="213">
        <v>258266</v>
      </c>
      <c r="G21" s="213">
        <f t="shared" si="2"/>
        <v>6706448</v>
      </c>
      <c r="H21" s="213">
        <f t="shared" si="3"/>
        <v>7776503</v>
      </c>
      <c r="I21" s="213">
        <f t="shared" si="0"/>
        <v>870556</v>
      </c>
      <c r="J21" s="213">
        <f t="shared" si="0"/>
        <v>8647059</v>
      </c>
    </row>
    <row r="22" spans="1:10" ht="22">
      <c r="A22" s="210" t="s">
        <v>295</v>
      </c>
      <c r="B22" s="211">
        <v>1374833</v>
      </c>
      <c r="C22" s="211">
        <v>652468</v>
      </c>
      <c r="D22" s="211">
        <f t="shared" si="1"/>
        <v>2027301</v>
      </c>
      <c r="E22" s="211">
        <v>6228204</v>
      </c>
      <c r="F22" s="211">
        <v>246810</v>
      </c>
      <c r="G22" s="211">
        <f t="shared" si="2"/>
        <v>6475014</v>
      </c>
      <c r="H22" s="211">
        <f t="shared" si="3"/>
        <v>7603037</v>
      </c>
      <c r="I22" s="211">
        <f t="shared" si="0"/>
        <v>899278</v>
      </c>
      <c r="J22" s="211">
        <f t="shared" si="0"/>
        <v>8502315</v>
      </c>
    </row>
    <row r="23" spans="1:10" ht="22">
      <c r="A23" s="212" t="s">
        <v>296</v>
      </c>
      <c r="B23" s="213">
        <v>1357241</v>
      </c>
      <c r="C23" s="213">
        <v>670296</v>
      </c>
      <c r="D23" s="213">
        <f t="shared" si="1"/>
        <v>2027537</v>
      </c>
      <c r="E23" s="213">
        <v>6108520</v>
      </c>
      <c r="F23" s="213">
        <v>245167</v>
      </c>
      <c r="G23" s="213">
        <f t="shared" si="2"/>
        <v>6353687</v>
      </c>
      <c r="H23" s="213">
        <f t="shared" si="3"/>
        <v>7465761</v>
      </c>
      <c r="I23" s="213">
        <f t="shared" si="0"/>
        <v>915463</v>
      </c>
      <c r="J23" s="213">
        <f t="shared" si="0"/>
        <v>8381224</v>
      </c>
    </row>
    <row r="24" spans="1:10" ht="22">
      <c r="A24" s="210" t="s">
        <v>297</v>
      </c>
      <c r="B24" s="211">
        <v>1365654</v>
      </c>
      <c r="C24" s="211">
        <v>723789</v>
      </c>
      <c r="D24" s="211">
        <f t="shared" si="1"/>
        <v>2089443</v>
      </c>
      <c r="E24" s="211">
        <v>6051404</v>
      </c>
      <c r="F24" s="211">
        <v>250388</v>
      </c>
      <c r="G24" s="211">
        <f t="shared" si="2"/>
        <v>6301792</v>
      </c>
      <c r="H24" s="211">
        <f t="shared" si="3"/>
        <v>7417058</v>
      </c>
      <c r="I24" s="211">
        <f t="shared" si="3"/>
        <v>974177</v>
      </c>
      <c r="J24" s="211">
        <f t="shared" si="3"/>
        <v>8391235</v>
      </c>
    </row>
    <row r="25" spans="1:10" ht="22">
      <c r="A25" s="212" t="s">
        <v>298</v>
      </c>
      <c r="B25" s="213">
        <v>1385268</v>
      </c>
      <c r="C25" s="213">
        <v>680070</v>
      </c>
      <c r="D25" s="213">
        <f t="shared" si="1"/>
        <v>2065338</v>
      </c>
      <c r="E25" s="213">
        <v>5869394</v>
      </c>
      <c r="F25" s="213">
        <v>255438</v>
      </c>
      <c r="G25" s="213">
        <f t="shared" si="2"/>
        <v>6124832</v>
      </c>
      <c r="H25" s="213">
        <f t="shared" si="3"/>
        <v>7254662</v>
      </c>
      <c r="I25" s="213">
        <f t="shared" si="3"/>
        <v>935508</v>
      </c>
      <c r="J25" s="213">
        <f t="shared" si="3"/>
        <v>8190170</v>
      </c>
    </row>
    <row r="26" spans="1:10" ht="22">
      <c r="A26" s="210" t="s">
        <v>299</v>
      </c>
      <c r="B26" s="211">
        <v>1416888</v>
      </c>
      <c r="C26" s="211">
        <v>718420</v>
      </c>
      <c r="D26" s="211">
        <f t="shared" si="1"/>
        <v>2135308</v>
      </c>
      <c r="E26" s="211">
        <v>5762323</v>
      </c>
      <c r="F26" s="211">
        <v>260754</v>
      </c>
      <c r="G26" s="211">
        <f t="shared" si="2"/>
        <v>6023077</v>
      </c>
      <c r="H26" s="211">
        <f t="shared" si="3"/>
        <v>7179211</v>
      </c>
      <c r="I26" s="211">
        <f t="shared" si="3"/>
        <v>979174</v>
      </c>
      <c r="J26" s="211">
        <f t="shared" si="3"/>
        <v>8158385</v>
      </c>
    </row>
    <row r="27" spans="1:10" ht="22">
      <c r="A27" s="212" t="s">
        <v>300</v>
      </c>
      <c r="B27" s="213">
        <v>1469850</v>
      </c>
      <c r="C27" s="213">
        <v>770962</v>
      </c>
      <c r="D27" s="213">
        <f t="shared" si="1"/>
        <v>2240812</v>
      </c>
      <c r="E27" s="213">
        <v>6010505</v>
      </c>
      <c r="F27" s="213">
        <v>279991</v>
      </c>
      <c r="G27" s="213">
        <f t="shared" si="2"/>
        <v>6290496</v>
      </c>
      <c r="H27" s="213">
        <f t="shared" si="3"/>
        <v>7480355</v>
      </c>
      <c r="I27" s="213">
        <f t="shared" si="3"/>
        <v>1050953</v>
      </c>
      <c r="J27" s="213">
        <f t="shared" si="3"/>
        <v>8531308</v>
      </c>
    </row>
    <row r="28" spans="1:10" ht="22">
      <c r="A28" s="210" t="s">
        <v>301</v>
      </c>
      <c r="B28" s="211">
        <v>1531720</v>
      </c>
      <c r="C28" s="211">
        <v>841770</v>
      </c>
      <c r="D28" s="211">
        <f t="shared" si="1"/>
        <v>2373490</v>
      </c>
      <c r="E28" s="211">
        <v>6424480</v>
      </c>
      <c r="F28" s="211">
        <v>298509</v>
      </c>
      <c r="G28" s="211">
        <f t="shared" si="2"/>
        <v>6722989</v>
      </c>
      <c r="H28" s="211">
        <f t="shared" si="3"/>
        <v>7956200</v>
      </c>
      <c r="I28" s="211">
        <f t="shared" si="3"/>
        <v>1140279</v>
      </c>
      <c r="J28" s="211">
        <f t="shared" si="3"/>
        <v>9096479</v>
      </c>
    </row>
    <row r="29" spans="1:10" ht="22">
      <c r="A29" s="212" t="s">
        <v>302</v>
      </c>
      <c r="B29" s="213">
        <v>1563771</v>
      </c>
      <c r="C29" s="213">
        <v>879182</v>
      </c>
      <c r="D29" s="213">
        <f t="shared" si="1"/>
        <v>2442953</v>
      </c>
      <c r="E29" s="213">
        <v>6787008</v>
      </c>
      <c r="F29" s="213">
        <v>311661</v>
      </c>
      <c r="G29" s="213">
        <f t="shared" si="2"/>
        <v>7098669</v>
      </c>
      <c r="H29" s="213">
        <f t="shared" si="3"/>
        <v>8350779</v>
      </c>
      <c r="I29" s="213">
        <f t="shared" si="3"/>
        <v>1190843</v>
      </c>
      <c r="J29" s="213">
        <f t="shared" si="3"/>
        <v>9541622</v>
      </c>
    </row>
    <row r="30" spans="1:10" ht="22">
      <c r="A30" s="210" t="s">
        <v>303</v>
      </c>
      <c r="B30" s="211">
        <v>1582946</v>
      </c>
      <c r="C30" s="211">
        <v>926180</v>
      </c>
      <c r="D30" s="211">
        <f t="shared" si="1"/>
        <v>2509126</v>
      </c>
      <c r="E30" s="211">
        <v>6955296</v>
      </c>
      <c r="F30" s="211">
        <v>318392</v>
      </c>
      <c r="G30" s="211">
        <f t="shared" si="2"/>
        <v>7273688</v>
      </c>
      <c r="H30" s="211">
        <f t="shared" si="3"/>
        <v>8538242</v>
      </c>
      <c r="I30" s="211">
        <f t="shared" si="3"/>
        <v>1244572</v>
      </c>
      <c r="J30" s="211">
        <f t="shared" si="3"/>
        <v>9782814</v>
      </c>
    </row>
    <row r="31" spans="1:10" ht="22">
      <c r="A31" s="212" t="s">
        <v>304</v>
      </c>
      <c r="B31" s="213">
        <v>1611085</v>
      </c>
      <c r="C31" s="213">
        <v>970330</v>
      </c>
      <c r="D31" s="213">
        <f t="shared" si="1"/>
        <v>2581415</v>
      </c>
      <c r="E31" s="213">
        <v>7019759</v>
      </c>
      <c r="F31" s="213">
        <v>321864</v>
      </c>
      <c r="G31" s="213">
        <f t="shared" si="2"/>
        <v>7341623</v>
      </c>
      <c r="H31" s="213">
        <f t="shared" ref="H31:J31" si="4">B31+E31</f>
        <v>8630844</v>
      </c>
      <c r="I31" s="213">
        <f t="shared" si="4"/>
        <v>1292194</v>
      </c>
      <c r="J31" s="213">
        <f t="shared" si="4"/>
        <v>9923038</v>
      </c>
    </row>
    <row r="32" spans="1:10" ht="22">
      <c r="A32" s="210" t="s">
        <v>307</v>
      </c>
      <c r="B32" s="211">
        <v>1610069</v>
      </c>
      <c r="C32" s="211">
        <v>996770</v>
      </c>
      <c r="D32" s="211">
        <v>2606839</v>
      </c>
      <c r="E32" s="211">
        <v>7463179</v>
      </c>
      <c r="F32" s="211">
        <v>346764</v>
      </c>
      <c r="G32" s="211">
        <v>7809943</v>
      </c>
      <c r="H32" s="211">
        <v>9073248</v>
      </c>
      <c r="I32" s="211">
        <v>1343534</v>
      </c>
      <c r="J32" s="211">
        <v>10416782</v>
      </c>
    </row>
    <row r="33" spans="1:10" ht="22">
      <c r="A33" s="212" t="s">
        <v>306</v>
      </c>
      <c r="B33" s="213">
        <v>1620404</v>
      </c>
      <c r="C33" s="213">
        <v>1010800</v>
      </c>
      <c r="D33" s="213">
        <v>2631204</v>
      </c>
      <c r="E33" s="213">
        <v>7515184</v>
      </c>
      <c r="F33" s="213">
        <v>348698</v>
      </c>
      <c r="G33" s="213">
        <v>7863882</v>
      </c>
      <c r="H33" s="213">
        <v>9135588</v>
      </c>
      <c r="I33" s="213">
        <v>1359498</v>
      </c>
      <c r="J33" s="213">
        <v>10495086</v>
      </c>
    </row>
    <row r="34" spans="1:10" ht="22">
      <c r="A34" s="210" t="s">
        <v>313</v>
      </c>
      <c r="B34" s="211">
        <v>1641761</v>
      </c>
      <c r="C34" s="211">
        <v>1055036</v>
      </c>
      <c r="D34" s="211">
        <f t="shared" ref="D34" si="5">SUM(B34:C34)</f>
        <v>2696797</v>
      </c>
      <c r="E34" s="211">
        <v>7757421</v>
      </c>
      <c r="F34" s="211">
        <v>358770</v>
      </c>
      <c r="G34" s="211">
        <f t="shared" ref="G34" si="6">SUM(E34:F34)</f>
        <v>8116191</v>
      </c>
      <c r="H34" s="211">
        <f t="shared" ref="H34:J34" si="7">B34+E34</f>
        <v>9399182</v>
      </c>
      <c r="I34" s="211">
        <f t="shared" si="7"/>
        <v>1413806</v>
      </c>
      <c r="J34" s="211">
        <f t="shared" si="7"/>
        <v>10812988</v>
      </c>
    </row>
    <row r="35" spans="1:10" ht="18">
      <c r="A35" s="229" t="s">
        <v>40</v>
      </c>
      <c r="B35" s="214"/>
      <c r="C35" s="214"/>
      <c r="D35" s="215"/>
      <c r="E35" s="214"/>
      <c r="F35" s="214"/>
      <c r="G35" s="215"/>
      <c r="H35" s="214"/>
      <c r="I35" s="215"/>
    </row>
    <row r="36" spans="1:10" ht="18">
      <c r="A36" s="229" t="s">
        <v>39</v>
      </c>
      <c r="B36" s="215"/>
      <c r="C36" s="215"/>
      <c r="D36" s="214"/>
      <c r="E36" s="214"/>
      <c r="F36" s="214"/>
      <c r="G36" s="214"/>
      <c r="H36" s="214"/>
      <c r="I36" s="214"/>
    </row>
    <row r="37" spans="1:10" ht="18">
      <c r="A37" s="229" t="s">
        <v>308</v>
      </c>
      <c r="D37" s="216"/>
    </row>
    <row r="40" spans="1:10">
      <c r="B40" s="216"/>
      <c r="C40" s="216"/>
      <c r="D40" s="216"/>
      <c r="E40" s="216"/>
      <c r="F40" s="216"/>
      <c r="G40" s="216"/>
      <c r="H40" s="216"/>
      <c r="I40" s="216"/>
      <c r="J40" s="216"/>
    </row>
    <row r="41" spans="1:10">
      <c r="B41" s="216"/>
      <c r="C41" s="216"/>
      <c r="D41" s="216"/>
      <c r="E41" s="216"/>
      <c r="F41" s="216"/>
      <c r="G41" s="216"/>
      <c r="H41" s="216"/>
      <c r="I41" s="216"/>
      <c r="J41" s="216"/>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3A74-DAB5-4A10-A12F-9064F10A9D3A}">
  <sheetPr>
    <tabColor rgb="FF002060"/>
  </sheetPr>
  <dimension ref="A1:AE19"/>
  <sheetViews>
    <sheetView showGridLines="0" view="pageBreakPreview" zoomScale="55" zoomScaleNormal="40" zoomScaleSheetLayoutView="55" workbookViewId="0">
      <selection activeCell="B7" sqref="B7:J10"/>
    </sheetView>
  </sheetViews>
  <sheetFormatPr defaultColWidth="8.6328125" defaultRowHeight="14.5"/>
  <cols>
    <col min="1" max="1" width="30" style="219" customWidth="1"/>
    <col min="2" max="3" width="12.453125" style="219" customWidth="1"/>
    <col min="4" max="4" width="13.453125" style="219" customWidth="1"/>
    <col min="5" max="5" width="13" style="219" bestFit="1" customWidth="1"/>
    <col min="6" max="6" width="12.453125" style="219" customWidth="1"/>
    <col min="7" max="8" width="12.54296875" style="219" customWidth="1"/>
    <col min="9" max="9" width="12.54296875" style="219" bestFit="1" customWidth="1"/>
    <col min="10" max="10" width="15.453125" style="219" customWidth="1"/>
    <col min="11" max="16384" width="8.6328125" style="219"/>
  </cols>
  <sheetData>
    <row r="1" spans="1:31" ht="18">
      <c r="A1" s="217" t="s">
        <v>312</v>
      </c>
      <c r="B1" s="218"/>
      <c r="C1" s="218"/>
    </row>
    <row r="2" spans="1:31" s="220" customFormat="1">
      <c r="A2" s="218"/>
      <c r="B2" s="218"/>
      <c r="C2" s="218"/>
      <c r="K2" s="219"/>
      <c r="L2" s="219"/>
      <c r="M2" s="219"/>
      <c r="N2" s="219"/>
      <c r="O2" s="219"/>
      <c r="P2" s="219"/>
      <c r="Q2" s="219"/>
      <c r="R2" s="219"/>
      <c r="S2" s="219"/>
      <c r="T2" s="219"/>
      <c r="U2" s="219"/>
      <c r="V2" s="219"/>
      <c r="W2" s="219"/>
      <c r="X2" s="219"/>
      <c r="Y2" s="219"/>
      <c r="Z2" s="219"/>
      <c r="AA2" s="219"/>
      <c r="AB2" s="219"/>
      <c r="AC2" s="219"/>
      <c r="AD2" s="219"/>
      <c r="AE2" s="219"/>
    </row>
    <row r="3" spans="1:31" s="220" customFormat="1">
      <c r="A3" s="221"/>
      <c r="B3" s="221"/>
      <c r="C3" s="221"/>
      <c r="K3" s="219"/>
      <c r="L3" s="219"/>
      <c r="M3" s="219"/>
      <c r="N3" s="219"/>
      <c r="O3" s="219"/>
      <c r="P3" s="219"/>
      <c r="Q3" s="219"/>
      <c r="R3" s="219"/>
      <c r="S3" s="219"/>
      <c r="T3" s="219"/>
      <c r="U3" s="219"/>
      <c r="V3" s="219"/>
      <c r="W3" s="219"/>
      <c r="X3" s="219"/>
      <c r="Y3" s="219"/>
      <c r="Z3" s="219"/>
      <c r="AA3" s="219"/>
      <c r="AB3" s="219"/>
      <c r="AC3" s="219"/>
      <c r="AD3" s="219"/>
      <c r="AE3" s="219"/>
    </row>
    <row r="4" spans="1:31" ht="22">
      <c r="A4" s="382" t="s">
        <v>117</v>
      </c>
      <c r="B4" s="382"/>
      <c r="C4" s="382"/>
      <c r="D4" s="382"/>
      <c r="E4" s="382"/>
      <c r="F4" s="382"/>
      <c r="G4" s="382"/>
      <c r="H4" s="382"/>
      <c r="I4" s="382"/>
      <c r="J4" s="382"/>
    </row>
    <row r="5" spans="1:31" ht="22">
      <c r="A5" s="222" t="s">
        <v>184</v>
      </c>
      <c r="B5" s="367" t="s">
        <v>129</v>
      </c>
      <c r="C5" s="368"/>
      <c r="D5" s="368"/>
      <c r="E5" s="368"/>
      <c r="F5" s="368"/>
      <c r="G5" s="368"/>
      <c r="H5" s="368"/>
      <c r="I5" s="368"/>
      <c r="J5" s="369"/>
    </row>
    <row r="6" spans="1:31" ht="22">
      <c r="A6" s="383" t="s">
        <v>52</v>
      </c>
      <c r="B6" s="372" t="s">
        <v>0</v>
      </c>
      <c r="C6" s="372"/>
      <c r="D6" s="372"/>
      <c r="E6" s="372" t="s">
        <v>1</v>
      </c>
      <c r="F6" s="372"/>
      <c r="G6" s="372"/>
      <c r="H6" s="372" t="s">
        <v>2</v>
      </c>
      <c r="I6" s="372"/>
      <c r="J6" s="384"/>
    </row>
    <row r="7" spans="1:31" ht="22">
      <c r="A7" s="372"/>
      <c r="B7" s="49" t="s">
        <v>27</v>
      </c>
      <c r="C7" s="49" t="s">
        <v>28</v>
      </c>
      <c r="D7" s="49" t="s">
        <v>2</v>
      </c>
      <c r="E7" s="49" t="s">
        <v>27</v>
      </c>
      <c r="F7" s="49" t="s">
        <v>28</v>
      </c>
      <c r="G7" s="49" t="s">
        <v>2</v>
      </c>
      <c r="H7" s="49" t="s">
        <v>27</v>
      </c>
      <c r="I7" s="49" t="s">
        <v>28</v>
      </c>
      <c r="J7" s="50" t="s">
        <v>2</v>
      </c>
    </row>
    <row r="8" spans="1:31" ht="22">
      <c r="A8" s="223" t="s">
        <v>65</v>
      </c>
      <c r="B8" s="224">
        <v>296225</v>
      </c>
      <c r="C8" s="224">
        <v>127782</v>
      </c>
      <c r="D8" s="224">
        <f>SUM(B8:C8)</f>
        <v>424007</v>
      </c>
      <c r="E8" s="224">
        <v>73274</v>
      </c>
      <c r="F8" s="224">
        <v>39848</v>
      </c>
      <c r="G8" s="224">
        <f>SUM(E8:F8)</f>
        <v>113122</v>
      </c>
      <c r="H8" s="224">
        <f>B8+E8</f>
        <v>369499</v>
      </c>
      <c r="I8" s="224">
        <f>C8+F8</f>
        <v>167630</v>
      </c>
      <c r="J8" s="225">
        <f>SUM(H8:I8)</f>
        <v>537129</v>
      </c>
    </row>
    <row r="9" spans="1:31" ht="22">
      <c r="A9" s="226" t="s">
        <v>70</v>
      </c>
      <c r="B9" s="227">
        <v>1345536</v>
      </c>
      <c r="C9" s="227">
        <v>927254</v>
      </c>
      <c r="D9" s="227">
        <f>SUM(B9:C9)</f>
        <v>2272790</v>
      </c>
      <c r="E9" s="227">
        <v>7684147</v>
      </c>
      <c r="F9" s="227">
        <v>318922</v>
      </c>
      <c r="G9" s="227">
        <f>SUM(E9:F9)</f>
        <v>8003069</v>
      </c>
      <c r="H9" s="227">
        <f>B9+E9</f>
        <v>9029683</v>
      </c>
      <c r="I9" s="227">
        <f>C9+F9</f>
        <v>1246176</v>
      </c>
      <c r="J9" s="228">
        <f>SUM(H9:I9)</f>
        <v>10275859</v>
      </c>
    </row>
    <row r="10" spans="1:31" ht="22">
      <c r="A10" s="142" t="s">
        <v>112</v>
      </c>
      <c r="B10" s="44">
        <f t="shared" ref="B10:J10" si="0">SUM(B8:B9)</f>
        <v>1641761</v>
      </c>
      <c r="C10" s="44">
        <f t="shared" si="0"/>
        <v>1055036</v>
      </c>
      <c r="D10" s="44">
        <f t="shared" si="0"/>
        <v>2696797</v>
      </c>
      <c r="E10" s="44">
        <f t="shared" si="0"/>
        <v>7757421</v>
      </c>
      <c r="F10" s="44">
        <f t="shared" si="0"/>
        <v>358770</v>
      </c>
      <c r="G10" s="44">
        <f t="shared" si="0"/>
        <v>8116191</v>
      </c>
      <c r="H10" s="44">
        <f t="shared" si="0"/>
        <v>9399182</v>
      </c>
      <c r="I10" s="44">
        <f t="shared" si="0"/>
        <v>1413806</v>
      </c>
      <c r="J10" s="45">
        <f t="shared" si="0"/>
        <v>10812988</v>
      </c>
    </row>
    <row r="11" spans="1:31" ht="18">
      <c r="A11" s="229" t="s">
        <v>53</v>
      </c>
      <c r="B11" s="230"/>
      <c r="C11" s="230"/>
      <c r="D11" s="231"/>
      <c r="E11" s="230"/>
      <c r="F11" s="230"/>
      <c r="G11" s="231"/>
      <c r="H11" s="230"/>
      <c r="I11" s="230"/>
    </row>
    <row r="12" spans="1:31" ht="18">
      <c r="A12" s="229" t="s">
        <v>39</v>
      </c>
      <c r="B12" s="231"/>
      <c r="C12" s="231"/>
      <c r="D12" s="231"/>
      <c r="E12" s="231"/>
      <c r="F12" s="231"/>
      <c r="G12" s="231"/>
      <c r="H12" s="231"/>
      <c r="I12" s="231"/>
    </row>
    <row r="13" spans="1:31">
      <c r="A13" s="316" t="s">
        <v>314</v>
      </c>
      <c r="B13" s="233"/>
      <c r="C13" s="233"/>
      <c r="D13" s="233"/>
      <c r="E13" s="233"/>
      <c r="F13" s="233"/>
      <c r="G13" s="233"/>
      <c r="H13" s="233"/>
      <c r="I13" s="233"/>
      <c r="J13" s="233"/>
    </row>
    <row r="14" spans="1:31">
      <c r="B14" s="233"/>
      <c r="C14" s="233"/>
      <c r="D14" s="233"/>
      <c r="E14" s="233"/>
      <c r="F14" s="233"/>
      <c r="G14" s="233"/>
      <c r="H14" s="233"/>
      <c r="I14" s="233"/>
      <c r="J14" s="233"/>
    </row>
    <row r="17" spans="2:10">
      <c r="B17" s="233"/>
      <c r="C17" s="233"/>
      <c r="D17" s="233"/>
      <c r="E17" s="233"/>
      <c r="F17" s="233"/>
      <c r="G17" s="233"/>
      <c r="H17" s="233"/>
      <c r="I17" s="233"/>
      <c r="J17" s="233"/>
    </row>
    <row r="18" spans="2:10">
      <c r="B18" s="233"/>
      <c r="C18" s="233"/>
      <c r="D18" s="233"/>
      <c r="E18" s="233"/>
      <c r="F18" s="233"/>
      <c r="G18" s="233"/>
      <c r="H18" s="233"/>
      <c r="I18" s="233"/>
      <c r="J18" s="233"/>
    </row>
    <row r="19" spans="2:10">
      <c r="B19" s="233"/>
      <c r="C19" s="233"/>
      <c r="D19" s="233"/>
      <c r="E19" s="233"/>
      <c r="F19" s="233"/>
      <c r="G19" s="233"/>
      <c r="H19" s="233"/>
      <c r="I19" s="233"/>
      <c r="J19" s="233"/>
    </row>
  </sheetData>
  <mergeCells count="6">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D65B5-4D32-4DF6-BBF6-442F11F4A598}">
  <ds:schemaRefs>
    <ds:schemaRef ds:uri="http://schemas.microsoft.com/office/infopath/2007/PartnerControls"/>
    <ds:schemaRef ds:uri="http://schemas.openxmlformats.org/package/2006/metadata/core-properties"/>
    <ds:schemaRef ds:uri="http://purl.org/dc/elements/1.1/"/>
    <ds:schemaRef ds:uri="http://schemas.microsoft.com/office/2006/metadata/properties"/>
    <ds:schemaRef ds:uri="http://purl.org/dc/terms/"/>
    <ds:schemaRef ds:uri="http://purl.org/dc/dcmitype/"/>
    <ds:schemaRef ds:uri="http://schemas.microsoft.com/office/2006/documentManagement/types"/>
    <ds:schemaRef ds:uri="a17a1987-68b7-4fdb-a976-18c8d1413576"/>
    <ds:schemaRef ds:uri="http://www.w3.org/XML/1998/namespace"/>
  </ds:schemaRefs>
</ds:datastoreItem>
</file>

<file path=customXml/itemProps3.xml><?xml version="1.0" encoding="utf-8"?>
<ds:datastoreItem xmlns:ds="http://schemas.openxmlformats.org/officeDocument/2006/customXml" ds:itemID="{A8593580-0A7B-49C9-9851-610ACA40D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25</vt:i4>
      </vt:variant>
      <vt:variant>
        <vt:lpstr>النطاقات المسماة</vt:lpstr>
      </vt:variant>
      <vt:variant>
        <vt:i4>24</vt:i4>
      </vt:variant>
    </vt:vector>
  </HeadingPairs>
  <TitlesOfParts>
    <vt:vector size="49" baseType="lpstr">
      <vt:lpstr>Index </vt:lpstr>
      <vt:lpstr>Scope</vt:lpstr>
      <vt:lpstr>1</vt:lpstr>
      <vt:lpstr>2-2</vt:lpstr>
      <vt:lpstr>2-3</vt:lpstr>
      <vt:lpstr>2-4</vt:lpstr>
      <vt:lpstr>2-5</vt:lpstr>
      <vt:lpstr>3-1</vt:lpstr>
      <vt:lpstr>3-2 </vt:lpstr>
      <vt:lpstr>3-3 </vt:lpstr>
      <vt:lpstr>3-4 </vt:lpstr>
      <vt:lpstr>3-5</vt:lpstr>
      <vt:lpstr>3-6</vt:lpstr>
      <vt:lpstr>3-7</vt:lpstr>
      <vt:lpstr>3-8</vt:lpstr>
      <vt:lpstr>3-9</vt:lpstr>
      <vt:lpstr>3-10</vt:lpstr>
      <vt:lpstr>4-2</vt:lpstr>
      <vt:lpstr>4-3</vt:lpstr>
      <vt:lpstr>4-4</vt:lpstr>
      <vt:lpstr>5-2</vt:lpstr>
      <vt:lpstr>5-3</vt:lpstr>
      <vt:lpstr>5-4</vt:lpstr>
      <vt:lpstr>6-2</vt:lpstr>
      <vt:lpstr>7-2</vt:lpstr>
      <vt:lpstr>'1'!Print_Area</vt:lpstr>
      <vt:lpstr>'2-2'!Print_Area</vt:lpstr>
      <vt:lpstr>'2-3'!Print_Area</vt:lpstr>
      <vt:lpstr>'2-4'!Print_Area</vt:lpstr>
      <vt:lpstr>'2-5'!Print_Area</vt:lpstr>
      <vt:lpstr>'3-1'!Print_Area</vt:lpstr>
      <vt:lpstr>'3-10'!Print_Area</vt:lpstr>
      <vt:lpstr>'3-2 '!Print_Area</vt:lpstr>
      <vt:lpstr>'3-3 '!Print_Area</vt:lpstr>
      <vt:lpstr>'3-4 '!Print_Area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'6-2'!Print_Area</vt:lpstr>
      <vt:lpstr>'7-2'!Print_Area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dc:creator>
  <cp:lastModifiedBy>سهام الثقفي - Seham Althaqafi</cp:lastModifiedBy>
  <dcterms:created xsi:type="dcterms:W3CDTF">2021-01-09T14:56:48Z</dcterms:created>
  <dcterms:modified xsi:type="dcterms:W3CDTF">2023-12-25T09:23:24Z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