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gfotaibi\Documents\غادة\تجهيز نشرة الربع الرابع 2022\السجلات الادارية الربع الرابع 2022\جداول النشرة السجلية مفرغة الربع الرابع 2022\بعد اضافة البيانات\"/>
    </mc:Choice>
  </mc:AlternateContent>
  <xr:revisionPtr revIDLastSave="0" documentId="13_ncr:1_{433C6C85-3C8A-4F23-B8E5-287EF9DC4B94}" xr6:coauthVersionLast="47" xr6:coauthVersionMax="47" xr10:uidLastSave="{00000000-0000-0000-0000-000000000000}"/>
  <bookViews>
    <workbookView xWindow="0" yWindow="0" windowWidth="11520" windowHeight="12360" tabRatio="807" firstSheet="12" activeTab="23" xr2:uid="{00000000-000D-0000-FFFF-FFFF00000000}"/>
  </bookViews>
  <sheets>
    <sheet name="Index " sheetId="80" r:id="rId1"/>
    <sheet name="Scope" sheetId="81" r:id="rId2"/>
    <sheet name="1" sheetId="112" r:id="rId3"/>
    <sheet name="2-1" sheetId="113" r:id="rId4"/>
    <sheet name="2-2" sheetId="114" r:id="rId5"/>
    <sheet name="2-3" sheetId="115" r:id="rId6"/>
    <sheet name="2-4" sheetId="116" r:id="rId7"/>
    <sheet name="2-5" sheetId="117" r:id="rId8"/>
    <sheet name="3-1" sheetId="122" r:id="rId9"/>
    <sheet name="3-2" sheetId="123" r:id="rId10"/>
    <sheet name="3-3" sheetId="124" r:id="rId11"/>
    <sheet name="3-4" sheetId="125" r:id="rId12"/>
    <sheet name="3-5" sheetId="105" r:id="rId13"/>
    <sheet name="3-6" sheetId="106" r:id="rId14"/>
    <sheet name="3-7" sheetId="107" r:id="rId15"/>
    <sheet name="3-8" sheetId="108" r:id="rId16"/>
    <sheet name="3-9" sheetId="109" r:id="rId17"/>
    <sheet name="3-10" sheetId="110" r:id="rId18"/>
    <sheet name="4-1" sheetId="118" r:id="rId19"/>
    <sheet name="4-2" sheetId="119" r:id="rId20"/>
    <sheet name="4-3" sheetId="120" r:id="rId21"/>
    <sheet name="4-4" sheetId="121" r:id="rId22"/>
    <sheet name="5-1" sheetId="128" r:id="rId23"/>
    <sheet name="5-2" sheetId="129" r:id="rId24"/>
    <sheet name="5-3" sheetId="111" r:id="rId25"/>
    <sheet name="5-4" sheetId="130" r:id="rId26"/>
    <sheet name="6-1" sheetId="131" r:id="rId27"/>
    <sheet name="6-2" sheetId="132" r:id="rId28"/>
    <sheet name="7-1" sheetId="126" r:id="rId29"/>
    <sheet name="7-2" sheetId="127" r:id="rId30"/>
  </sheets>
  <definedNames>
    <definedName name="_Toc488228445" localSheetId="21">'4-4'!#REF!</definedName>
    <definedName name="_Toc488228446" localSheetId="19">'4-2'!#REF!</definedName>
    <definedName name="_Toc488228447" localSheetId="20">'4-3'!#REF!</definedName>
    <definedName name="_Toc488228448" localSheetId="11">'3-4'!#REF!</definedName>
    <definedName name="_Toc488228449" localSheetId="10">'3-3'!#REF!</definedName>
    <definedName name="_Toc488228450" localSheetId="12">'3-5'!#REF!</definedName>
    <definedName name="_Toc488228451" localSheetId="13">'3-6'!#REF!</definedName>
    <definedName name="_Toc488228453" localSheetId="15">'3-8'!#REF!</definedName>
    <definedName name="_Toc488228454" localSheetId="16">'3-9'!#REF!</definedName>
    <definedName name="_Toc488228455" localSheetId="17">'3-10'!#REF!</definedName>
    <definedName name="_Toc488228455" localSheetId="14">'3-7'!#REF!</definedName>
    <definedName name="_Toc488228456" localSheetId="28">'7-1'!#REF!</definedName>
    <definedName name="_Toc488228456" localSheetId="29">'7-2'!#REF!</definedName>
    <definedName name="OLE_LINK1" localSheetId="6">'2-4'!#REF!</definedName>
    <definedName name="_xlnm.Print_Area" localSheetId="2">'1'!$A$1:$G$12</definedName>
    <definedName name="_xlnm.Print_Area" localSheetId="3">'2-1'!$A$1:$J$33</definedName>
    <definedName name="_xlnm.Print_Area" localSheetId="4">'2-2'!$A$1:$J$15</definedName>
    <definedName name="_xlnm.Print_Area" localSheetId="5">'2-3'!$A$1:$J$16</definedName>
    <definedName name="_xlnm.Print_Area" localSheetId="6">'2-4'!$A$1:$J$25</definedName>
    <definedName name="_xlnm.Print_Area" localSheetId="7">'2-5'!$A$1:$J$29</definedName>
    <definedName name="_xlnm.Print_Area" localSheetId="8">'3-1'!$A$1:$J$34</definedName>
    <definedName name="_xlnm.Print_Area" localSheetId="17">'3-10'!$A$1:$M$33</definedName>
    <definedName name="_xlnm.Print_Area" localSheetId="9">'3-2'!$A$1:$J$13</definedName>
    <definedName name="_xlnm.Print_Area" localSheetId="10">'3-3'!$A$1:$J$22</definedName>
    <definedName name="_xlnm.Print_Area" localSheetId="11">'3-4'!$A$1:$J$24</definedName>
    <definedName name="_xlnm.Print_Area" localSheetId="12">'3-5'!$A$1:$J$23</definedName>
    <definedName name="_xlnm.Print_Area" localSheetId="13">'3-6'!$A$1:$L$25</definedName>
    <definedName name="_xlnm.Print_Area" localSheetId="14">'3-7'!$A$1:$L$22</definedName>
    <definedName name="_xlnm.Print_Area" localSheetId="15">'3-8'!$A$1:$J$34</definedName>
    <definedName name="_xlnm.Print_Area" localSheetId="16">'3-9'!$A$1:$O$33</definedName>
    <definedName name="_xlnm.Print_Area" localSheetId="18">'4-1'!$A$1:$J$33</definedName>
    <definedName name="_xlnm.Print_Area" localSheetId="19">'4-2'!$A$1:$J$22</definedName>
    <definedName name="_xlnm.Print_Area" localSheetId="20">'4-3'!$A$1:$J$23</definedName>
    <definedName name="_xlnm.Print_Area" localSheetId="21">'4-4'!$A$1:$J$26</definedName>
    <definedName name="_xlnm.Print_Area" localSheetId="22">'5-1'!$A$1:$J$22</definedName>
    <definedName name="_xlnm.Print_Area" localSheetId="23">'5-2'!$A$1:$J$22</definedName>
    <definedName name="_xlnm.Print_Area" localSheetId="24">'5-3'!$A$1:$J$22</definedName>
    <definedName name="_xlnm.Print_Area" localSheetId="25">'5-4'!$A$1:$J$24</definedName>
    <definedName name="_xlnm.Print_Area" localSheetId="26">'6-1'!$A$1:$J$23</definedName>
    <definedName name="_xlnm.Print_Area" localSheetId="27">'6-2'!$A$1:$J$43</definedName>
    <definedName name="_xlnm.Print_Area" localSheetId="28">'7-1'!$A$1:$D$31</definedName>
    <definedName name="_xlnm.Print_Area" localSheetId="29">'7-2'!$A$1:$D$17</definedName>
    <definedName name="_xlnm.Print_Area" localSheetId="0">'Index '!$A$1:$B$39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 i="107" l="1"/>
  <c r="L8" i="107"/>
  <c r="L9" i="107"/>
  <c r="L10" i="107"/>
  <c r="L11" i="107"/>
  <c r="L12" i="107"/>
  <c r="L13" i="107"/>
  <c r="L14" i="107"/>
  <c r="L15" i="107"/>
  <c r="L16" i="107"/>
  <c r="L17" i="107"/>
  <c r="D8" i="132"/>
  <c r="G8" i="132"/>
  <c r="H8" i="132"/>
  <c r="I8" i="132"/>
  <c r="J8" i="132" s="1"/>
  <c r="D9" i="132"/>
  <c r="G9" i="132"/>
  <c r="G39" i="132" s="1"/>
  <c r="H9" i="132"/>
  <c r="J9" i="132" s="1"/>
  <c r="I9" i="132"/>
  <c r="D10" i="132"/>
  <c r="G10" i="132"/>
  <c r="H10" i="132"/>
  <c r="I10" i="132"/>
  <c r="J10" i="132"/>
  <c r="D11" i="132"/>
  <c r="D39" i="132" s="1"/>
  <c r="G11" i="132"/>
  <c r="H11" i="132"/>
  <c r="I11" i="132"/>
  <c r="J11" i="132"/>
  <c r="D12" i="132"/>
  <c r="G12" i="132"/>
  <c r="H12" i="132"/>
  <c r="J12" i="132" s="1"/>
  <c r="I12" i="132"/>
  <c r="I39" i="132" s="1"/>
  <c r="D13" i="132"/>
  <c r="G13" i="132"/>
  <c r="H13" i="132"/>
  <c r="J13" i="132" s="1"/>
  <c r="I13" i="132"/>
  <c r="D14" i="132"/>
  <c r="G14" i="132"/>
  <c r="H14" i="132"/>
  <c r="J14" i="132" s="1"/>
  <c r="I14" i="132"/>
  <c r="D15" i="132"/>
  <c r="G15" i="132"/>
  <c r="H15" i="132"/>
  <c r="I15" i="132"/>
  <c r="J15" i="132"/>
  <c r="D16" i="132"/>
  <c r="G16" i="132"/>
  <c r="H16" i="132"/>
  <c r="I16" i="132"/>
  <c r="J16" i="132" s="1"/>
  <c r="D17" i="132"/>
  <c r="G17" i="132"/>
  <c r="H17" i="132"/>
  <c r="J17" i="132" s="1"/>
  <c r="I17" i="132"/>
  <c r="D18" i="132"/>
  <c r="G18" i="132"/>
  <c r="H18" i="132"/>
  <c r="I18" i="132"/>
  <c r="J18" i="132"/>
  <c r="D19" i="132"/>
  <c r="G19" i="132"/>
  <c r="H19" i="132"/>
  <c r="I19" i="132"/>
  <c r="J19" i="132"/>
  <c r="D20" i="132"/>
  <c r="G20" i="132"/>
  <c r="H20" i="132"/>
  <c r="J20" i="132" s="1"/>
  <c r="I20" i="132"/>
  <c r="D21" i="132"/>
  <c r="G21" i="132"/>
  <c r="H21" i="132"/>
  <c r="J21" i="132" s="1"/>
  <c r="I21" i="132"/>
  <c r="D22" i="132"/>
  <c r="G22" i="132"/>
  <c r="H22" i="132"/>
  <c r="J22" i="132" s="1"/>
  <c r="I22" i="132"/>
  <c r="D23" i="132"/>
  <c r="G23" i="132"/>
  <c r="H23" i="132"/>
  <c r="I23" i="132"/>
  <c r="J23" i="132"/>
  <c r="D24" i="132"/>
  <c r="G24" i="132"/>
  <c r="H24" i="132"/>
  <c r="I24" i="132"/>
  <c r="J24" i="132" s="1"/>
  <c r="D25" i="132"/>
  <c r="G25" i="132"/>
  <c r="H25" i="132"/>
  <c r="J25" i="132" s="1"/>
  <c r="I25" i="132"/>
  <c r="D26" i="132"/>
  <c r="G26" i="132"/>
  <c r="H26" i="132"/>
  <c r="I26" i="132"/>
  <c r="J26" i="132"/>
  <c r="D27" i="132"/>
  <c r="G27" i="132"/>
  <c r="H27" i="132"/>
  <c r="I27" i="132"/>
  <c r="J27" i="132"/>
  <c r="D28" i="132"/>
  <c r="G28" i="132"/>
  <c r="H28" i="132"/>
  <c r="J28" i="132" s="1"/>
  <c r="I28" i="132"/>
  <c r="D29" i="132"/>
  <c r="G29" i="132"/>
  <c r="H29" i="132"/>
  <c r="J29" i="132" s="1"/>
  <c r="I29" i="132"/>
  <c r="D30" i="132"/>
  <c r="G30" i="132"/>
  <c r="H30" i="132"/>
  <c r="J30" i="132" s="1"/>
  <c r="I30" i="132"/>
  <c r="D31" i="132"/>
  <c r="G31" i="132"/>
  <c r="H31" i="132"/>
  <c r="I31" i="132"/>
  <c r="J31" i="132"/>
  <c r="D32" i="132"/>
  <c r="G32" i="132"/>
  <c r="H32" i="132"/>
  <c r="I32" i="132"/>
  <c r="J32" i="132" s="1"/>
  <c r="D33" i="132"/>
  <c r="G33" i="132"/>
  <c r="H33" i="132"/>
  <c r="J33" i="132" s="1"/>
  <c r="I33" i="132"/>
  <c r="D34" i="132"/>
  <c r="G34" i="132"/>
  <c r="H34" i="132"/>
  <c r="I34" i="132"/>
  <c r="J34" i="132"/>
  <c r="D35" i="132"/>
  <c r="G35" i="132"/>
  <c r="H35" i="132"/>
  <c r="I35" i="132"/>
  <c r="J35" i="132"/>
  <c r="D36" i="132"/>
  <c r="G36" i="132"/>
  <c r="H36" i="132"/>
  <c r="J36" i="132" s="1"/>
  <c r="I36" i="132"/>
  <c r="D37" i="132"/>
  <c r="G37" i="132"/>
  <c r="H37" i="132"/>
  <c r="J37" i="132" s="1"/>
  <c r="I37" i="132"/>
  <c r="D38" i="132"/>
  <c r="G38" i="132"/>
  <c r="H38" i="132"/>
  <c r="J38" i="132" s="1"/>
  <c r="I38" i="132"/>
  <c r="B39" i="132"/>
  <c r="C39" i="132"/>
  <c r="E39" i="132"/>
  <c r="F39" i="132"/>
  <c r="D8" i="131"/>
  <c r="J8" i="131" s="1"/>
  <c r="G8" i="131"/>
  <c r="H8" i="131"/>
  <c r="I8" i="131"/>
  <c r="D9" i="131"/>
  <c r="G9" i="131"/>
  <c r="H9" i="131"/>
  <c r="I9" i="131"/>
  <c r="J9" i="131"/>
  <c r="D10" i="131"/>
  <c r="J10" i="131" s="1"/>
  <c r="G10" i="131"/>
  <c r="H10" i="131"/>
  <c r="I10" i="131"/>
  <c r="D11" i="131"/>
  <c r="G11" i="131"/>
  <c r="H11" i="131"/>
  <c r="I11" i="131"/>
  <c r="J11" i="131"/>
  <c r="D13" i="131"/>
  <c r="G13" i="131"/>
  <c r="H13" i="131"/>
  <c r="I13" i="131"/>
  <c r="J13" i="131"/>
  <c r="D14" i="131"/>
  <c r="G14" i="131"/>
  <c r="J14" i="131" s="1"/>
  <c r="H14" i="131"/>
  <c r="I14" i="131"/>
  <c r="D15" i="131"/>
  <c r="G15" i="131"/>
  <c r="H15" i="131"/>
  <c r="I15" i="131"/>
  <c r="J15" i="131"/>
  <c r="D16" i="131"/>
  <c r="J16" i="131" s="1"/>
  <c r="G16" i="131"/>
  <c r="H16" i="131"/>
  <c r="I16" i="131"/>
  <c r="D17" i="131"/>
  <c r="J17" i="131" s="1"/>
  <c r="G17" i="131"/>
  <c r="H17" i="131"/>
  <c r="I17" i="131"/>
  <c r="D18" i="131"/>
  <c r="J18" i="131" s="1"/>
  <c r="G18" i="131"/>
  <c r="H18" i="131"/>
  <c r="I18" i="131"/>
  <c r="D19" i="131"/>
  <c r="J19" i="131" s="1"/>
  <c r="G19" i="131"/>
  <c r="H19" i="131"/>
  <c r="I19" i="131"/>
  <c r="D8" i="130"/>
  <c r="G8" i="130"/>
  <c r="H8" i="130"/>
  <c r="I8" i="130"/>
  <c r="I21" i="130" s="1"/>
  <c r="J8" i="130"/>
  <c r="J21" i="130" s="1"/>
  <c r="D9" i="130"/>
  <c r="G9" i="130"/>
  <c r="H9" i="130"/>
  <c r="I9" i="130"/>
  <c r="J9" i="130"/>
  <c r="D10" i="130"/>
  <c r="G10" i="130"/>
  <c r="J10" i="130" s="1"/>
  <c r="H10" i="130"/>
  <c r="H21" i="130" s="1"/>
  <c r="I10" i="130"/>
  <c r="D11" i="130"/>
  <c r="G11" i="130"/>
  <c r="H11" i="130"/>
  <c r="I11" i="130"/>
  <c r="J11" i="130"/>
  <c r="D12" i="130"/>
  <c r="J12" i="130" s="1"/>
  <c r="G12" i="130"/>
  <c r="H12" i="130"/>
  <c r="I12" i="130"/>
  <c r="D13" i="130"/>
  <c r="J13" i="130" s="1"/>
  <c r="G13" i="130"/>
  <c r="H13" i="130"/>
  <c r="I13" i="130"/>
  <c r="D14" i="130"/>
  <c r="G14" i="130"/>
  <c r="H14" i="130"/>
  <c r="I14" i="130"/>
  <c r="J14" i="130"/>
  <c r="D15" i="130"/>
  <c r="G15" i="130"/>
  <c r="J15" i="130" s="1"/>
  <c r="H15" i="130"/>
  <c r="I15" i="130"/>
  <c r="D16" i="130"/>
  <c r="G16" i="130"/>
  <c r="H16" i="130"/>
  <c r="I16" i="130"/>
  <c r="J16" i="130"/>
  <c r="D17" i="130"/>
  <c r="G17" i="130"/>
  <c r="H17" i="130"/>
  <c r="I17" i="130"/>
  <c r="J17" i="130"/>
  <c r="D18" i="130"/>
  <c r="G18" i="130"/>
  <c r="J18" i="130" s="1"/>
  <c r="H18" i="130"/>
  <c r="I18" i="130"/>
  <c r="D19" i="130"/>
  <c r="G19" i="130"/>
  <c r="H19" i="130"/>
  <c r="I19" i="130"/>
  <c r="J19" i="130"/>
  <c r="D20" i="130"/>
  <c r="J20" i="130" s="1"/>
  <c r="G20" i="130"/>
  <c r="H20" i="130"/>
  <c r="I20" i="130"/>
  <c r="B21" i="130"/>
  <c r="C21" i="130"/>
  <c r="E21" i="130"/>
  <c r="F21" i="130"/>
  <c r="D8" i="128"/>
  <c r="J8" i="128" s="1"/>
  <c r="G8" i="128"/>
  <c r="H8" i="128"/>
  <c r="I8" i="128"/>
  <c r="D9" i="128"/>
  <c r="G9" i="128"/>
  <c r="J9" i="128" s="1"/>
  <c r="H9" i="128"/>
  <c r="I9" i="128"/>
  <c r="D10" i="128"/>
  <c r="G10" i="128"/>
  <c r="H10" i="128"/>
  <c r="I10" i="128"/>
  <c r="J10" i="128"/>
  <c r="D11" i="128"/>
  <c r="J11" i="128" s="1"/>
  <c r="G11" i="128"/>
  <c r="H11" i="128"/>
  <c r="I11" i="128"/>
  <c r="D12" i="128"/>
  <c r="G12" i="128"/>
  <c r="H12" i="128"/>
  <c r="I12" i="128"/>
  <c r="J12" i="128"/>
  <c r="D13" i="128"/>
  <c r="J13" i="128" s="1"/>
  <c r="G13" i="128"/>
  <c r="H13" i="128"/>
  <c r="I13" i="128"/>
  <c r="D14" i="128"/>
  <c r="J14" i="128" s="1"/>
  <c r="G14" i="128"/>
  <c r="H14" i="128"/>
  <c r="I14" i="128"/>
  <c r="D15" i="128"/>
  <c r="G15" i="128"/>
  <c r="H15" i="128"/>
  <c r="I15" i="128"/>
  <c r="J15" i="128"/>
  <c r="D16" i="128"/>
  <c r="J16" i="128" s="1"/>
  <c r="G16" i="128"/>
  <c r="H16" i="128"/>
  <c r="I16" i="128"/>
  <c r="D17" i="128"/>
  <c r="G17" i="128"/>
  <c r="J17" i="128" s="1"/>
  <c r="H17" i="128"/>
  <c r="I17" i="128"/>
  <c r="D18" i="128"/>
  <c r="G18" i="128"/>
  <c r="H18" i="128"/>
  <c r="I18" i="128"/>
  <c r="J18" i="128"/>
  <c r="D19" i="128"/>
  <c r="J19" i="128" s="1"/>
  <c r="G19" i="128"/>
  <c r="H19" i="128"/>
  <c r="I19" i="128"/>
  <c r="J39" i="132" l="1"/>
  <c r="D21" i="130"/>
  <c r="G21" i="130"/>
  <c r="H39" i="132"/>
  <c r="C16" i="127" l="1"/>
  <c r="B16" i="127"/>
  <c r="D15" i="127"/>
  <c r="D14" i="127"/>
  <c r="D13" i="127"/>
  <c r="D12" i="127"/>
  <c r="D11" i="127"/>
  <c r="D10" i="127"/>
  <c r="D9" i="127"/>
  <c r="D8" i="127"/>
  <c r="D7" i="127"/>
  <c r="D16" i="127" s="1"/>
  <c r="D30" i="126"/>
  <c r="D29" i="126"/>
  <c r="D28" i="126"/>
  <c r="D27" i="126"/>
  <c r="D26" i="126"/>
  <c r="D25" i="126"/>
  <c r="D24" i="126"/>
  <c r="D23" i="126"/>
  <c r="D22" i="126"/>
  <c r="D21" i="126"/>
  <c r="D20" i="126"/>
  <c r="D19" i="126"/>
  <c r="D18" i="126"/>
  <c r="D17" i="126"/>
  <c r="D16" i="126"/>
  <c r="D15" i="126"/>
  <c r="D14" i="126"/>
  <c r="D13" i="126"/>
  <c r="D12" i="126"/>
  <c r="D11" i="126"/>
  <c r="D10" i="126"/>
  <c r="D9" i="126"/>
  <c r="D8" i="126"/>
  <c r="D7" i="126"/>
  <c r="F21" i="125"/>
  <c r="E21" i="125"/>
  <c r="C21" i="125"/>
  <c r="B21" i="125"/>
  <c r="I20" i="125"/>
  <c r="H20" i="125"/>
  <c r="G20" i="125"/>
  <c r="D20" i="125"/>
  <c r="J20" i="125" s="1"/>
  <c r="J19" i="125"/>
  <c r="I19" i="125"/>
  <c r="H19" i="125"/>
  <c r="G19" i="125"/>
  <c r="D19" i="125"/>
  <c r="I18" i="125"/>
  <c r="H18" i="125"/>
  <c r="G18" i="125"/>
  <c r="D18" i="125"/>
  <c r="J18" i="125" s="1"/>
  <c r="J17" i="125"/>
  <c r="I17" i="125"/>
  <c r="H17" i="125"/>
  <c r="G17" i="125"/>
  <c r="D17" i="125"/>
  <c r="I16" i="125"/>
  <c r="H16" i="125"/>
  <c r="G16" i="125"/>
  <c r="D16" i="125"/>
  <c r="J16" i="125" s="1"/>
  <c r="I15" i="125"/>
  <c r="H15" i="125"/>
  <c r="G15" i="125"/>
  <c r="D15" i="125"/>
  <c r="J15" i="125" s="1"/>
  <c r="I14" i="125"/>
  <c r="H14" i="125"/>
  <c r="G14" i="125"/>
  <c r="D14" i="125"/>
  <c r="J14" i="125" s="1"/>
  <c r="I13" i="125"/>
  <c r="H13" i="125"/>
  <c r="G13" i="125"/>
  <c r="D13" i="125"/>
  <c r="I12" i="125"/>
  <c r="H12" i="125"/>
  <c r="G12" i="125"/>
  <c r="D12" i="125"/>
  <c r="J12" i="125" s="1"/>
  <c r="I11" i="125"/>
  <c r="H11" i="125"/>
  <c r="G11" i="125"/>
  <c r="D11" i="125"/>
  <c r="J11" i="125" s="1"/>
  <c r="I10" i="125"/>
  <c r="H10" i="125"/>
  <c r="G10" i="125"/>
  <c r="D10" i="125"/>
  <c r="I9" i="125"/>
  <c r="H9" i="125"/>
  <c r="G9" i="125"/>
  <c r="D9" i="125"/>
  <c r="J9" i="125" s="1"/>
  <c r="I8" i="125"/>
  <c r="I21" i="125" s="1"/>
  <c r="H8" i="125"/>
  <c r="G8" i="125"/>
  <c r="D8" i="125"/>
  <c r="J8" i="125" s="1"/>
  <c r="F19" i="124"/>
  <c r="E19" i="124"/>
  <c r="G19" i="124" s="1"/>
  <c r="C19" i="124"/>
  <c r="I19" i="124" s="1"/>
  <c r="B19" i="124"/>
  <c r="D19" i="124" s="1"/>
  <c r="I18" i="124"/>
  <c r="H18" i="124"/>
  <c r="G18" i="124"/>
  <c r="D18" i="124"/>
  <c r="I17" i="124"/>
  <c r="H17" i="124"/>
  <c r="G17" i="124"/>
  <c r="D17" i="124"/>
  <c r="J17" i="124" s="1"/>
  <c r="I16" i="124"/>
  <c r="H16" i="124"/>
  <c r="G16" i="124"/>
  <c r="D16" i="124"/>
  <c r="I15" i="124"/>
  <c r="H15" i="124"/>
  <c r="G15" i="124"/>
  <c r="D15" i="124"/>
  <c r="J15" i="124" s="1"/>
  <c r="J14" i="124"/>
  <c r="I14" i="124"/>
  <c r="H14" i="124"/>
  <c r="G14" i="124"/>
  <c r="D14" i="124"/>
  <c r="I13" i="124"/>
  <c r="H13" i="124"/>
  <c r="G13" i="124"/>
  <c r="D13" i="124"/>
  <c r="J12" i="124"/>
  <c r="I12" i="124"/>
  <c r="H12" i="124"/>
  <c r="G12" i="124"/>
  <c r="D12" i="124"/>
  <c r="I11" i="124"/>
  <c r="H11" i="124"/>
  <c r="G11" i="124"/>
  <c r="D11" i="124"/>
  <c r="J11" i="124" s="1"/>
  <c r="I10" i="124"/>
  <c r="H10" i="124"/>
  <c r="G10" i="124"/>
  <c r="D10" i="124"/>
  <c r="J10" i="124" s="1"/>
  <c r="J9" i="124"/>
  <c r="I9" i="124"/>
  <c r="H9" i="124"/>
  <c r="G9" i="124"/>
  <c r="D9" i="124"/>
  <c r="I8" i="124"/>
  <c r="H8" i="124"/>
  <c r="G8" i="124"/>
  <c r="D8" i="124"/>
  <c r="J8" i="124" s="1"/>
  <c r="F10" i="123"/>
  <c r="E10" i="123"/>
  <c r="G10" i="123" s="1"/>
  <c r="C10" i="123"/>
  <c r="I10" i="123" s="1"/>
  <c r="B10" i="123"/>
  <c r="I9" i="123"/>
  <c r="H9" i="123"/>
  <c r="G9" i="123"/>
  <c r="D9" i="123"/>
  <c r="J9" i="123" s="1"/>
  <c r="I8" i="123"/>
  <c r="H8" i="123"/>
  <c r="G8" i="123"/>
  <c r="J8" i="123" s="1"/>
  <c r="D8" i="123"/>
  <c r="I31" i="122"/>
  <c r="H31" i="122"/>
  <c r="G31" i="122"/>
  <c r="D31" i="122"/>
  <c r="J31" i="122" s="1"/>
  <c r="G21" i="125" l="1"/>
  <c r="J10" i="125"/>
  <c r="H21" i="125"/>
  <c r="J13" i="125"/>
  <c r="J21" i="125" s="1"/>
  <c r="J13" i="124"/>
  <c r="J16" i="124"/>
  <c r="J18" i="124"/>
  <c r="D10" i="123"/>
  <c r="J10" i="123"/>
  <c r="J19" i="124"/>
  <c r="D21" i="125"/>
  <c r="H10" i="123"/>
  <c r="H19" i="124"/>
  <c r="F23" i="121" l="1"/>
  <c r="E23" i="121"/>
  <c r="C23" i="121"/>
  <c r="B23" i="121"/>
  <c r="J22" i="121"/>
  <c r="I22" i="121"/>
  <c r="H22" i="121"/>
  <c r="G22" i="121"/>
  <c r="D22" i="121"/>
  <c r="I21" i="121"/>
  <c r="H21" i="121"/>
  <c r="G21" i="121"/>
  <c r="J21" i="121" s="1"/>
  <c r="D21" i="121"/>
  <c r="I20" i="121"/>
  <c r="H20" i="121"/>
  <c r="G20" i="121"/>
  <c r="D20" i="121"/>
  <c r="J20" i="121" s="1"/>
  <c r="J19" i="121"/>
  <c r="I19" i="121"/>
  <c r="H19" i="121"/>
  <c r="G19" i="121"/>
  <c r="D19" i="121"/>
  <c r="I18" i="121"/>
  <c r="H18" i="121"/>
  <c r="G18" i="121"/>
  <c r="J18" i="121" s="1"/>
  <c r="D18" i="121"/>
  <c r="J17" i="121"/>
  <c r="I17" i="121"/>
  <c r="H17" i="121"/>
  <c r="G17" i="121"/>
  <c r="D17" i="121"/>
  <c r="I16" i="121"/>
  <c r="H16" i="121"/>
  <c r="G16" i="121"/>
  <c r="J16" i="121" s="1"/>
  <c r="D16" i="121"/>
  <c r="I15" i="121"/>
  <c r="H15" i="121"/>
  <c r="G15" i="121"/>
  <c r="J15" i="121" s="1"/>
  <c r="D15" i="121"/>
  <c r="J14" i="121"/>
  <c r="I14" i="121"/>
  <c r="H14" i="121"/>
  <c r="G14" i="121"/>
  <c r="D14" i="121"/>
  <c r="I13" i="121"/>
  <c r="H13" i="121"/>
  <c r="G13" i="121"/>
  <c r="J13" i="121" s="1"/>
  <c r="D13" i="121"/>
  <c r="I12" i="121"/>
  <c r="H12" i="121"/>
  <c r="G12" i="121"/>
  <c r="J12" i="121" s="1"/>
  <c r="D12" i="121"/>
  <c r="J11" i="121"/>
  <c r="I11" i="121"/>
  <c r="I23" i="121" s="1"/>
  <c r="H11" i="121"/>
  <c r="G11" i="121"/>
  <c r="D11" i="121"/>
  <c r="I10" i="121"/>
  <c r="H10" i="121"/>
  <c r="G10" i="121"/>
  <c r="J10" i="121" s="1"/>
  <c r="D10" i="121"/>
  <c r="J9" i="121"/>
  <c r="I9" i="121"/>
  <c r="H9" i="121"/>
  <c r="G9" i="121"/>
  <c r="D9" i="121"/>
  <c r="I8" i="121"/>
  <c r="H8" i="121"/>
  <c r="H23" i="121" s="1"/>
  <c r="G8" i="121"/>
  <c r="G23" i="121" s="1"/>
  <c r="D8" i="121"/>
  <c r="D23" i="121" s="1"/>
  <c r="F19" i="120"/>
  <c r="E19" i="120"/>
  <c r="C19" i="120"/>
  <c r="B19" i="120"/>
  <c r="I18" i="120"/>
  <c r="H18" i="120"/>
  <c r="G18" i="120"/>
  <c r="D18" i="120"/>
  <c r="J18" i="120" s="1"/>
  <c r="J17" i="120"/>
  <c r="I17" i="120"/>
  <c r="H17" i="120"/>
  <c r="G17" i="120"/>
  <c r="D17" i="120"/>
  <c r="I16" i="120"/>
  <c r="H16" i="120"/>
  <c r="G16" i="120"/>
  <c r="J16" i="120" s="1"/>
  <c r="D16" i="120"/>
  <c r="I15" i="120"/>
  <c r="H15" i="120"/>
  <c r="G15" i="120"/>
  <c r="D15" i="120"/>
  <c r="J15" i="120" s="1"/>
  <c r="J14" i="120"/>
  <c r="I14" i="120"/>
  <c r="H14" i="120"/>
  <c r="G14" i="120"/>
  <c r="D14" i="120"/>
  <c r="I13" i="120"/>
  <c r="H13" i="120"/>
  <c r="G13" i="120"/>
  <c r="D13" i="120"/>
  <c r="J13" i="120" s="1"/>
  <c r="I12" i="120"/>
  <c r="H12" i="120"/>
  <c r="G12" i="120"/>
  <c r="D12" i="120"/>
  <c r="J12" i="120" s="1"/>
  <c r="J11" i="120"/>
  <c r="I11" i="120"/>
  <c r="H11" i="120"/>
  <c r="G11" i="120"/>
  <c r="D11" i="120"/>
  <c r="I10" i="120"/>
  <c r="H10" i="120"/>
  <c r="G10" i="120"/>
  <c r="D10" i="120"/>
  <c r="D19" i="120" s="1"/>
  <c r="J9" i="120"/>
  <c r="I9" i="120"/>
  <c r="H9" i="120"/>
  <c r="G9" i="120"/>
  <c r="D9" i="120"/>
  <c r="I8" i="120"/>
  <c r="I19" i="120" s="1"/>
  <c r="H8" i="120"/>
  <c r="H19" i="120" s="1"/>
  <c r="G8" i="120"/>
  <c r="G19" i="120" s="1"/>
  <c r="D8" i="120"/>
  <c r="F19" i="119"/>
  <c r="E19" i="119"/>
  <c r="C19" i="119"/>
  <c r="B19" i="119"/>
  <c r="I18" i="119"/>
  <c r="H18" i="119"/>
  <c r="G18" i="119"/>
  <c r="D18" i="119"/>
  <c r="J18" i="119" s="1"/>
  <c r="J17" i="119"/>
  <c r="I17" i="119"/>
  <c r="H17" i="119"/>
  <c r="G17" i="119"/>
  <c r="D17" i="119"/>
  <c r="I16" i="119"/>
  <c r="H16" i="119"/>
  <c r="G16" i="119"/>
  <c r="J16" i="119" s="1"/>
  <c r="D16" i="119"/>
  <c r="I15" i="119"/>
  <c r="H15" i="119"/>
  <c r="G15" i="119"/>
  <c r="D15" i="119"/>
  <c r="J15" i="119" s="1"/>
  <c r="J14" i="119"/>
  <c r="I14" i="119"/>
  <c r="H14" i="119"/>
  <c r="G14" i="119"/>
  <c r="D14" i="119"/>
  <c r="I13" i="119"/>
  <c r="H13" i="119"/>
  <c r="G13" i="119"/>
  <c r="D13" i="119"/>
  <c r="J13" i="119" s="1"/>
  <c r="I12" i="119"/>
  <c r="H12" i="119"/>
  <c r="G12" i="119"/>
  <c r="D12" i="119"/>
  <c r="J12" i="119" s="1"/>
  <c r="J11" i="119"/>
  <c r="I11" i="119"/>
  <c r="H11" i="119"/>
  <c r="G11" i="119"/>
  <c r="D11" i="119"/>
  <c r="I10" i="119"/>
  <c r="H10" i="119"/>
  <c r="G10" i="119"/>
  <c r="D10" i="119"/>
  <c r="D19" i="119" s="1"/>
  <c r="J9" i="119"/>
  <c r="I9" i="119"/>
  <c r="H9" i="119"/>
  <c r="G9" i="119"/>
  <c r="D9" i="119"/>
  <c r="I8" i="119"/>
  <c r="I19" i="119" s="1"/>
  <c r="H8" i="119"/>
  <c r="H19" i="119" s="1"/>
  <c r="G8" i="119"/>
  <c r="G19" i="119" s="1"/>
  <c r="D8" i="119"/>
  <c r="I31" i="118"/>
  <c r="H31" i="118"/>
  <c r="G31" i="118"/>
  <c r="D31" i="118"/>
  <c r="J31" i="118" s="1"/>
  <c r="D8" i="117"/>
  <c r="J8" i="117" s="1"/>
  <c r="G8" i="117"/>
  <c r="G23" i="117" s="1"/>
  <c r="G25" i="117" s="1"/>
  <c r="H8" i="117"/>
  <c r="I8" i="117"/>
  <c r="D9" i="117"/>
  <c r="G9" i="117"/>
  <c r="H9" i="117"/>
  <c r="H23" i="117" s="1"/>
  <c r="H25" i="117" s="1"/>
  <c r="I9" i="117"/>
  <c r="J9" i="117"/>
  <c r="D10" i="117"/>
  <c r="D23" i="117" s="1"/>
  <c r="D25" i="117" s="1"/>
  <c r="G10" i="117"/>
  <c r="H10" i="117"/>
  <c r="I10" i="117"/>
  <c r="D11" i="117"/>
  <c r="J11" i="117" s="1"/>
  <c r="G11" i="117"/>
  <c r="H11" i="117"/>
  <c r="I11" i="117"/>
  <c r="D12" i="117"/>
  <c r="G12" i="117"/>
  <c r="H12" i="117"/>
  <c r="I12" i="117"/>
  <c r="I23" i="117" s="1"/>
  <c r="I25" i="117" s="1"/>
  <c r="J12" i="117"/>
  <c r="D13" i="117"/>
  <c r="J13" i="117" s="1"/>
  <c r="G13" i="117"/>
  <c r="H13" i="117"/>
  <c r="I13" i="117"/>
  <c r="D14" i="117"/>
  <c r="G14" i="117"/>
  <c r="J14" i="117" s="1"/>
  <c r="H14" i="117"/>
  <c r="I14" i="117"/>
  <c r="D15" i="117"/>
  <c r="G15" i="117"/>
  <c r="H15" i="117"/>
  <c r="I15" i="117"/>
  <c r="J15" i="117"/>
  <c r="D16" i="117"/>
  <c r="J16" i="117" s="1"/>
  <c r="G16" i="117"/>
  <c r="H16" i="117"/>
  <c r="I16" i="117"/>
  <c r="D17" i="117"/>
  <c r="G17" i="117"/>
  <c r="H17" i="117"/>
  <c r="I17" i="117"/>
  <c r="J17" i="117"/>
  <c r="D18" i="117"/>
  <c r="J18" i="117" s="1"/>
  <c r="G18" i="117"/>
  <c r="H18" i="117"/>
  <c r="I18" i="117"/>
  <c r="D19" i="117"/>
  <c r="J19" i="117" s="1"/>
  <c r="G19" i="117"/>
  <c r="H19" i="117"/>
  <c r="I19" i="117"/>
  <c r="D20" i="117"/>
  <c r="G20" i="117"/>
  <c r="J20" i="117" s="1"/>
  <c r="H20" i="117"/>
  <c r="I20" i="117"/>
  <c r="D21" i="117"/>
  <c r="J21" i="117" s="1"/>
  <c r="G21" i="117"/>
  <c r="H21" i="117"/>
  <c r="I21" i="117"/>
  <c r="D22" i="117"/>
  <c r="G22" i="117"/>
  <c r="J22" i="117" s="1"/>
  <c r="H22" i="117"/>
  <c r="I22" i="117"/>
  <c r="B23" i="117"/>
  <c r="C23" i="117"/>
  <c r="E23" i="117"/>
  <c r="F23" i="117"/>
  <c r="F25" i="117" s="1"/>
  <c r="G24" i="117"/>
  <c r="H24" i="117"/>
  <c r="I24" i="117"/>
  <c r="J24" i="117"/>
  <c r="B25" i="117"/>
  <c r="C25" i="117"/>
  <c r="E25" i="117"/>
  <c r="D8" i="116"/>
  <c r="J8" i="116" s="1"/>
  <c r="G8" i="116"/>
  <c r="G19" i="116" s="1"/>
  <c r="G21" i="116" s="1"/>
  <c r="H8" i="116"/>
  <c r="I8" i="116"/>
  <c r="D9" i="116"/>
  <c r="G9" i="116"/>
  <c r="J9" i="116" s="1"/>
  <c r="H9" i="116"/>
  <c r="H19" i="116" s="1"/>
  <c r="H21" i="116" s="1"/>
  <c r="I9" i="116"/>
  <c r="D10" i="116"/>
  <c r="G10" i="116"/>
  <c r="H10" i="116"/>
  <c r="I10" i="116"/>
  <c r="J10" i="116"/>
  <c r="D11" i="116"/>
  <c r="J11" i="116" s="1"/>
  <c r="G11" i="116"/>
  <c r="H11" i="116"/>
  <c r="I11" i="116"/>
  <c r="D12" i="116"/>
  <c r="G12" i="116"/>
  <c r="H12" i="116"/>
  <c r="I12" i="116"/>
  <c r="J12" i="116"/>
  <c r="D13" i="116"/>
  <c r="J13" i="116" s="1"/>
  <c r="G13" i="116"/>
  <c r="H13" i="116"/>
  <c r="I13" i="116"/>
  <c r="D14" i="116"/>
  <c r="D19" i="116" s="1"/>
  <c r="D21" i="116" s="1"/>
  <c r="G14" i="116"/>
  <c r="H14" i="116"/>
  <c r="I14" i="116"/>
  <c r="D15" i="116"/>
  <c r="G15" i="116"/>
  <c r="H15" i="116"/>
  <c r="I15" i="116"/>
  <c r="J15" i="116"/>
  <c r="D16" i="116"/>
  <c r="J16" i="116" s="1"/>
  <c r="G16" i="116"/>
  <c r="H16" i="116"/>
  <c r="I16" i="116"/>
  <c r="D17" i="116"/>
  <c r="G17" i="116"/>
  <c r="J17" i="116" s="1"/>
  <c r="H17" i="116"/>
  <c r="I17" i="116"/>
  <c r="D18" i="116"/>
  <c r="G18" i="116"/>
  <c r="H18" i="116"/>
  <c r="I18" i="116"/>
  <c r="J18" i="116"/>
  <c r="B19" i="116"/>
  <c r="C19" i="116"/>
  <c r="C21" i="116" s="1"/>
  <c r="E19" i="116"/>
  <c r="F19" i="116"/>
  <c r="I19" i="116"/>
  <c r="I21" i="116" s="1"/>
  <c r="G20" i="116"/>
  <c r="J20" i="116" s="1"/>
  <c r="H20" i="116"/>
  <c r="I20" i="116"/>
  <c r="B21" i="116"/>
  <c r="E21" i="116"/>
  <c r="F21" i="116"/>
  <c r="D7" i="115"/>
  <c r="G7" i="115"/>
  <c r="J7" i="115" s="1"/>
  <c r="J9" i="115" s="1"/>
  <c r="J11" i="115" s="1"/>
  <c r="H7" i="115"/>
  <c r="H9" i="115" s="1"/>
  <c r="H11" i="115" s="1"/>
  <c r="I7" i="115"/>
  <c r="D8" i="115"/>
  <c r="G8" i="115"/>
  <c r="H8" i="115"/>
  <c r="I8" i="115"/>
  <c r="J8" i="115"/>
  <c r="B9" i="115"/>
  <c r="B11" i="115" s="1"/>
  <c r="C9" i="115"/>
  <c r="D9" i="115"/>
  <c r="D11" i="115" s="1"/>
  <c r="E9" i="115"/>
  <c r="F9" i="115"/>
  <c r="I9" i="115"/>
  <c r="I11" i="115" s="1"/>
  <c r="D10" i="115"/>
  <c r="J10" i="115" s="1"/>
  <c r="G10" i="115"/>
  <c r="H10" i="115"/>
  <c r="I10" i="115"/>
  <c r="C11" i="115"/>
  <c r="E11" i="115"/>
  <c r="F11" i="115"/>
  <c r="A1" i="114"/>
  <c r="D7" i="114"/>
  <c r="J7" i="114" s="1"/>
  <c r="J9" i="114" s="1"/>
  <c r="J11" i="114" s="1"/>
  <c r="G7" i="114"/>
  <c r="H7" i="114"/>
  <c r="H9" i="114" s="1"/>
  <c r="H11" i="114" s="1"/>
  <c r="I7" i="114"/>
  <c r="D8" i="114"/>
  <c r="G8" i="114"/>
  <c r="H8" i="114"/>
  <c r="I8" i="114"/>
  <c r="J8" i="114"/>
  <c r="B9" i="114"/>
  <c r="C9" i="114"/>
  <c r="E9" i="114"/>
  <c r="F9" i="114"/>
  <c r="G9" i="114"/>
  <c r="G11" i="114" s="1"/>
  <c r="I9" i="114"/>
  <c r="I11" i="114" s="1"/>
  <c r="G10" i="114"/>
  <c r="J10" i="114" s="1"/>
  <c r="H10" i="114"/>
  <c r="I10" i="114"/>
  <c r="B11" i="114"/>
  <c r="C11" i="114"/>
  <c r="E11" i="114"/>
  <c r="F11" i="114"/>
  <c r="A1" i="113"/>
  <c r="D7" i="113"/>
  <c r="J7" i="113" s="1"/>
  <c r="G7" i="113"/>
  <c r="H7" i="113"/>
  <c r="I7" i="113"/>
  <c r="D8" i="113"/>
  <c r="G8" i="113"/>
  <c r="J8" i="113" s="1"/>
  <c r="H8" i="113"/>
  <c r="I8" i="113"/>
  <c r="D9" i="113"/>
  <c r="G9" i="113"/>
  <c r="H9" i="113"/>
  <c r="I9" i="113"/>
  <c r="J9" i="113"/>
  <c r="D10" i="113"/>
  <c r="J10" i="113" s="1"/>
  <c r="G10" i="113"/>
  <c r="H10" i="113"/>
  <c r="I10" i="113"/>
  <c r="D11" i="113"/>
  <c r="G11" i="113"/>
  <c r="H11" i="113"/>
  <c r="I11" i="113"/>
  <c r="J11" i="113"/>
  <c r="D12" i="113"/>
  <c r="J12" i="113" s="1"/>
  <c r="G12" i="113"/>
  <c r="H12" i="113"/>
  <c r="I12" i="113"/>
  <c r="D13" i="113"/>
  <c r="J13" i="113" s="1"/>
  <c r="G13" i="113"/>
  <c r="H13" i="113"/>
  <c r="I13" i="113"/>
  <c r="D14" i="113"/>
  <c r="G14" i="113"/>
  <c r="H14" i="113"/>
  <c r="I14" i="113"/>
  <c r="J14" i="113"/>
  <c r="D15" i="113"/>
  <c r="J15" i="113" s="1"/>
  <c r="G15" i="113"/>
  <c r="H15" i="113"/>
  <c r="I15" i="113"/>
  <c r="D16" i="113"/>
  <c r="G16" i="113"/>
  <c r="J16" i="113" s="1"/>
  <c r="H16" i="113"/>
  <c r="I16" i="113"/>
  <c r="D17" i="113"/>
  <c r="G17" i="113"/>
  <c r="H17" i="113"/>
  <c r="I17" i="113"/>
  <c r="J17" i="113"/>
  <c r="D18" i="113"/>
  <c r="J18" i="113" s="1"/>
  <c r="G18" i="113"/>
  <c r="H18" i="113"/>
  <c r="I18" i="113"/>
  <c r="D19" i="113"/>
  <c r="G19" i="113"/>
  <c r="H19" i="113"/>
  <c r="I19" i="113"/>
  <c r="J19" i="113"/>
  <c r="D20" i="113"/>
  <c r="J20" i="113" s="1"/>
  <c r="G20" i="113"/>
  <c r="H20" i="113"/>
  <c r="I20" i="113"/>
  <c r="D21" i="113"/>
  <c r="J21" i="113" s="1"/>
  <c r="G21" i="113"/>
  <c r="H21" i="113"/>
  <c r="I21" i="113"/>
  <c r="D22" i="113"/>
  <c r="G22" i="113"/>
  <c r="H22" i="113"/>
  <c r="I22" i="113"/>
  <c r="J22" i="113"/>
  <c r="D23" i="113"/>
  <c r="J23" i="113" s="1"/>
  <c r="G23" i="113"/>
  <c r="H23" i="113"/>
  <c r="I23" i="113"/>
  <c r="D24" i="113"/>
  <c r="G24" i="113"/>
  <c r="J24" i="113" s="1"/>
  <c r="H24" i="113"/>
  <c r="I24" i="113"/>
  <c r="D25" i="113"/>
  <c r="G25" i="113"/>
  <c r="H25" i="113"/>
  <c r="I25" i="113"/>
  <c r="J25" i="113"/>
  <c r="D26" i="113"/>
  <c r="J26" i="113" s="1"/>
  <c r="G26" i="113"/>
  <c r="H26" i="113"/>
  <c r="I26" i="113"/>
  <c r="D27" i="113"/>
  <c r="G27" i="113"/>
  <c r="H27" i="113"/>
  <c r="I27" i="113"/>
  <c r="J27" i="113"/>
  <c r="D28" i="113"/>
  <c r="J28" i="113" s="1"/>
  <c r="G28" i="113"/>
  <c r="H28" i="113"/>
  <c r="I28" i="113"/>
  <c r="D29" i="113"/>
  <c r="J29" i="113" s="1"/>
  <c r="G29" i="113"/>
  <c r="H29" i="113"/>
  <c r="I29" i="113"/>
  <c r="D30" i="113"/>
  <c r="G30" i="113"/>
  <c r="H30" i="113"/>
  <c r="I30" i="113"/>
  <c r="J30" i="113"/>
  <c r="B7" i="112"/>
  <c r="C7" i="112"/>
  <c r="E7" i="112"/>
  <c r="F7" i="112"/>
  <c r="D8" i="112"/>
  <c r="D7" i="112" s="1"/>
  <c r="G8" i="112"/>
  <c r="G7" i="112" s="1"/>
  <c r="D9" i="112"/>
  <c r="G9" i="112"/>
  <c r="J8" i="119" l="1"/>
  <c r="J19" i="119" s="1"/>
  <c r="J8" i="120"/>
  <c r="J8" i="121"/>
  <c r="J23" i="121" s="1"/>
  <c r="J10" i="119"/>
  <c r="J10" i="120"/>
  <c r="J23" i="117"/>
  <c r="J25" i="117" s="1"/>
  <c r="J10" i="117"/>
  <c r="G9" i="115"/>
  <c r="G11" i="115" s="1"/>
  <c r="D9" i="114"/>
  <c r="D11" i="114" s="1"/>
  <c r="J14" i="116"/>
  <c r="J19" i="116" s="1"/>
  <c r="J21" i="116" s="1"/>
  <c r="J19" i="120" l="1"/>
  <c r="F18" i="111"/>
  <c r="E18" i="111"/>
  <c r="C18" i="111"/>
  <c r="B18" i="111"/>
  <c r="I17" i="111"/>
  <c r="H17" i="111"/>
  <c r="G17" i="111"/>
  <c r="D17" i="111"/>
  <c r="I16" i="111"/>
  <c r="H16" i="111"/>
  <c r="G16" i="111"/>
  <c r="D16" i="111"/>
  <c r="I15" i="111"/>
  <c r="H15" i="111"/>
  <c r="G15" i="111"/>
  <c r="D15" i="111"/>
  <c r="I14" i="111"/>
  <c r="H14" i="111"/>
  <c r="G14" i="111"/>
  <c r="D14" i="111"/>
  <c r="I13" i="111"/>
  <c r="H13" i="111"/>
  <c r="G13" i="111"/>
  <c r="D13" i="111"/>
  <c r="I12" i="111"/>
  <c r="H12" i="111"/>
  <c r="G12" i="111"/>
  <c r="D12" i="111"/>
  <c r="I11" i="111"/>
  <c r="H11" i="111"/>
  <c r="G11" i="111"/>
  <c r="D11" i="111"/>
  <c r="I10" i="111"/>
  <c r="H10" i="111"/>
  <c r="G10" i="111"/>
  <c r="D10" i="111"/>
  <c r="I9" i="111"/>
  <c r="H9" i="111"/>
  <c r="G9" i="111"/>
  <c r="D9" i="111"/>
  <c r="I8" i="111"/>
  <c r="H8" i="111"/>
  <c r="G8" i="111"/>
  <c r="D8" i="111"/>
  <c r="L29" i="110"/>
  <c r="K29" i="110"/>
  <c r="J29" i="110"/>
  <c r="I29" i="110"/>
  <c r="H29" i="110"/>
  <c r="G29" i="110"/>
  <c r="F29" i="110"/>
  <c r="E29" i="110"/>
  <c r="D29" i="110"/>
  <c r="C29" i="110"/>
  <c r="B29" i="110"/>
  <c r="M28" i="110"/>
  <c r="M27" i="110"/>
  <c r="M26" i="110"/>
  <c r="M25" i="110"/>
  <c r="M24" i="110"/>
  <c r="M23" i="110"/>
  <c r="M22" i="110"/>
  <c r="M21" i="110"/>
  <c r="M20" i="110"/>
  <c r="M19" i="110"/>
  <c r="M18" i="110"/>
  <c r="M17" i="110"/>
  <c r="M16" i="110"/>
  <c r="M15" i="110"/>
  <c r="M14" i="110"/>
  <c r="M13" i="110"/>
  <c r="M12" i="110"/>
  <c r="M11" i="110"/>
  <c r="M10" i="110"/>
  <c r="M9" i="110"/>
  <c r="M8" i="110"/>
  <c r="M7" i="110"/>
  <c r="M29" i="109"/>
  <c r="K29" i="109"/>
  <c r="J29" i="109"/>
  <c r="G29" i="109"/>
  <c r="F29" i="109"/>
  <c r="E29" i="109"/>
  <c r="C29" i="109"/>
  <c r="B29" i="109"/>
  <c r="O28" i="109"/>
  <c r="N29" i="109"/>
  <c r="L29" i="109"/>
  <c r="I29" i="109"/>
  <c r="H29" i="109"/>
  <c r="D29" i="109"/>
  <c r="O26" i="109"/>
  <c r="O25" i="109"/>
  <c r="O24" i="109"/>
  <c r="O23" i="109"/>
  <c r="O22" i="109"/>
  <c r="O21" i="109"/>
  <c r="O20" i="109"/>
  <c r="O19" i="109"/>
  <c r="O18" i="109"/>
  <c r="O17" i="109"/>
  <c r="O16" i="109"/>
  <c r="O15" i="109"/>
  <c r="O14" i="109"/>
  <c r="O13" i="109"/>
  <c r="O12" i="109"/>
  <c r="O11" i="109"/>
  <c r="O10" i="109"/>
  <c r="O9" i="109"/>
  <c r="O8" i="109"/>
  <c r="O7" i="109"/>
  <c r="F30" i="108"/>
  <c r="E30" i="108"/>
  <c r="C30" i="108"/>
  <c r="B30" i="108"/>
  <c r="I29" i="108"/>
  <c r="H29" i="108"/>
  <c r="G29" i="108"/>
  <c r="D29" i="108"/>
  <c r="I28" i="108"/>
  <c r="H28" i="108"/>
  <c r="G28" i="108"/>
  <c r="D28" i="108"/>
  <c r="I27" i="108"/>
  <c r="H27" i="108"/>
  <c r="G27" i="108"/>
  <c r="D27" i="108"/>
  <c r="I26" i="108"/>
  <c r="H26" i="108"/>
  <c r="G26" i="108"/>
  <c r="D26" i="108"/>
  <c r="I25" i="108"/>
  <c r="H25" i="108"/>
  <c r="G25" i="108"/>
  <c r="D25" i="108"/>
  <c r="I24" i="108"/>
  <c r="H24" i="108"/>
  <c r="G24" i="108"/>
  <c r="D24" i="108"/>
  <c r="I23" i="108"/>
  <c r="H23" i="108"/>
  <c r="G23" i="108"/>
  <c r="D23" i="108"/>
  <c r="I22" i="108"/>
  <c r="H22" i="108"/>
  <c r="G22" i="108"/>
  <c r="D22" i="108"/>
  <c r="I21" i="108"/>
  <c r="H21" i="108"/>
  <c r="G21" i="108"/>
  <c r="D21" i="108"/>
  <c r="I20" i="108"/>
  <c r="H20" i="108"/>
  <c r="G20" i="108"/>
  <c r="D20" i="108"/>
  <c r="I19" i="108"/>
  <c r="H19" i="108"/>
  <c r="G19" i="108"/>
  <c r="D19" i="108"/>
  <c r="I18" i="108"/>
  <c r="H18" i="108"/>
  <c r="G18" i="108"/>
  <c r="D18" i="108"/>
  <c r="I17" i="108"/>
  <c r="H17" i="108"/>
  <c r="G17" i="108"/>
  <c r="D17" i="108"/>
  <c r="I16" i="108"/>
  <c r="H16" i="108"/>
  <c r="G16" i="108"/>
  <c r="D16" i="108"/>
  <c r="I15" i="108"/>
  <c r="H15" i="108"/>
  <c r="G15" i="108"/>
  <c r="D15" i="108"/>
  <c r="I14" i="108"/>
  <c r="H14" i="108"/>
  <c r="G14" i="108"/>
  <c r="D14" i="108"/>
  <c r="I13" i="108"/>
  <c r="H13" i="108"/>
  <c r="G13" i="108"/>
  <c r="D13" i="108"/>
  <c r="I12" i="108"/>
  <c r="H12" i="108"/>
  <c r="G12" i="108"/>
  <c r="D12" i="108"/>
  <c r="I11" i="108"/>
  <c r="H11" i="108"/>
  <c r="G11" i="108"/>
  <c r="D11" i="108"/>
  <c r="I10" i="108"/>
  <c r="H10" i="108"/>
  <c r="G10" i="108"/>
  <c r="D10" i="108"/>
  <c r="I9" i="108"/>
  <c r="H9" i="108"/>
  <c r="G9" i="108"/>
  <c r="D9" i="108"/>
  <c r="I8" i="108"/>
  <c r="H8" i="108"/>
  <c r="G8" i="108"/>
  <c r="D8" i="108"/>
  <c r="K18" i="107"/>
  <c r="J18" i="107"/>
  <c r="I18" i="107"/>
  <c r="H18" i="107"/>
  <c r="G18" i="107"/>
  <c r="F18" i="107"/>
  <c r="E18" i="107"/>
  <c r="D18" i="107"/>
  <c r="C18" i="107"/>
  <c r="B18" i="107"/>
  <c r="L18" i="107"/>
  <c r="K20" i="106"/>
  <c r="J20" i="106"/>
  <c r="I20" i="106"/>
  <c r="H20" i="106"/>
  <c r="G20" i="106"/>
  <c r="F20" i="106"/>
  <c r="E20" i="106"/>
  <c r="D20" i="106"/>
  <c r="C20" i="106"/>
  <c r="B20" i="106"/>
  <c r="L19" i="106"/>
  <c r="L18" i="106"/>
  <c r="L17" i="106"/>
  <c r="L16" i="106"/>
  <c r="L15" i="106"/>
  <c r="L14" i="106"/>
  <c r="L13" i="106"/>
  <c r="L12" i="106"/>
  <c r="L11" i="106"/>
  <c r="L10" i="106"/>
  <c r="L9" i="106"/>
  <c r="L8" i="106"/>
  <c r="L7" i="106"/>
  <c r="F18" i="105"/>
  <c r="E18" i="105"/>
  <c r="C18" i="105"/>
  <c r="B18" i="105"/>
  <c r="I17" i="105"/>
  <c r="H17" i="105"/>
  <c r="J17" i="105" s="1"/>
  <c r="G17" i="105"/>
  <c r="D17" i="105"/>
  <c r="I16" i="105"/>
  <c r="H16" i="105"/>
  <c r="J16" i="105" s="1"/>
  <c r="G16" i="105"/>
  <c r="D16" i="105"/>
  <c r="I15" i="105"/>
  <c r="H15" i="105"/>
  <c r="G15" i="105"/>
  <c r="D15" i="105"/>
  <c r="I14" i="105"/>
  <c r="H14" i="105"/>
  <c r="J14" i="105" s="1"/>
  <c r="G14" i="105"/>
  <c r="D14" i="105"/>
  <c r="I13" i="105"/>
  <c r="H13" i="105"/>
  <c r="J13" i="105" s="1"/>
  <c r="G13" i="105"/>
  <c r="D13" i="105"/>
  <c r="I12" i="105"/>
  <c r="H12" i="105"/>
  <c r="J12" i="105" s="1"/>
  <c r="G12" i="105"/>
  <c r="D12" i="105"/>
  <c r="I11" i="105"/>
  <c r="H11" i="105"/>
  <c r="J11" i="105" s="1"/>
  <c r="G11" i="105"/>
  <c r="D11" i="105"/>
  <c r="I10" i="105"/>
  <c r="H10" i="105"/>
  <c r="G10" i="105"/>
  <c r="D10" i="105"/>
  <c r="I9" i="105"/>
  <c r="H9" i="105"/>
  <c r="J9" i="105" s="1"/>
  <c r="G9" i="105"/>
  <c r="D9" i="105"/>
  <c r="I8" i="105"/>
  <c r="H8" i="105"/>
  <c r="G8" i="105"/>
  <c r="D8" i="105"/>
  <c r="I18" i="105" l="1"/>
  <c r="J9" i="111"/>
  <c r="J11" i="111"/>
  <c r="J13" i="111"/>
  <c r="J15" i="111"/>
  <c r="J17" i="111"/>
  <c r="J16" i="108"/>
  <c r="J18" i="108"/>
  <c r="J20" i="108"/>
  <c r="J24" i="108"/>
  <c r="J23" i="108"/>
  <c r="J21" i="108"/>
  <c r="J8" i="108"/>
  <c r="G18" i="105"/>
  <c r="J10" i="105"/>
  <c r="J15" i="105"/>
  <c r="D18" i="105"/>
  <c r="H18" i="105"/>
  <c r="L20" i="106"/>
  <c r="J9" i="108"/>
  <c r="J11" i="108"/>
  <c r="J13" i="108"/>
  <c r="J15" i="108"/>
  <c r="G30" i="108"/>
  <c r="J29" i="108"/>
  <c r="H30" i="108"/>
  <c r="I30" i="108"/>
  <c r="J10" i="108"/>
  <c r="J12" i="108"/>
  <c r="J14" i="108"/>
  <c r="J25" i="108"/>
  <c r="J27" i="108"/>
  <c r="J22" i="108"/>
  <c r="J26" i="108"/>
  <c r="J28" i="108"/>
  <c r="D30" i="108"/>
  <c r="J17" i="108"/>
  <c r="J19" i="108"/>
  <c r="M29" i="110"/>
  <c r="J12" i="111"/>
  <c r="J16" i="111"/>
  <c r="J10" i="111"/>
  <c r="D18" i="111"/>
  <c r="G18" i="111"/>
  <c r="H18" i="111"/>
  <c r="J14" i="111"/>
  <c r="J8" i="111"/>
  <c r="I18" i="111"/>
  <c r="O27" i="109"/>
  <c r="O29" i="109" s="1"/>
  <c r="J8" i="105"/>
  <c r="J30" i="108" l="1"/>
  <c r="J18" i="105"/>
  <c r="J18" i="111"/>
</calcChain>
</file>

<file path=xl/sharedStrings.xml><?xml version="1.0" encoding="utf-8"?>
<sst xmlns="http://schemas.openxmlformats.org/spreadsheetml/2006/main" count="1063" uniqueCount="328">
  <si>
    <t>Saudi</t>
  </si>
  <si>
    <t>Non Saudi</t>
  </si>
  <si>
    <t>Total</t>
  </si>
  <si>
    <t>Other</t>
  </si>
  <si>
    <t>15-19</t>
  </si>
  <si>
    <t>20-24</t>
  </si>
  <si>
    <t>25-29</t>
  </si>
  <si>
    <t>30-34</t>
  </si>
  <si>
    <t>35-39</t>
  </si>
  <si>
    <t>40-44</t>
  </si>
  <si>
    <t>45-49</t>
  </si>
  <si>
    <t>50-54</t>
  </si>
  <si>
    <t>55-59</t>
  </si>
  <si>
    <t>Administrative Area</t>
  </si>
  <si>
    <t>Riyadh</t>
  </si>
  <si>
    <t>Makkah</t>
  </si>
  <si>
    <t>Madinah</t>
  </si>
  <si>
    <t>Qassim</t>
  </si>
  <si>
    <t>Easte. Prov.</t>
  </si>
  <si>
    <t>Asir</t>
  </si>
  <si>
    <t>Tabuk</t>
  </si>
  <si>
    <t>Hail</t>
  </si>
  <si>
    <t>North.Bord.</t>
  </si>
  <si>
    <t>Jazan</t>
  </si>
  <si>
    <t>Najran</t>
  </si>
  <si>
    <t>AL - Baha</t>
  </si>
  <si>
    <t>AL - Jouf</t>
  </si>
  <si>
    <t>Male</t>
  </si>
  <si>
    <t>Female</t>
  </si>
  <si>
    <t>Main indicators of the labor market from Administrative Records</t>
  </si>
  <si>
    <t>Non - Saudi domestic workers by Sex and Main Groups of Household Occupations</t>
  </si>
  <si>
    <t>Indicators (Administrative records)</t>
  </si>
  <si>
    <t>Total Employed Persons</t>
  </si>
  <si>
    <t>Saudi Employed Persons</t>
  </si>
  <si>
    <t>Non-Saudi Employed Persons</t>
  </si>
  <si>
    <t xml:space="preserve">Source:GOSI, MHRSD, , NIC  </t>
  </si>
  <si>
    <t>Data do not include employees in the security and military sectors and non-registered in the records of GOSI, MHRSD</t>
  </si>
  <si>
    <t>* Data of the GOSI , MHRSD is preliminary data</t>
  </si>
  <si>
    <t>Adopted regulations</t>
  </si>
  <si>
    <t xml:space="preserve"> Source: GOSI, MHRSD  </t>
  </si>
  <si>
    <t>Data of the GOSI , MHRSD is preliminary data*</t>
  </si>
  <si>
    <t>Source: MHRSD</t>
  </si>
  <si>
    <t xml:space="preserve">* Preliminary data </t>
  </si>
  <si>
    <t>Source: GOSI</t>
  </si>
  <si>
    <t>Age group</t>
  </si>
  <si>
    <t>64-60</t>
  </si>
  <si>
    <t>65+</t>
  </si>
  <si>
    <t xml:space="preserve">Source: GOSI, MHRSD </t>
  </si>
  <si>
    <t>undefined</t>
  </si>
  <si>
    <t>Domestic worker*</t>
  </si>
  <si>
    <t>Source: GOSI, MHRSD</t>
  </si>
  <si>
    <t xml:space="preserve">Source: MHRSD </t>
  </si>
  <si>
    <t xml:space="preserve"> *Data for Employed Persons (15+)    </t>
  </si>
  <si>
    <t>*Data for Employed Persons (15 +)</t>
  </si>
  <si>
    <t xml:space="preserve">  *Data for Employed Persons (15 +)       </t>
  </si>
  <si>
    <t>Sector</t>
  </si>
  <si>
    <t xml:space="preserve">Source: GOSI    </t>
  </si>
  <si>
    <t xml:space="preserve">Source: GOSI </t>
  </si>
  <si>
    <t xml:space="preserve">  Total</t>
  </si>
  <si>
    <t xml:space="preserve">Source: GOSI  </t>
  </si>
  <si>
    <t>.</t>
  </si>
  <si>
    <t>Main groups of household occupations</t>
  </si>
  <si>
    <t>Housekeeper</t>
  </si>
  <si>
    <t>Drivers</t>
  </si>
  <si>
    <t>Servants and house cleaners</t>
  </si>
  <si>
    <t>Cookers and food provider</t>
  </si>
  <si>
    <t>Farmers houses</t>
  </si>
  <si>
    <t>Home Tailors</t>
  </si>
  <si>
    <t>Private teachers and Nannies at homes</t>
  </si>
  <si>
    <t>2020 Q4</t>
  </si>
  <si>
    <t>Governmental</t>
  </si>
  <si>
    <t>2021 Q1</t>
  </si>
  <si>
    <t xml:space="preserve"> Total</t>
  </si>
  <si>
    <t xml:space="preserve"> Social Insurance</t>
  </si>
  <si>
    <t xml:space="preserve">   Civil Service</t>
  </si>
  <si>
    <t xml:space="preserve"> Domestic worker **  </t>
  </si>
  <si>
    <t>Private</t>
  </si>
  <si>
    <t>Governmental*</t>
  </si>
  <si>
    <t xml:space="preserve">Not specified           </t>
  </si>
  <si>
    <t xml:space="preserve">No schooling </t>
  </si>
  <si>
    <t>Primary education</t>
  </si>
  <si>
    <t xml:space="preserve">Upper secondary education </t>
  </si>
  <si>
    <t xml:space="preserve">Post-secondary non-tertiary education </t>
  </si>
  <si>
    <t xml:space="preserve">Short-cycle tertiary education </t>
  </si>
  <si>
    <t xml:space="preserve">Bachelor’s or equivalent level </t>
  </si>
  <si>
    <t xml:space="preserve">Master’s or equivalent level </t>
  </si>
  <si>
    <t>Doctoral or equivalent level</t>
  </si>
  <si>
    <t xml:space="preserve"> Number of Table</t>
  </si>
  <si>
    <t>Subject</t>
  </si>
  <si>
    <t>Employment</t>
  </si>
  <si>
    <t>Participants on the job Subject to the rules and regulations of social insurance</t>
  </si>
  <si>
    <t>Employees on the job Subject to the rules and regulations of the Civil Service</t>
  </si>
  <si>
    <t>New Participants to the rules and regulations of social insurance</t>
  </si>
  <si>
    <t>Non - Saudi domestic workers</t>
  </si>
  <si>
    <t>The following table shows the type of data provided by each entity from the labor market statistics sources:</t>
  </si>
  <si>
    <t>Data source</t>
  </si>
  <si>
    <t>Data and indicators</t>
  </si>
  <si>
    <t xml:space="preserve">Participants on the job who are subject to social insurance laws and regulations </t>
  </si>
  <si>
    <t>New subscribers subject to social insurance laws and regulations</t>
  </si>
  <si>
    <t>Domestic workers</t>
  </si>
  <si>
    <t>* Administrative records data has several implications for the labor market, but it is not used statistically to measure unemployment, employment or labor force participation rates</t>
  </si>
  <si>
    <t>Concepts related to administrative records available at government agencies:</t>
  </si>
  <si>
    <t>Workers (based on the administrative records):</t>
  </si>
  <si>
    <t>All working individuals subjected to approved regulations and laws from the regulatory entities of labor market and are registered in the administrative records. On the other hand, workers can be classified in the administrative records based on the regulations and laws they are subjected to as follows:
1- Saudi workers subjected to the laws and regulations of the civil services and working at all governmental institutions and bodies, in other words, workers who hold jobs that are considered within the general budget of the country, also subjected to the civil retirement system (males or females) employees, as well as non-Saudis contractors who fill these positions in accordance the regulations of non-Saudis employment.
2- Participants on the job who are subject and regulations of social insurance as well as labor system, which includes Saudis and non-Saudis.
3- Domestic workers: non-Saudis workers from both genders who work in houses, including servants, cleaners, cooks, waiters, drivers, guards, nurses, and private teachers.</t>
  </si>
  <si>
    <t>Data of workers in Labor Market statistics which were derived from administrative records do not include the following category:</t>
  </si>
  <si>
    <t>1- Workers of military and security sectors
 2- Workers who are not registered in the civil service and social insurance records, which include:
              - Saudis working for their own businesses and are not subjected to the labor regulations, also, not registered in social insurance, such as: those who work in delivery through electronic apps 
             - Saudi employers who work in establishments and not registered in the social insurance
             - Non-Saudi staff working in foreign international, political or military missions
3- Non-Saudi employees who come to the Kingdom for work that normally takes less than three months to be completed.</t>
  </si>
  <si>
    <t>The National Classification of the Economic Activities:</t>
  </si>
  <si>
    <t xml:space="preserve">It is a statistical classification based on ISIC4 which is the reference of the productive activities. </t>
  </si>
  <si>
    <t xml:space="preserve">Saudi classification of professions: </t>
  </si>
  <si>
    <t>It is a statistical classification which is based on ISCO that provides a system to classify and collect professions’ information where they can be obtained by statistical surveys, census and administrative registers.</t>
  </si>
  <si>
    <t xml:space="preserve">Saudi classification for majors and educational levels: </t>
  </si>
  <si>
    <t>It is a statistical classification that is based on ISCED which is the reference for organizing educational programs and related qualifications based on the education levels and fields.</t>
  </si>
  <si>
    <t>1</t>
  </si>
  <si>
    <t>2021 Q2</t>
  </si>
  <si>
    <t>2017 Q1</t>
  </si>
  <si>
    <t>2017 Q2</t>
  </si>
  <si>
    <t>2017 Q3</t>
  </si>
  <si>
    <t>2017 Q4</t>
  </si>
  <si>
    <t>2018 Q1</t>
  </si>
  <si>
    <t>2018 Q2</t>
  </si>
  <si>
    <t>2018 Q3</t>
  </si>
  <si>
    <t>2018 Q4</t>
  </si>
  <si>
    <t>2019 Q1</t>
  </si>
  <si>
    <t>2019 Q2</t>
  </si>
  <si>
    <t>2019 Q3</t>
  </si>
  <si>
    <t>2019 Q4</t>
  </si>
  <si>
    <t>2020 Q1</t>
  </si>
  <si>
    <t>2020 Q2</t>
  </si>
  <si>
    <t>2020 Q3</t>
  </si>
  <si>
    <t>Quarters</t>
  </si>
  <si>
    <t>Intermediate education</t>
  </si>
  <si>
    <t>General Organization of Social Insurance (GOSI)</t>
  </si>
  <si>
    <t>Ministry of Human Resources and Social Development (MHRSD)</t>
  </si>
  <si>
    <t>National Informatics Centre (NIC)</t>
  </si>
  <si>
    <t xml:space="preserve"> Source: GOSI, MHRSD ,NIC  </t>
  </si>
  <si>
    <t>* The public (government) sector includes those subject to civil service regulations and government employees subject to insurance regulations (GOSI)</t>
  </si>
  <si>
    <t xml:space="preserve"> Sector</t>
  </si>
  <si>
    <t xml:space="preserve"> Total </t>
  </si>
  <si>
    <t>Educational Level</t>
  </si>
  <si>
    <t>Outside kingdom</t>
  </si>
  <si>
    <t>House guards</t>
  </si>
  <si>
    <t>Nurses and health professionals at homes</t>
  </si>
  <si>
    <t>2021 Q3</t>
  </si>
  <si>
    <t>2021 Q4</t>
  </si>
  <si>
    <t>Total Employed persons by nationality, sex and Sector</t>
  </si>
  <si>
    <t>Participants on the job Subject to the rules and regulations of social insurance by nationality, sex and Sector</t>
  </si>
  <si>
    <t>Participants on the job Subject to the rules and regulations of social insurance by nationality, sex and Administrative Region</t>
  </si>
  <si>
    <t>Employees on the job Subject to the rules and regulations of the  Civil Service by nationality, sex and Age group</t>
  </si>
  <si>
    <t>Employees on the job Subject to the rules and regulations of the Civil Service by nationality, sex and Administrative Region</t>
  </si>
  <si>
    <t>New Participants to the rules and regulations of social insurance by nationality, sex and Age group</t>
  </si>
  <si>
    <t>Total Employed persons by nationality, sex and Age group</t>
  </si>
  <si>
    <t>Total Employed persons by nationality, sex and Administrative Region</t>
  </si>
  <si>
    <t>Participants on the job Subject to the rules and regulations of social insurance by nationality, sex and Age group</t>
  </si>
  <si>
    <t xml:space="preserve">Total Employed persons by nationality, sex and Adopted Regulations  </t>
  </si>
  <si>
    <t>Total Employed persons by nationality, sex and Age group*</t>
  </si>
  <si>
    <t>Total Employed persons by nationality, sex and Administrative Region*</t>
  </si>
  <si>
    <t>Employees on the job Subject to the rules and regulations of the  Civil Service by nationality, sex and Age group *</t>
  </si>
  <si>
    <t>Employees on the job Subject to the rules and regulations of the Civil Service by nationality, sex and Educational level*</t>
  </si>
  <si>
    <t>Employees on the job Subject to the rules and regulations of the Civil Service by nationality, sex and Administrative Region *</t>
  </si>
  <si>
    <t>Source: NIC and data owner MHRSD*</t>
  </si>
  <si>
    <t>Source: NIC and data owner MHRSD**</t>
  </si>
  <si>
    <t>Source: NIC and data owner MHRSD</t>
  </si>
  <si>
    <t>2022 Q1</t>
  </si>
  <si>
    <t>Sex</t>
  </si>
  <si>
    <t>Nationality</t>
  </si>
  <si>
    <t>Others include: Work Permit Certification (board certified, Preparatory Program).</t>
  </si>
  <si>
    <t>2022 Q2</t>
  </si>
  <si>
    <t>Transfer of sponsorship</t>
  </si>
  <si>
    <t>Death due to work injury</t>
  </si>
  <si>
    <t>Joining a government job</t>
  </si>
  <si>
    <t>Resignation</t>
  </si>
  <si>
    <t>Reason for discontinuation</t>
  </si>
  <si>
    <t>Suspended Participants to the rules and regulations of social insurance by nationality, sex  and the reason for discontinuation</t>
  </si>
  <si>
    <t>Suspended Participants to the rules and regulations of social insurance</t>
  </si>
  <si>
    <t>cancel duration</t>
  </si>
  <si>
    <t>Disqualification due to death of subscriber</t>
  </si>
  <si>
    <t>Resignation of Article (77) of the Labor Law</t>
  </si>
  <si>
    <t>Proven judicial sentences that work for work</t>
  </si>
  <si>
    <t>bankruptcy</t>
  </si>
  <si>
    <t>Expiry of the contract Contract renewal by agreement of the parties</t>
  </si>
  <si>
    <t>Expiry of the contract, renewal at the request of the subscriber</t>
  </si>
  <si>
    <t>Expiry of the contract, renewal at the request of the employer</t>
  </si>
  <si>
    <t>Obtaining Saudi citizenship</t>
  </si>
  <si>
    <t>End of business relationship</t>
  </si>
  <si>
    <t>Expiry of the activity</t>
  </si>
  <si>
    <t>Reaching retirement age</t>
  </si>
  <si>
    <t>non-occupational disability</t>
  </si>
  <si>
    <t>Non-occupational disability (according to the report of the medical committees)</t>
  </si>
  <si>
    <t>Termination under Article (80) of the Labor Law</t>
  </si>
  <si>
    <t>Termination of the contract during the trial or training period</t>
  </si>
  <si>
    <t>Season</t>
  </si>
  <si>
    <t>Dismissal under Article (77) of the Labor Law</t>
  </si>
  <si>
    <t>retroactive period</t>
  </si>
  <si>
    <t>Expiry of the employment contract</t>
  </si>
  <si>
    <t>Transfer between branches</t>
  </si>
  <si>
    <t>natural death</t>
  </si>
  <si>
    <t>Death due to occupational disease</t>
  </si>
  <si>
    <t>** The business insurance system was launched in the first quarter of 2022</t>
  </si>
  <si>
    <t>2022 Q3</t>
  </si>
  <si>
    <t>2-1</t>
  </si>
  <si>
    <t>2-2</t>
  </si>
  <si>
    <t>2-3</t>
  </si>
  <si>
    <t>2-4</t>
  </si>
  <si>
    <t>2-5</t>
  </si>
  <si>
    <t>3-3</t>
  </si>
  <si>
    <t>3-4</t>
  </si>
  <si>
    <t>4-3</t>
  </si>
  <si>
    <t>4-4</t>
  </si>
  <si>
    <t>5-2</t>
  </si>
  <si>
    <t>6-2</t>
  </si>
  <si>
    <t xml:space="preserve">Table (4-3) </t>
  </si>
  <si>
    <t xml:space="preserve">Table (4-4) </t>
  </si>
  <si>
    <t xml:space="preserve">Table (5-2) </t>
  </si>
  <si>
    <t xml:space="preserve">Table (5-3) </t>
  </si>
  <si>
    <t xml:space="preserve">Table (6-2) </t>
  </si>
  <si>
    <t xml:space="preserve">Table (2-5) </t>
  </si>
  <si>
    <t xml:space="preserve">Table (2-4) </t>
  </si>
  <si>
    <t xml:space="preserve">Table (2-3) </t>
  </si>
  <si>
    <t xml:space="preserve">Table (2-2)  </t>
  </si>
  <si>
    <t xml:space="preserve">Table (2-1) </t>
  </si>
  <si>
    <t xml:space="preserve">Table (1) </t>
  </si>
  <si>
    <t>Disability due to an occupational injury</t>
  </si>
  <si>
    <t>Occupational disability due to a work injury (according to the report of the medical committees)</t>
  </si>
  <si>
    <t xml:space="preserve">2022 Q3 </t>
  </si>
  <si>
    <t xml:space="preserve"> (3-1) Table</t>
  </si>
  <si>
    <t xml:space="preserve">Table (3-2) </t>
  </si>
  <si>
    <t xml:space="preserve"> Table (3-3) </t>
  </si>
  <si>
    <t>Table (3-4)</t>
  </si>
  <si>
    <t xml:space="preserve">Table (4-1)  </t>
  </si>
  <si>
    <t xml:space="preserve">Table (4-2) </t>
  </si>
  <si>
    <t xml:space="preserve">Table (5-1) </t>
  </si>
  <si>
    <t xml:space="preserve">Table (6-1) </t>
  </si>
  <si>
    <t>NA</t>
  </si>
  <si>
    <t xml:space="preserve">Table (7-2) </t>
  </si>
  <si>
    <t xml:space="preserve"> New Participants to the rules and regulations of social insurance by Sex, Nationality and Administrative Region</t>
  </si>
  <si>
    <t>3-1</t>
  </si>
  <si>
    <t>3-2</t>
  </si>
  <si>
    <t>Total Employed - Time Series</t>
  </si>
  <si>
    <t>4-1</t>
  </si>
  <si>
    <t>4-2</t>
  </si>
  <si>
    <t>Employees on the job Subject to the rules and regulations of the Civil Service by nationality, sex and Educational level</t>
  </si>
  <si>
    <t>5-1</t>
  </si>
  <si>
    <t>New Participants to the rules and regulations of social insurance by Sex, Nationality and Administrative Region</t>
  </si>
  <si>
    <t>5-4</t>
  </si>
  <si>
    <t>6-1</t>
  </si>
  <si>
    <t>7-1</t>
  </si>
  <si>
    <t>7-2</t>
  </si>
  <si>
    <t>3-5</t>
  </si>
  <si>
    <t>Participants on the job Subject to the rules and regulations of social insurance by nationality, sex and Main Groups of Occupations</t>
  </si>
  <si>
    <t>3-6</t>
  </si>
  <si>
    <t>Participants on the job Subject to the rules and regulations of social insurance by Administrative Region and Main Groups of Occupations</t>
  </si>
  <si>
    <t>3-7</t>
  </si>
  <si>
    <t>Participants on the job Subject to the rules and regulations of social insurance by Age group and  Main Groups of Occupations</t>
  </si>
  <si>
    <t>3-8</t>
  </si>
  <si>
    <t xml:space="preserve">Participants on the job Subject to the rules and regulations of social insurance by nationality, sex and main groups of economic activities </t>
  </si>
  <si>
    <t>3-9</t>
  </si>
  <si>
    <t xml:space="preserve">Participants on the job Subject to the rules and regulations of social insurance by administrative region and main groups of economic activities </t>
  </si>
  <si>
    <t>3-10</t>
  </si>
  <si>
    <t>Participants on the job Subject to the rules and regulations of social insurance by Age group and main groups of economic activities</t>
  </si>
  <si>
    <t>5-3</t>
  </si>
  <si>
    <t>New Participants to the rules and regulations of social insurance by Sex, Nationality and Main Groups of Occupations</t>
  </si>
  <si>
    <t>Table (3-5)</t>
  </si>
  <si>
    <t xml:space="preserve"> Main Occupation</t>
  </si>
  <si>
    <t>Managers</t>
  </si>
  <si>
    <t>Professionals</t>
  </si>
  <si>
    <t>Technicians and associate professionals</t>
  </si>
  <si>
    <t>Clerical support workers</t>
  </si>
  <si>
    <t>Service and sales workers</t>
  </si>
  <si>
    <t>Skilled agricultural, forestry and fishery workers</t>
  </si>
  <si>
    <t>Craft and related trades workers</t>
  </si>
  <si>
    <t>Plant and machine operators, and assemblers</t>
  </si>
  <si>
    <t>Elementary occupations</t>
  </si>
  <si>
    <t>Other Occuption</t>
  </si>
  <si>
    <t>Note: There are cases for subscribers working on more than one job in different professions, so they may be counted more than once depending on the subscription, not the Participant.</t>
  </si>
  <si>
    <t xml:space="preserve">Table (3-6) </t>
  </si>
  <si>
    <t xml:space="preserve">Table (3-7) </t>
  </si>
  <si>
    <t>Not specified</t>
  </si>
  <si>
    <t xml:space="preserve">Table (3-8) </t>
  </si>
  <si>
    <t>Economic activities</t>
  </si>
  <si>
    <t xml:space="preserve"> Agriculture, forestry and fishing</t>
  </si>
  <si>
    <t xml:space="preserve"> Mining and quarrying</t>
  </si>
  <si>
    <t xml:space="preserve"> Manufacturing</t>
  </si>
  <si>
    <t xml:space="preserve"> Electricity, gas, steam and air conditioning supply</t>
  </si>
  <si>
    <t xml:space="preserve"> Water supply; sewerage, waste management and remediation activities</t>
  </si>
  <si>
    <t xml:space="preserve"> Construction</t>
  </si>
  <si>
    <t xml:space="preserve"> Wholesale and retail trade; repair of motor vehicles and motorcycles</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</si>
  <si>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</si>
  <si>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</si>
  <si>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</si>
  <si>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</si>
  <si>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</si>
  <si>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Professional, scientific and technical activities</t>
  </si>
  <si>
    <t xml:space="preserve"> Administrative and support service activities</t>
  </si>
  <si>
    <t xml:space="preserve"> Public administration and defence; compulsory social security</t>
  </si>
  <si>
    <t xml:space="preserve"> Education</t>
  </si>
  <si>
    <t xml:space="preserve"> Human health and social work activities</t>
  </si>
  <si>
    <t xml:space="preserve"> Arts, entertainment and recreation</t>
  </si>
  <si>
    <t xml:space="preserve"> Other service activities</t>
  </si>
  <si>
    <t xml:space="preserve"> Activities of households as employer Activities of extraterritorial organizations and bodiess; undifferentiated goods- and services-producing activities of households for own use</t>
  </si>
  <si>
    <t xml:space="preserve"> Activities of extraterritorial organizations and bodies</t>
  </si>
  <si>
    <t>Other activities</t>
  </si>
  <si>
    <t xml:space="preserve"> Table (3-9)</t>
  </si>
  <si>
    <t>Administrative Region</t>
  </si>
  <si>
    <t>Economic Activities</t>
  </si>
  <si>
    <t xml:space="preserve">  Source: GOSI</t>
  </si>
  <si>
    <t xml:space="preserve">Table (3-10) </t>
  </si>
  <si>
    <t xml:space="preserve"> New Participants to the rules and regulations of social insurance by Sex, Nationality and Main Groups of Occupations</t>
  </si>
  <si>
    <t>Saudi Occupation Classification: Statistical Classification based on the International Classification (ISCO_08)</t>
  </si>
  <si>
    <t>The Saudi Classification of Economic Activities: a statistical classification based on the International Standard Industrial Classification of all economic activities (ISIC4)</t>
  </si>
  <si>
    <t xml:space="preserve">Table (7-1) </t>
  </si>
  <si>
    <t>Participants on the job Subject to the rules and regulations of social insurance by administrative region and Main Groups of Occupations</t>
  </si>
  <si>
    <t>Participants on the job Subject to the rules and regulations of social insurance by age group and Main Groups of Occupations</t>
  </si>
  <si>
    <t>Participants on the job Subject to the rules and regulations of social insurance by nationality, sex - Time Series</t>
  </si>
  <si>
    <t xml:space="preserve">Participants on the job Subject to the rules and regulations of social insurance by nationality, sex and Main Groups of Economic Activities </t>
  </si>
  <si>
    <t xml:space="preserve">Participants on the job Subject to the rules and regulations of social insurance by administrative region and Main Groups of Economic Activities </t>
  </si>
  <si>
    <t>Participants on the job Subject to the rules and regulations of social insurance by age group and Main Groups of Economic Activities</t>
  </si>
  <si>
    <t>Employees on the job Subject to the rules and regulations of the Civil Service by nationality, sex  - Time Series</t>
  </si>
  <si>
    <t>New Participants to the rules and regulations of social insurance by nationality, sex  - Time Series</t>
  </si>
  <si>
    <t>Suspended Participants to the rules and regulations of social insurance by nationality, sex  and the reason for discontinuation - Time Series</t>
  </si>
  <si>
    <t>Non - Saudi domestic workers by Sex  - Time Series</t>
  </si>
  <si>
    <t xml:space="preserve"> Administrative registers , Labor market 2022 Fourth quarter</t>
  </si>
  <si>
    <t>Administrative dminist data for Labour market statistics - Fourth quarter 2022</t>
  </si>
  <si>
    <t>Administrative registers , Labor market 2022 Fourth quarter</t>
  </si>
  <si>
    <t>2022 Q4</t>
  </si>
  <si>
    <t xml:space="preserve">Table (5-4) </t>
  </si>
  <si>
    <t>Excluding the distribution of Article (9) Paragraph (6) of the Registration and Contributions Regulations</t>
  </si>
  <si>
    <t>Data pulled on 15-01-2023</t>
  </si>
  <si>
    <t>Labor market statistics data are based on two main sources:
First Source: Labor Force Survey (General Authority for Statistics):
- It is a sample household survey conducted by the General Authority for Statistics every quarter, in which information is collected through telephone contact (CATI) with an updated sample in 2020, and therefore survey estimates are based on a sample subject to a change in response rate, and all face-to-face interviews were replaced by telephone interviews ,Since the Third quarter of 2020, the data is collected from a sample of 96,013 Dwellings.
- According to the international standards to which the Kingdom of Saudi Arabia adheres, and which are applied in the G-20 countries, the survey provides estimates of the population inside and outside the labor force, and provides the most important labor market indicators such as: unemployment rate and labor force participation rate.
- Adhering to these standards facilitates the process of international comparisons between countries in labor market indicators.
The second source (administrative records data):
- It is data and information registered and updated with government agencies related to the labor market and generated through the official electronic registration and documentation processes followed in these agencies, which include all residents of the Kingdom of Saudi Arabia. Ministry of Human Resources and Social Development, General Organization for Social Insurance, and the Center of national information periodically provide the General Authority for Statistics with the data registered with it (data of administrative records are assigned to the last day of the Gregorian quarter of each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</si>
</sst>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0"/>
    <numFmt numFmtId="166" formatCode="#,##0.0"/>
    <numFmt numFmtId="167" formatCode="[$-10401]#,##0;\(#,##0\)"/>
  </numFmts>
  <fonts count="56">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rgb="FF000000"/>
      <name val="Calibri"/>
      <family val="2"/>
      <scheme val="minor"/>
    </font>
    <font>
      <sz val="10"/>
      <color rgb="FF000000"/>
      <name val="Frutiger LT Arabic 55 Roman"/>
    </font>
    <font>
      <sz val="11"/>
      <color rgb="FF000000"/>
      <name val="Sakkal Majalla"/>
    </font>
    <font>
      <sz val="11"/>
      <color theme="1"/>
      <name val="Calibri"/>
      <family val="2"/>
      <scheme val="minor"/>
    </font>
    <font>
      <sz val="16"/>
      <color theme="1"/>
      <name val="Frutiger LT Arabic 45 Light"/>
    </font>
    <font>
      <sz val="16"/>
      <name val="Frutiger LT Arabic 45 Light"/>
    </font>
    <font>
      <sz val="16"/>
      <name val="Frutiger LT Arabic 55 Light"/>
      <charset val="178"/>
    </font>
    <font>
      <sz val="10"/>
      <name val="Arial"/>
      <family val="2"/>
    </font>
    <font>
      <sz val="18"/>
      <name val="Sakkal Majalla"/>
    </font>
    <font>
      <sz val="11"/>
      <name val="Arial"/>
      <family val="2"/>
    </font>
    <font>
      <sz val="10"/>
      <name val="Neo Sans Arabic"/>
      <family val="2"/>
    </font>
    <font>
      <sz val="12"/>
      <color rgb="FF000000"/>
      <name val="Neo Sans Arabic"/>
      <family val="2"/>
    </font>
    <font>
      <sz val="12"/>
      <name val="Neo Sans Arabic"/>
      <family val="2"/>
    </font>
    <font>
      <sz val="12"/>
      <color theme="0"/>
      <name val="Frutiger LT Arabic 55 Roman"/>
    </font>
    <font>
      <sz val="11"/>
      <name val="Sakkal Majalla"/>
    </font>
    <font>
      <sz val="11"/>
      <color theme="1"/>
      <name val="Sakkal Majalla"/>
    </font>
    <font>
      <sz val="11"/>
      <color theme="1"/>
      <name val="Calibri"/>
      <family val="2"/>
      <charset val="178"/>
      <scheme val="minor"/>
    </font>
    <font>
      <u/>
      <sz val="11"/>
      <color theme="10"/>
      <name val="Calibri"/>
      <family val="2"/>
      <scheme val="minor"/>
    </font>
    <font>
      <sz val="12"/>
      <color theme="1"/>
      <name val="Neo Sans Arabic"/>
      <family val="2"/>
    </font>
    <font>
      <sz val="11"/>
      <color theme="0"/>
      <name val="Calibri"/>
      <family val="2"/>
      <scheme val="minor"/>
    </font>
    <font>
      <sz val="9"/>
      <name val="Frutiger LT Arabic 55 Roman"/>
    </font>
    <font>
      <sz val="12"/>
      <color theme="1"/>
      <name val="Calibri"/>
      <family val="2"/>
      <scheme val="minor"/>
    </font>
    <font>
      <sz val="16"/>
      <color rgb="FF474D9B"/>
      <name val="Frutiger LT Arabic 55 Roman"/>
    </font>
    <font>
      <sz val="16"/>
      <color theme="0"/>
      <name val="Frutiger LT Arabic 45 Light"/>
    </font>
    <font>
      <sz val="14"/>
      <color rgb="FF002060"/>
      <name val="Frutiger LT Arabic 55 Roman"/>
    </font>
    <font>
      <b/>
      <sz val="14"/>
      <color theme="0"/>
      <name val="Frutiger LT Arabic 55 Roman"/>
    </font>
    <font>
      <sz val="12"/>
      <name val="Calibri"/>
      <family val="2"/>
      <scheme val="minor"/>
    </font>
    <font>
      <b/>
      <sz val="14"/>
      <color rgb="FFFF0000"/>
      <name val="Calibri"/>
      <family val="2"/>
      <scheme val="minor"/>
    </font>
    <font>
      <sz val="14"/>
      <color theme="1"/>
      <name val="Calibri"/>
      <family val="2"/>
      <scheme val="minor"/>
    </font>
    <font>
      <sz val="14"/>
      <name val="Calibri"/>
      <family val="2"/>
      <scheme val="minor"/>
    </font>
    <font>
      <sz val="12"/>
      <color rgb="FF202124"/>
      <name val="Calibri"/>
      <family val="2"/>
      <scheme val="minor"/>
    </font>
    <font>
      <b/>
      <sz val="12"/>
      <color rgb="FF474D9B"/>
      <name val="Calibri"/>
      <family val="2"/>
      <scheme val="minor"/>
    </font>
    <font>
      <sz val="12"/>
      <color rgb="FF474D9B"/>
      <name val="Calibri"/>
      <family val="2"/>
      <scheme val="minor"/>
    </font>
    <font>
      <sz val="8"/>
      <name val="Calibri"/>
      <family val="2"/>
      <charset val="178"/>
      <scheme val="minor"/>
    </font>
    <font>
      <sz val="10"/>
      <name val="Sakkal Majalla"/>
    </font>
    <font>
      <sz val="10"/>
      <color theme="1"/>
      <name val="Sakkal Majalla"/>
    </font>
    <font>
      <sz val="10"/>
      <name val="Frutiger LT Arabic 55 Roman"/>
    </font>
    <font>
      <sz val="12"/>
      <color theme="3"/>
      <name val="Frutiger LT Arabic 45 Light"/>
    </font>
    <font>
      <sz val="12"/>
      <color rgb="FF000000"/>
      <name val="Frutiger LT Arabic 45 Light"/>
    </font>
    <font>
      <sz val="12"/>
      <color theme="0"/>
      <name val="Frutiger LT Arabic 45 Light"/>
    </font>
    <font>
      <sz val="12"/>
      <color rgb="FF002060"/>
      <name val="Frutiger LT Arabic 45 Light"/>
    </font>
    <font>
      <sz val="10"/>
      <color theme="1"/>
      <name val="Frutiger LT Arabic 55 Roman"/>
    </font>
    <font>
      <sz val="12"/>
      <color theme="1"/>
      <name val="Frutiger LT Arabic 45 Light"/>
    </font>
    <font>
      <sz val="10"/>
      <color rgb="FF000000"/>
      <name val="Frutiger LT Arabic 45 Light"/>
    </font>
    <font>
      <sz val="10"/>
      <color theme="1"/>
      <name val="Frutiger LT Arabic 45 Light"/>
    </font>
    <font>
      <sz val="12"/>
      <name val="Frutiger LT Arabic 45 Light"/>
    </font>
    <font>
      <sz val="12"/>
      <name val="Sakkal Majalla"/>
    </font>
    <font>
      <sz val="11"/>
      <color theme="1"/>
      <name val="Frutiger LT Arabic 45 Light"/>
    </font>
  </fonts>
  <fills count="10">
    <fill>
      <patternFill patternType="none"/>
    </fill>
    <fill>
      <patternFill patternType="gray125"/>
    </fill>
    <fill>
      <patternFill patternType="solid">
        <fgColor theme="0"/>
        <bgColor indexed="64"/>
      </patternFill>
    </fill>
    <fill>
      <patternFill patternType="solid">
        <fgColor rgb="FFEAEAEA"/>
        <bgColor indexed="64"/>
      </patternFill>
    </fill>
    <fill>
      <patternFill patternType="solid">
        <fgColor rgb="FF9BA8C2"/>
        <bgColor indexed="64"/>
      </patternFill>
    </fill>
    <fill>
      <patternFill patternType="solid">
        <fgColor rgb="FFCDCDCD"/>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EAEAEA"/>
        <bgColor rgb="FFEAEAEA"/>
      </patternFill>
    </fill>
    <fill>
      <patternFill patternType="solid">
        <fgColor rgb="FFCDCDCD"/>
        <bgColor rgb="FFCDCDCD"/>
      </patternFill>
    </fill>
  </fills>
  <borders count="35">
    <border>
      <left/>
      <right/>
      <top/>
      <bottom/>
      <diagonal/>
    </border>
    <border>
      <left style="thin">
        <color theme="0"/>
      </left>
      <right/>
      <top style="thin">
        <color theme="0"/>
      </top>
      <bottom style="thin">
        <color theme="0"/>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top/>
      <bottom style="medium">
        <color indexed="64"/>
      </bottom>
      <diagonal/>
    </border>
    <border>
      <left style="thin">
        <color theme="0"/>
      </left>
      <right style="thin">
        <color indexed="64"/>
      </right>
      <top style="medium">
        <color indexed="64"/>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D3D3D3"/>
      </left>
      <right style="thin">
        <color theme="0"/>
      </right>
      <top/>
      <bottom style="thin">
        <color theme="0"/>
      </bottom>
      <diagonal/>
    </border>
    <border>
      <left style="thin">
        <color rgb="FFD3D3D3"/>
      </left>
      <right style="thin">
        <color theme="0"/>
      </right>
      <top style="thin">
        <color theme="0"/>
      </top>
      <bottom/>
      <diagonal/>
    </border>
    <border>
      <left style="thin">
        <color theme="0"/>
      </left>
      <right style="thin">
        <color theme="0"/>
      </right>
      <top style="thin">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rgb="FFD3D3D3"/>
      </left>
      <right style="thin">
        <color rgb="FFD3D3D3"/>
      </right>
      <top style="thin">
        <color rgb="FFD3D3D3"/>
      </top>
      <bottom style="thin">
        <color rgb="FFD3D3D3"/>
      </bottom>
      <diagonal/>
    </border>
    <border>
      <left/>
      <right style="medium">
        <color theme="0"/>
      </right>
      <top/>
      <bottom/>
      <diagonal/>
    </border>
  </borders>
  <cellStyleXfs count="40">
    <xf numFmtId="0" fontId="0" fillId="0" borderId="0"/>
    <xf numFmtId="0" fontId="8" fillId="0" borderId="0"/>
    <xf numFmtId="0" fontId="11" fillId="0" borderId="0"/>
    <xf numFmtId="0" fontId="15" fillId="0" borderId="0"/>
    <xf numFmtId="0" fontId="25" fillId="0" borderId="0" applyNumberFormat="0" applyFill="0" applyBorder="0" applyAlignment="0" applyProtection="0"/>
    <xf numFmtId="0" fontId="2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5" fillId="0" borderId="0"/>
    <xf numFmtId="0" fontId="7" fillId="0" borderId="0"/>
    <xf numFmtId="0" fontId="7" fillId="0" borderId="0"/>
    <xf numFmtId="0" fontId="6" fillId="0" borderId="0"/>
    <xf numFmtId="0" fontId="15" fillId="0" borderId="0"/>
    <xf numFmtId="164" fontId="15" fillId="0" borderId="0" applyFont="0" applyFill="0" applyBorder="0" applyAlignment="0" applyProtection="0"/>
    <xf numFmtId="0" fontId="5" fillId="0" borderId="0"/>
    <xf numFmtId="164" fontId="2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cellStyleXfs>
  <cellXfs count="388">
    <xf numFmtId="0" fontId="0" fillId="0" borderId="0" xfId="0"/>
    <xf numFmtId="0" fontId="11" fillId="0" borderId="0" xfId="2"/>
    <xf numFmtId="0" fontId="11" fillId="2" borderId="0" xfId="2" applyFill="1"/>
    <xf numFmtId="0" fontId="11" fillId="0" borderId="7" xfId="2" applyBorder="1" applyAlignment="1">
      <alignment horizontal="center"/>
    </xf>
    <xf numFmtId="0" fontId="11" fillId="0" borderId="0" xfId="2" applyAlignment="1">
      <alignment readingOrder="2"/>
    </xf>
    <xf numFmtId="0" fontId="11" fillId="0" borderId="9" xfId="2" applyBorder="1" applyAlignment="1">
      <alignment horizontal="center"/>
    </xf>
    <xf numFmtId="0" fontId="11" fillId="0" borderId="11" xfId="2" applyBorder="1" applyAlignment="1">
      <alignment readingOrder="2"/>
    </xf>
    <xf numFmtId="0" fontId="30" fillId="2" borderId="0" xfId="2" applyFont="1" applyFill="1" applyAlignment="1">
      <alignment vertical="center" wrapText="1"/>
    </xf>
    <xf numFmtId="0" fontId="31" fillId="4" borderId="6" xfId="3" applyFont="1" applyFill="1" applyBorder="1" applyAlignment="1">
      <alignment horizontal="center" vertical="center" wrapText="1" shrinkToFit="1"/>
    </xf>
    <xf numFmtId="0" fontId="31" fillId="4" borderId="17" xfId="3" applyFont="1" applyFill="1" applyBorder="1" applyAlignment="1">
      <alignment horizontal="center" vertical="center" wrapText="1" shrinkToFit="1" readingOrder="1"/>
    </xf>
    <xf numFmtId="49" fontId="32" fillId="3" borderId="9" xfId="4" applyNumberFormat="1" applyFont="1" applyFill="1" applyBorder="1" applyAlignment="1">
      <alignment horizontal="center" vertical="center" wrapText="1" readingOrder="1"/>
    </xf>
    <xf numFmtId="3" fontId="32" fillId="3" borderId="9" xfId="4" applyNumberFormat="1" applyFont="1" applyFill="1" applyBorder="1" applyAlignment="1">
      <alignment horizontal="left" vertical="center" wrapText="1" indent="1" readingOrder="1"/>
    </xf>
    <xf numFmtId="49" fontId="32" fillId="5" borderId="9" xfId="4" applyNumberFormat="1" applyFont="1" applyFill="1" applyBorder="1" applyAlignment="1">
      <alignment horizontal="center" vertical="center" wrapText="1" readingOrder="1"/>
    </xf>
    <xf numFmtId="3" fontId="32" fillId="5" borderId="9" xfId="4" applyNumberFormat="1" applyFont="1" applyFill="1" applyBorder="1" applyAlignment="1">
      <alignment horizontal="left" vertical="center" wrapText="1" indent="1" readingOrder="1"/>
    </xf>
    <xf numFmtId="49" fontId="0" fillId="0" borderId="0" xfId="0" applyNumberFormat="1" applyAlignment="1">
      <alignment horizontal="center"/>
    </xf>
    <xf numFmtId="0" fontId="0" fillId="0" borderId="0" xfId="0" applyAlignment="1">
      <alignment horizontal="center"/>
    </xf>
    <xf numFmtId="0" fontId="0" fillId="2" borderId="0" xfId="0" applyFill="1"/>
    <xf numFmtId="0" fontId="0" fillId="0" borderId="22" xfId="0" applyBorder="1"/>
    <xf numFmtId="0" fontId="0" fillId="0" borderId="23" xfId="0" applyBorder="1"/>
    <xf numFmtId="0" fontId="35" fillId="6" borderId="24" xfId="0" applyFont="1" applyFill="1" applyBorder="1" applyAlignment="1">
      <alignment vertical="center"/>
    </xf>
    <xf numFmtId="0" fontId="35" fillId="6" borderId="18" xfId="0" applyFont="1" applyFill="1" applyBorder="1" applyAlignment="1">
      <alignment vertical="center"/>
    </xf>
    <xf numFmtId="0" fontId="36" fillId="6" borderId="18" xfId="0" applyFont="1" applyFill="1" applyBorder="1" applyAlignment="1">
      <alignment vertical="center"/>
    </xf>
    <xf numFmtId="0" fontId="36" fillId="0" borderId="22" xfId="0" applyFont="1" applyBorder="1"/>
    <xf numFmtId="0" fontId="36" fillId="0" borderId="0" xfId="0" applyFont="1"/>
    <xf numFmtId="0" fontId="36" fillId="0" borderId="0" xfId="0" applyFont="1" applyAlignment="1">
      <alignment vertical="top"/>
    </xf>
    <xf numFmtId="0" fontId="36" fillId="2" borderId="22" xfId="0" applyFont="1" applyFill="1" applyBorder="1"/>
    <xf numFmtId="0" fontId="36" fillId="2" borderId="0" xfId="0" applyFont="1" applyFill="1"/>
    <xf numFmtId="0" fontId="37" fillId="2" borderId="0" xfId="0" applyFont="1" applyFill="1" applyAlignment="1">
      <alignment vertical="top"/>
    </xf>
    <xf numFmtId="0" fontId="37" fillId="0" borderId="0" xfId="0" applyFont="1"/>
    <xf numFmtId="0" fontId="38" fillId="0" borderId="22" xfId="0" applyFont="1" applyBorder="1" applyAlignment="1">
      <alignment horizontal="left" vertical="center"/>
    </xf>
    <xf numFmtId="0" fontId="29" fillId="0" borderId="23" xfId="0" applyFont="1" applyBorder="1" applyAlignment="1">
      <alignment horizontal="left" readingOrder="1"/>
    </xf>
    <xf numFmtId="0" fontId="29" fillId="0" borderId="0" xfId="0" applyFont="1" applyAlignment="1">
      <alignment horizontal="left" vertical="top" wrapText="1" readingOrder="1"/>
    </xf>
    <xf numFmtId="0" fontId="0" fillId="0" borderId="22" xfId="0" applyBorder="1" applyAlignment="1">
      <alignment horizontal="left" readingOrder="1"/>
    </xf>
    <xf numFmtId="0" fontId="0" fillId="0" borderId="22" xfId="0" applyBorder="1" applyAlignment="1">
      <alignment horizontal="left" vertical="top" readingOrder="1"/>
    </xf>
    <xf numFmtId="0" fontId="40" fillId="2" borderId="0" xfId="2" applyFont="1" applyFill="1" applyAlignment="1">
      <alignment horizontal="left" vertical="center" wrapText="1" readingOrder="1"/>
    </xf>
    <xf numFmtId="0" fontId="40" fillId="2" borderId="23" xfId="2" applyFont="1" applyFill="1" applyBorder="1" applyAlignment="1">
      <alignment horizontal="left" vertical="center" wrapText="1" readingOrder="1"/>
    </xf>
    <xf numFmtId="0" fontId="0" fillId="0" borderId="25" xfId="0" applyBorder="1" applyAlignment="1">
      <alignment horizontal="left" vertical="top" readingOrder="1"/>
    </xf>
    <xf numFmtId="0" fontId="40" fillId="2" borderId="16" xfId="2" applyFont="1" applyFill="1" applyBorder="1" applyAlignment="1">
      <alignment horizontal="left" vertical="center" wrapText="1" readingOrder="1"/>
    </xf>
    <xf numFmtId="0" fontId="40" fillId="2" borderId="26" xfId="2" applyFont="1" applyFill="1" applyBorder="1" applyAlignment="1">
      <alignment horizontal="left" vertical="center" wrapText="1" readingOrder="1"/>
    </xf>
    <xf numFmtId="3" fontId="48" fillId="8" borderId="9" xfId="0" applyNumberFormat="1" applyFont="1" applyFill="1" applyBorder="1" applyAlignment="1">
      <alignment horizontal="center" vertical="center" wrapText="1" readingOrder="1"/>
    </xf>
    <xf numFmtId="3" fontId="48" fillId="9" borderId="9" xfId="0" applyNumberFormat="1" applyFont="1" applyFill="1" applyBorder="1" applyAlignment="1">
      <alignment horizontal="center" vertical="center" wrapText="1" readingOrder="1"/>
    </xf>
    <xf numFmtId="0" fontId="47" fillId="4" borderId="6" xfId="3" applyFont="1" applyFill="1" applyBorder="1" applyAlignment="1">
      <alignment horizontal="center" vertical="center" shrinkToFit="1"/>
    </xf>
    <xf numFmtId="3" fontId="47" fillId="4" borderId="6" xfId="3" applyNumberFormat="1" applyFont="1" applyFill="1" applyBorder="1" applyAlignment="1">
      <alignment horizontal="center" vertical="center" wrapText="1" shrinkToFit="1"/>
    </xf>
    <xf numFmtId="0" fontId="47" fillId="4" borderId="9" xfId="3" applyFont="1" applyFill="1" applyBorder="1" applyAlignment="1">
      <alignment horizontal="center" vertical="center" shrinkToFit="1"/>
    </xf>
    <xf numFmtId="3" fontId="47" fillId="4" borderId="9" xfId="3" applyNumberFormat="1" applyFont="1" applyFill="1" applyBorder="1" applyAlignment="1">
      <alignment horizontal="center" vertical="center" wrapText="1" shrinkToFit="1"/>
    </xf>
    <xf numFmtId="3" fontId="47" fillId="4" borderId="29" xfId="3" applyNumberFormat="1" applyFont="1" applyFill="1" applyBorder="1" applyAlignment="1">
      <alignment horizontal="center" vertical="center" wrapText="1" shrinkToFit="1"/>
    </xf>
    <xf numFmtId="3" fontId="47" fillId="4" borderId="12" xfId="3" applyNumberFormat="1" applyFont="1" applyFill="1" applyBorder="1" applyAlignment="1">
      <alignment horizontal="center" vertical="center" wrapText="1" shrinkToFit="1"/>
    </xf>
    <xf numFmtId="3" fontId="47" fillId="4" borderId="4" xfId="3" applyNumberFormat="1" applyFont="1" applyFill="1" applyBorder="1" applyAlignment="1">
      <alignment horizontal="center" vertical="center" wrapText="1" shrinkToFit="1"/>
    </xf>
    <xf numFmtId="3" fontId="47" fillId="4" borderId="3" xfId="3" applyNumberFormat="1" applyFont="1" applyFill="1" applyBorder="1" applyAlignment="1">
      <alignment horizontal="center" vertical="center" wrapText="1" shrinkToFit="1"/>
    </xf>
    <xf numFmtId="3" fontId="48" fillId="3" borderId="9" xfId="14" applyNumberFormat="1" applyFont="1" applyFill="1" applyBorder="1" applyAlignment="1">
      <alignment horizontal="center" vertical="center" wrapText="1" readingOrder="1"/>
    </xf>
    <xf numFmtId="3" fontId="48" fillId="5" borderId="9" xfId="14" applyNumberFormat="1" applyFont="1" applyFill="1" applyBorder="1" applyAlignment="1">
      <alignment horizontal="center" vertical="center" wrapText="1" readingOrder="1"/>
    </xf>
    <xf numFmtId="3" fontId="47" fillId="4" borderId="11" xfId="3" applyNumberFormat="1" applyFont="1" applyFill="1" applyBorder="1" applyAlignment="1">
      <alignment horizontal="center" vertical="center" wrapText="1" shrinkToFit="1"/>
    </xf>
    <xf numFmtId="0" fontId="48" fillId="9" borderId="33" xfId="0" applyFont="1" applyFill="1" applyBorder="1" applyAlignment="1">
      <alignment horizontal="center" vertical="center" wrapText="1" readingOrder="1"/>
    </xf>
    <xf numFmtId="167" fontId="48" fillId="9" borderId="33" xfId="0" applyNumberFormat="1" applyFont="1" applyFill="1" applyBorder="1" applyAlignment="1">
      <alignment horizontal="center" vertical="center" wrapText="1" readingOrder="1"/>
    </xf>
    <xf numFmtId="0" fontId="48" fillId="8" borderId="33" xfId="0" applyFont="1" applyFill="1" applyBorder="1" applyAlignment="1">
      <alignment horizontal="center" vertical="center" wrapText="1" readingOrder="1"/>
    </xf>
    <xf numFmtId="167" fontId="48" fillId="8" borderId="33" xfId="0" applyNumberFormat="1" applyFont="1" applyFill="1" applyBorder="1" applyAlignment="1">
      <alignment horizontal="center" vertical="center" wrapText="1" readingOrder="1"/>
    </xf>
    <xf numFmtId="0" fontId="47" fillId="4" borderId="5" xfId="3" applyFont="1" applyFill="1" applyBorder="1" applyAlignment="1">
      <alignment horizontal="center" vertical="center" wrapText="1" shrinkToFit="1"/>
    </xf>
    <xf numFmtId="0" fontId="47" fillId="4" borderId="14" xfId="3" applyFont="1" applyFill="1" applyBorder="1" applyAlignment="1">
      <alignment horizontal="center" vertical="center" wrapText="1" shrinkToFit="1"/>
    </xf>
    <xf numFmtId="0" fontId="47" fillId="4" borderId="9" xfId="3" applyFont="1" applyFill="1" applyBorder="1" applyAlignment="1">
      <alignment horizontal="center" vertical="center" wrapText="1" shrinkToFit="1"/>
    </xf>
    <xf numFmtId="0" fontId="47" fillId="4" borderId="1" xfId="3" applyFont="1" applyFill="1" applyBorder="1" applyAlignment="1">
      <alignment horizontal="center" vertical="center" wrapText="1" shrinkToFit="1"/>
    </xf>
    <xf numFmtId="0" fontId="18" fillId="0" borderId="0" xfId="29" applyFont="1" applyAlignment="1">
      <alignment vertical="center"/>
    </xf>
    <xf numFmtId="0" fontId="3" fillId="0" borderId="0" xfId="29"/>
    <xf numFmtId="0" fontId="17" fillId="0" borderId="0" xfId="29" applyFont="1" applyAlignment="1">
      <alignment vertical="center"/>
    </xf>
    <xf numFmtId="0" fontId="18" fillId="0" borderId="0" xfId="29" applyFont="1" applyAlignment="1">
      <alignment horizontal="center" vertical="center"/>
    </xf>
    <xf numFmtId="0" fontId="19" fillId="0" borderId="0" xfId="29" applyFont="1" applyAlignment="1">
      <alignment vertical="center" readingOrder="1"/>
    </xf>
    <xf numFmtId="0" fontId="51" fillId="0" borderId="0" xfId="29" applyFont="1" applyAlignment="1">
      <alignment horizontal="left" vertical="center" readingOrder="1"/>
    </xf>
    <xf numFmtId="0" fontId="52" fillId="0" borderId="0" xfId="29" applyFont="1"/>
    <xf numFmtId="0" fontId="3" fillId="0" borderId="0" xfId="29" applyAlignment="1">
      <alignment wrapText="1"/>
    </xf>
    <xf numFmtId="3" fontId="48" fillId="3" borderId="1" xfId="29" applyNumberFormat="1" applyFont="1" applyFill="1" applyBorder="1" applyAlignment="1">
      <alignment horizontal="left" vertical="center" wrapText="1" indent="1" readingOrder="1"/>
    </xf>
    <xf numFmtId="3" fontId="48" fillId="3" borderId="1" xfId="30" applyNumberFormat="1" applyFont="1" applyFill="1" applyBorder="1" applyAlignment="1">
      <alignment horizontal="center" vertical="center" wrapText="1" readingOrder="1"/>
    </xf>
    <xf numFmtId="3" fontId="48" fillId="5" borderId="1" xfId="29" applyNumberFormat="1" applyFont="1" applyFill="1" applyBorder="1" applyAlignment="1">
      <alignment horizontal="left" vertical="center" wrapText="1" indent="1" readingOrder="1"/>
    </xf>
    <xf numFmtId="3" fontId="48" fillId="5" borderId="1" xfId="30" applyNumberFormat="1" applyFont="1" applyFill="1" applyBorder="1" applyAlignment="1">
      <alignment horizontal="center" vertical="center" wrapText="1" readingOrder="1"/>
    </xf>
    <xf numFmtId="0" fontId="49" fillId="0" borderId="0" xfId="29" applyFont="1" applyAlignment="1">
      <alignment horizontal="left" indent="1"/>
    </xf>
    <xf numFmtId="0" fontId="23" fillId="0" borderId="0" xfId="29" applyFont="1"/>
    <xf numFmtId="3" fontId="23" fillId="0" borderId="0" xfId="29" applyNumberFormat="1" applyFont="1" applyAlignment="1">
      <alignment horizontal="right" indent="1"/>
    </xf>
    <xf numFmtId="3" fontId="3" fillId="0" borderId="0" xfId="29" applyNumberFormat="1"/>
    <xf numFmtId="0" fontId="44" fillId="0" borderId="0" xfId="30" applyFont="1" applyAlignment="1">
      <alignment vertical="center"/>
    </xf>
    <xf numFmtId="0" fontId="18" fillId="0" borderId="0" xfId="30" applyFont="1" applyAlignment="1">
      <alignment vertical="center"/>
    </xf>
    <xf numFmtId="0" fontId="18" fillId="0" borderId="0" xfId="31" applyFont="1" applyAlignment="1">
      <alignment vertical="center"/>
    </xf>
    <xf numFmtId="0" fontId="3" fillId="0" borderId="0" xfId="31"/>
    <xf numFmtId="0" fontId="17" fillId="0" borderId="0" xfId="31" applyFont="1" applyAlignment="1">
      <alignment vertical="center"/>
    </xf>
    <xf numFmtId="0" fontId="18" fillId="0" borderId="0" xfId="31" applyFont="1" applyAlignment="1">
      <alignment horizontal="center" vertical="center"/>
    </xf>
    <xf numFmtId="0" fontId="52" fillId="0" borderId="0" xfId="31" applyFont="1" applyAlignment="1">
      <alignment wrapText="1"/>
    </xf>
    <xf numFmtId="3" fontId="48" fillId="3" borderId="1" xfId="31" applyNumberFormat="1" applyFont="1" applyFill="1" applyBorder="1" applyAlignment="1">
      <alignment horizontal="left" vertical="center" wrapText="1" indent="1" readingOrder="1"/>
    </xf>
    <xf numFmtId="3" fontId="48" fillId="3" borderId="1" xfId="31" applyNumberFormat="1" applyFont="1" applyFill="1" applyBorder="1" applyAlignment="1">
      <alignment horizontal="center" vertical="center" wrapText="1" readingOrder="1"/>
    </xf>
    <xf numFmtId="3" fontId="48" fillId="5" borderId="1" xfId="31" applyNumberFormat="1" applyFont="1" applyFill="1" applyBorder="1" applyAlignment="1">
      <alignment horizontal="left" vertical="center" wrapText="1" indent="1" readingOrder="1"/>
    </xf>
    <xf numFmtId="3" fontId="48" fillId="5" borderId="1" xfId="31" applyNumberFormat="1" applyFont="1" applyFill="1" applyBorder="1" applyAlignment="1">
      <alignment horizontal="center" vertical="center" wrapText="1" readingOrder="1"/>
    </xf>
    <xf numFmtId="0" fontId="44" fillId="0" borderId="0" xfId="31" applyFont="1" applyAlignment="1">
      <alignment horizontal="right" vertical="center" indent="1" readingOrder="2"/>
    </xf>
    <xf numFmtId="0" fontId="49" fillId="0" borderId="0" xfId="31" applyFont="1" applyAlignment="1">
      <alignment horizontal="right" wrapText="1" indent="1"/>
    </xf>
    <xf numFmtId="0" fontId="49" fillId="0" borderId="0" xfId="31" applyFont="1" applyAlignment="1">
      <alignment wrapText="1"/>
    </xf>
    <xf numFmtId="0" fontId="23" fillId="0" borderId="0" xfId="31" applyFont="1" applyAlignment="1">
      <alignment wrapText="1"/>
    </xf>
    <xf numFmtId="0" fontId="23" fillId="0" borderId="0" xfId="31" applyFont="1" applyAlignment="1">
      <alignment horizontal="left" wrapText="1" indent="1"/>
    </xf>
    <xf numFmtId="0" fontId="49" fillId="0" borderId="0" xfId="31" applyFont="1" applyAlignment="1">
      <alignment horizontal="right" indent="1"/>
    </xf>
    <xf numFmtId="3" fontId="49" fillId="0" borderId="0" xfId="31" applyNumberFormat="1" applyFont="1" applyAlignment="1">
      <alignment horizontal="right" indent="1"/>
    </xf>
    <xf numFmtId="3" fontId="49" fillId="0" borderId="0" xfId="31" applyNumberFormat="1" applyFont="1"/>
    <xf numFmtId="0" fontId="49" fillId="0" borderId="0" xfId="31" applyFont="1"/>
    <xf numFmtId="0" fontId="23" fillId="0" borderId="0" xfId="31" applyFont="1"/>
    <xf numFmtId="0" fontId="23" fillId="0" borderId="0" xfId="31" applyFont="1" applyAlignment="1">
      <alignment horizontal="left" indent="1"/>
    </xf>
    <xf numFmtId="0" fontId="3" fillId="0" borderId="0" xfId="31" applyAlignment="1">
      <alignment wrapText="1"/>
    </xf>
    <xf numFmtId="3" fontId="54" fillId="0" borderId="0" xfId="0" applyNumberFormat="1" applyFont="1" applyAlignment="1">
      <alignment horizontal="center" vertical="center"/>
    </xf>
    <xf numFmtId="0" fontId="54" fillId="0" borderId="0" xfId="0" applyFont="1" applyAlignment="1">
      <alignment horizontal="center" vertical="center"/>
    </xf>
    <xf numFmtId="0" fontId="18" fillId="0" borderId="0" xfId="32" applyFont="1" applyAlignment="1">
      <alignment vertical="center"/>
    </xf>
    <xf numFmtId="0" fontId="3" fillId="0" borderId="0" xfId="32"/>
    <xf numFmtId="0" fontId="17" fillId="0" borderId="0" xfId="32" applyFont="1" applyAlignment="1">
      <alignment vertical="center"/>
    </xf>
    <xf numFmtId="0" fontId="18" fillId="0" borderId="0" xfId="32" applyFont="1" applyAlignment="1">
      <alignment horizontal="center" vertical="center"/>
    </xf>
    <xf numFmtId="0" fontId="46" fillId="0" borderId="0" xfId="32" applyFont="1" applyAlignment="1">
      <alignment vertical="center" readingOrder="1"/>
    </xf>
    <xf numFmtId="0" fontId="51" fillId="0" borderId="0" xfId="32" applyFont="1" applyAlignment="1">
      <alignment vertical="center" readingOrder="1"/>
    </xf>
    <xf numFmtId="0" fontId="55" fillId="0" borderId="0" xfId="32" applyFont="1"/>
    <xf numFmtId="3" fontId="48" fillId="3" borderId="9" xfId="33" applyNumberFormat="1" applyFont="1" applyFill="1" applyBorder="1" applyAlignment="1">
      <alignment horizontal="center" vertical="center" wrapText="1" readingOrder="1"/>
    </xf>
    <xf numFmtId="3" fontId="48" fillId="3" borderId="9" xfId="32" applyNumberFormat="1" applyFont="1" applyFill="1" applyBorder="1" applyAlignment="1">
      <alignment horizontal="center" vertical="center" wrapText="1" readingOrder="1"/>
    </xf>
    <xf numFmtId="3" fontId="48" fillId="3" borderId="9" xfId="32" applyNumberFormat="1" applyFont="1" applyFill="1" applyBorder="1" applyAlignment="1">
      <alignment horizontal="right" vertical="center" wrapText="1" indent="1" readingOrder="1"/>
    </xf>
    <xf numFmtId="3" fontId="48" fillId="5" borderId="9" xfId="33" applyNumberFormat="1" applyFont="1" applyFill="1" applyBorder="1" applyAlignment="1">
      <alignment horizontal="center" vertical="center" wrapText="1" readingOrder="1"/>
    </xf>
    <xf numFmtId="3" fontId="48" fillId="5" borderId="9" xfId="32" applyNumberFormat="1" applyFont="1" applyFill="1" applyBorder="1" applyAlignment="1">
      <alignment horizontal="center" vertical="center" wrapText="1" readingOrder="1"/>
    </xf>
    <xf numFmtId="3" fontId="48" fillId="5" borderId="9" xfId="32" applyNumberFormat="1" applyFont="1" applyFill="1" applyBorder="1" applyAlignment="1">
      <alignment horizontal="right" vertical="center" wrapText="1" indent="1" readingOrder="1"/>
    </xf>
    <xf numFmtId="0" fontId="49" fillId="0" borderId="0" xfId="32" applyFont="1" applyAlignment="1">
      <alignment horizontal="left" indent="1"/>
    </xf>
    <xf numFmtId="0" fontId="23" fillId="0" borderId="0" xfId="32" applyFont="1"/>
    <xf numFmtId="3" fontId="23" fillId="0" borderId="0" xfId="32" applyNumberFormat="1" applyFont="1"/>
    <xf numFmtId="3" fontId="3" fillId="0" borderId="0" xfId="32" applyNumberFormat="1"/>
    <xf numFmtId="0" fontId="3" fillId="0" borderId="0" xfId="30"/>
    <xf numFmtId="0" fontId="17" fillId="0" borderId="0" xfId="30" applyFont="1" applyAlignment="1">
      <alignment vertical="center"/>
    </xf>
    <xf numFmtId="0" fontId="18" fillId="0" borderId="0" xfId="30" applyFont="1" applyAlignment="1">
      <alignment horizontal="center" vertical="center"/>
    </xf>
    <xf numFmtId="0" fontId="19" fillId="0" borderId="0" xfId="30" applyFont="1" applyAlignment="1">
      <alignment vertical="center"/>
    </xf>
    <xf numFmtId="0" fontId="51" fillId="2" borderId="0" xfId="30" applyFont="1" applyFill="1" applyAlignment="1">
      <alignment horizontal="left" vertical="center"/>
    </xf>
    <xf numFmtId="3" fontId="48" fillId="3" borderId="9" xfId="30" applyNumberFormat="1" applyFont="1" applyFill="1" applyBorder="1" applyAlignment="1">
      <alignment horizontal="left" vertical="center" wrapText="1" indent="1"/>
    </xf>
    <xf numFmtId="3" fontId="48" fillId="3" borderId="9" xfId="30" applyNumberFormat="1" applyFont="1" applyFill="1" applyBorder="1" applyAlignment="1">
      <alignment horizontal="center" vertical="center" wrapText="1" readingOrder="1"/>
    </xf>
    <xf numFmtId="3" fontId="48" fillId="5" borderId="9" xfId="30" applyNumberFormat="1" applyFont="1" applyFill="1" applyBorder="1" applyAlignment="1">
      <alignment horizontal="left" vertical="center" wrapText="1" indent="1"/>
    </xf>
    <xf numFmtId="3" fontId="48" fillId="5" borderId="9" xfId="30" applyNumberFormat="1" applyFont="1" applyFill="1" applyBorder="1" applyAlignment="1">
      <alignment horizontal="center" vertical="center" wrapText="1" readingOrder="1"/>
    </xf>
    <xf numFmtId="0" fontId="49" fillId="0" borderId="0" xfId="30" applyFont="1" applyAlignment="1">
      <alignment horizontal="left" indent="1"/>
    </xf>
    <xf numFmtId="0" fontId="23" fillId="0" borderId="0" xfId="30" applyFont="1"/>
    <xf numFmtId="0" fontId="23" fillId="0" borderId="34" xfId="30" applyFont="1" applyBorder="1"/>
    <xf numFmtId="3" fontId="23" fillId="0" borderId="0" xfId="30" applyNumberFormat="1" applyFont="1"/>
    <xf numFmtId="3" fontId="48" fillId="3" borderId="9" xfId="32" applyNumberFormat="1" applyFont="1" applyFill="1" applyBorder="1" applyAlignment="1">
      <alignment horizontal="left" vertical="center" wrapText="1" indent="1" readingOrder="1"/>
    </xf>
    <xf numFmtId="3" fontId="48" fillId="5" borderId="9" xfId="32" applyNumberFormat="1" applyFont="1" applyFill="1" applyBorder="1" applyAlignment="1">
      <alignment horizontal="left" vertical="center" wrapText="1" indent="1" readingOrder="1"/>
    </xf>
    <xf numFmtId="0" fontId="49" fillId="0" borderId="9" xfId="32" applyFont="1" applyBorder="1" applyAlignment="1">
      <alignment horizontal="left" indent="1"/>
    </xf>
    <xf numFmtId="0" fontId="23" fillId="0" borderId="9" xfId="32" applyFont="1" applyBorder="1"/>
    <xf numFmtId="3" fontId="23" fillId="0" borderId="9" xfId="32" applyNumberFormat="1" applyFont="1" applyBorder="1"/>
    <xf numFmtId="0" fontId="18" fillId="0" borderId="0" xfId="34" applyFont="1" applyAlignment="1">
      <alignment vertical="center"/>
    </xf>
    <xf numFmtId="0" fontId="3" fillId="0" borderId="0" xfId="34"/>
    <xf numFmtId="0" fontId="17" fillId="0" borderId="0" xfId="34" applyFont="1" applyAlignment="1">
      <alignment vertical="center"/>
    </xf>
    <xf numFmtId="0" fontId="18" fillId="0" borderId="0" xfId="34" applyFont="1" applyAlignment="1">
      <alignment horizontal="center" vertical="center"/>
    </xf>
    <xf numFmtId="0" fontId="51" fillId="0" borderId="1" xfId="34" applyFont="1" applyBorder="1" applyAlignment="1">
      <alignment horizontal="left" vertical="center" readingOrder="1"/>
    </xf>
    <xf numFmtId="3" fontId="48" fillId="3" borderId="1" xfId="34" applyNumberFormat="1" applyFont="1" applyFill="1" applyBorder="1" applyAlignment="1">
      <alignment horizontal="center" vertical="center" wrapText="1" readingOrder="1"/>
    </xf>
    <xf numFmtId="3" fontId="48" fillId="3" borderId="9" xfId="34" applyNumberFormat="1" applyFont="1" applyFill="1" applyBorder="1" applyAlignment="1">
      <alignment horizontal="center" vertical="center" wrapText="1" readingOrder="1"/>
    </xf>
    <xf numFmtId="3" fontId="48" fillId="5" borderId="1" xfId="34" applyNumberFormat="1" applyFont="1" applyFill="1" applyBorder="1" applyAlignment="1">
      <alignment horizontal="center" vertical="center" wrapText="1" readingOrder="1"/>
    </xf>
    <xf numFmtId="3" fontId="48" fillId="5" borderId="9" xfId="34" applyNumberFormat="1" applyFont="1" applyFill="1" applyBorder="1" applyAlignment="1">
      <alignment horizontal="center" vertical="center" wrapText="1" readingOrder="1"/>
    </xf>
    <xf numFmtId="0" fontId="49" fillId="0" borderId="0" xfId="34" applyFont="1" applyAlignment="1">
      <alignment horizontal="left" indent="1"/>
    </xf>
    <xf numFmtId="0" fontId="23" fillId="0" borderId="0" xfId="34" applyFont="1"/>
    <xf numFmtId="3" fontId="23" fillId="0" borderId="0" xfId="34" applyNumberFormat="1" applyFont="1"/>
    <xf numFmtId="3" fontId="3" fillId="0" borderId="0" xfId="34" applyNumberFormat="1"/>
    <xf numFmtId="0" fontId="47" fillId="4" borderId="4" xfId="3" applyFont="1" applyFill="1" applyBorder="1" applyAlignment="1">
      <alignment horizontal="center" vertical="center" wrapText="1" shrinkToFit="1"/>
    </xf>
    <xf numFmtId="0" fontId="47" fillId="4" borderId="6" xfId="3" applyFont="1" applyFill="1" applyBorder="1" applyAlignment="1">
      <alignment horizontal="center" vertical="center" wrapText="1" shrinkToFit="1"/>
    </xf>
    <xf numFmtId="0" fontId="21" fillId="4" borderId="5" xfId="3" applyFont="1" applyFill="1" applyBorder="1" applyAlignment="1">
      <alignment horizontal="center" vertical="center" wrapText="1" shrinkToFit="1"/>
    </xf>
    <xf numFmtId="0" fontId="21" fillId="4" borderId="14" xfId="3" applyFont="1" applyFill="1" applyBorder="1" applyAlignment="1">
      <alignment horizontal="center" vertical="center" wrapText="1" shrinkToFit="1"/>
    </xf>
    <xf numFmtId="0" fontId="21" fillId="4" borderId="9" xfId="3" applyFont="1" applyFill="1" applyBorder="1" applyAlignment="1">
      <alignment horizontal="center" vertical="center" wrapText="1" shrinkToFit="1"/>
    </xf>
    <xf numFmtId="0" fontId="47" fillId="4" borderId="2" xfId="3" applyFont="1" applyFill="1" applyBorder="1" applyAlignment="1">
      <alignment horizontal="center" vertical="center" wrapText="1" shrinkToFit="1"/>
    </xf>
    <xf numFmtId="0" fontId="23" fillId="0" borderId="1" xfId="29" applyFont="1" applyBorder="1"/>
    <xf numFmtId="0" fontId="23" fillId="0" borderId="13" xfId="29" applyFont="1" applyBorder="1"/>
    <xf numFmtId="0" fontId="23" fillId="0" borderId="13" xfId="29" applyFont="1" applyBorder="1" applyAlignment="1">
      <alignment horizontal="right" indent="1"/>
    </xf>
    <xf numFmtId="0" fontId="23" fillId="0" borderId="8" xfId="29" applyFont="1" applyBorder="1"/>
    <xf numFmtId="0" fontId="49" fillId="0" borderId="0" xfId="31" applyFont="1" applyAlignment="1">
      <alignment horizontal="left" vertical="center" wrapText="1" indent="1"/>
    </xf>
    <xf numFmtId="0" fontId="49" fillId="0" borderId="0" xfId="31" applyFont="1" applyAlignment="1">
      <alignment horizontal="left" vertical="center" indent="1"/>
    </xf>
    <xf numFmtId="0" fontId="49" fillId="2" borderId="10" xfId="30" applyFont="1" applyFill="1" applyBorder="1" applyAlignment="1">
      <alignment horizontal="left" vertical="top" indent="1"/>
    </xf>
    <xf numFmtId="0" fontId="12" fillId="0" borderId="0" xfId="35" applyFont="1"/>
    <xf numFmtId="3" fontId="12" fillId="0" borderId="0" xfId="35" applyNumberFormat="1" applyFont="1"/>
    <xf numFmtId="0" fontId="16" fillId="0" borderId="0" xfId="35" applyFont="1" applyAlignment="1">
      <alignment vertical="center" readingOrder="2"/>
    </xf>
    <xf numFmtId="0" fontId="44" fillId="2" borderId="0" xfId="35" applyFont="1" applyFill="1" applyAlignment="1">
      <alignment horizontal="left" vertical="center" indent="1" readingOrder="1"/>
    </xf>
    <xf numFmtId="0" fontId="44" fillId="2" borderId="0" xfId="35" applyFont="1" applyFill="1" applyAlignment="1">
      <alignment horizontal="left" vertical="center" indent="1" readingOrder="2"/>
    </xf>
    <xf numFmtId="1" fontId="16" fillId="2" borderId="0" xfId="35" applyNumberFormat="1" applyFont="1" applyFill="1"/>
    <xf numFmtId="0" fontId="16" fillId="2" borderId="0" xfId="35" applyFont="1" applyFill="1"/>
    <xf numFmtId="0" fontId="16" fillId="2" borderId="10" xfId="35" applyFont="1" applyFill="1" applyBorder="1" applyAlignment="1">
      <alignment vertical="center" readingOrder="2"/>
    </xf>
    <xf numFmtId="0" fontId="44" fillId="2" borderId="0" xfId="35" applyFont="1" applyFill="1" applyAlignment="1">
      <alignment horizontal="left" indent="1"/>
    </xf>
    <xf numFmtId="3" fontId="48" fillId="3" borderId="9" xfId="35" applyNumberFormat="1" applyFont="1" applyFill="1" applyBorder="1" applyAlignment="1">
      <alignment horizontal="center" vertical="center" wrapText="1" readingOrder="1"/>
    </xf>
    <xf numFmtId="166" fontId="48" fillId="3" borderId="9" xfId="35" applyNumberFormat="1" applyFont="1" applyFill="1" applyBorder="1" applyAlignment="1">
      <alignment horizontal="left" vertical="center" wrapText="1" indent="2" readingOrder="1"/>
    </xf>
    <xf numFmtId="3" fontId="48" fillId="5" borderId="9" xfId="35" applyNumberFormat="1" applyFont="1" applyFill="1" applyBorder="1" applyAlignment="1">
      <alignment horizontal="center" vertical="center" wrapText="1" readingOrder="1"/>
    </xf>
    <xf numFmtId="166" fontId="48" fillId="5" borderId="9" xfId="35" applyNumberFormat="1" applyFont="1" applyFill="1" applyBorder="1" applyAlignment="1">
      <alignment horizontal="left" vertical="center" wrapText="1" indent="2" readingOrder="1"/>
    </xf>
    <xf numFmtId="0" fontId="13" fillId="0" borderId="0" xfId="35" applyFont="1"/>
    <xf numFmtId="0" fontId="46" fillId="0" borderId="0" xfId="35" applyFont="1" applyAlignment="1">
      <alignment horizontal="left" vertical="center" readingOrder="1"/>
    </xf>
    <xf numFmtId="0" fontId="14" fillId="0" borderId="0" xfId="35" applyFont="1" applyAlignment="1">
      <alignment vertical="center"/>
    </xf>
    <xf numFmtId="0" fontId="2" fillId="0" borderId="0" xfId="35"/>
    <xf numFmtId="165" fontId="44" fillId="2" borderId="0" xfId="35" applyNumberFormat="1" applyFont="1" applyFill="1" applyAlignment="1">
      <alignment horizontal="left" indent="1"/>
    </xf>
    <xf numFmtId="0" fontId="49" fillId="2" borderId="0" xfId="35" applyFont="1" applyFill="1" applyAlignment="1">
      <alignment horizontal="left" indent="1"/>
    </xf>
    <xf numFmtId="0" fontId="2" fillId="0" borderId="0" xfId="35" applyAlignment="1">
      <alignment horizontal="right"/>
    </xf>
    <xf numFmtId="0" fontId="51" fillId="0" borderId="0" xfId="35" applyFont="1" applyAlignment="1">
      <alignment horizontal="left" vertical="center" readingOrder="1"/>
    </xf>
    <xf numFmtId="0" fontId="17" fillId="0" borderId="0" xfId="35" applyFont="1" applyAlignment="1">
      <alignment vertical="center"/>
    </xf>
    <xf numFmtId="0" fontId="18" fillId="0" borderId="0" xfId="35" applyFont="1" applyAlignment="1">
      <alignment vertical="center"/>
    </xf>
    <xf numFmtId="0" fontId="18" fillId="2" borderId="0" xfId="35" applyFont="1" applyFill="1" applyAlignment="1">
      <alignment vertical="center"/>
    </xf>
    <xf numFmtId="0" fontId="44" fillId="2" borderId="0" xfId="35" applyFont="1" applyFill="1" applyAlignment="1">
      <alignment vertical="center"/>
    </xf>
    <xf numFmtId="0" fontId="22" fillId="0" borderId="0" xfId="35" applyFont="1" applyAlignment="1">
      <alignment vertical="center" readingOrder="2"/>
    </xf>
    <xf numFmtId="0" fontId="22" fillId="0" borderId="0" xfId="35" applyFont="1"/>
    <xf numFmtId="3" fontId="22" fillId="0" borderId="0" xfId="35" applyNumberFormat="1" applyFont="1" applyAlignment="1">
      <alignment horizontal="right"/>
    </xf>
    <xf numFmtId="0" fontId="22" fillId="2" borderId="0" xfId="35" applyFont="1" applyFill="1" applyAlignment="1">
      <alignment horizontal="left" vertical="center" indent="1" readingOrder="2"/>
    </xf>
    <xf numFmtId="165" fontId="22" fillId="0" borderId="0" xfId="35" applyNumberFormat="1" applyFont="1"/>
    <xf numFmtId="0" fontId="22" fillId="0" borderId="0" xfId="35" applyFont="1" applyAlignment="1">
      <alignment horizontal="right" vertical="center" readingOrder="2"/>
    </xf>
    <xf numFmtId="0" fontId="22" fillId="0" borderId="0" xfId="35" applyFont="1" applyAlignment="1">
      <alignment horizontal="right"/>
    </xf>
    <xf numFmtId="0" fontId="44" fillId="0" borderId="0" xfId="35" applyFont="1" applyAlignment="1">
      <alignment horizontal="left" indent="1" readingOrder="2"/>
    </xf>
    <xf numFmtId="0" fontId="2" fillId="2" borderId="0" xfId="35" applyFill="1"/>
    <xf numFmtId="0" fontId="22" fillId="2" borderId="0" xfId="35" applyFont="1" applyFill="1"/>
    <xf numFmtId="0" fontId="22" fillId="2" borderId="0" xfId="35" applyFont="1" applyFill="1" applyAlignment="1">
      <alignment horizontal="right"/>
    </xf>
    <xf numFmtId="0" fontId="22" fillId="2" borderId="0" xfId="35" applyFont="1" applyFill="1" applyAlignment="1">
      <alignment vertical="center" readingOrder="2"/>
    </xf>
    <xf numFmtId="3" fontId="48" fillId="5" borderId="1" xfId="35" applyNumberFormat="1" applyFont="1" applyFill="1" applyBorder="1" applyAlignment="1">
      <alignment horizontal="center" vertical="center" wrapText="1" readingOrder="1"/>
    </xf>
    <xf numFmtId="0" fontId="48" fillId="5" borderId="9" xfId="35" applyFont="1" applyFill="1" applyBorder="1" applyAlignment="1">
      <alignment horizontal="center" vertical="center" wrapText="1" readingOrder="1"/>
    </xf>
    <xf numFmtId="0" fontId="48" fillId="3" borderId="9" xfId="35" applyFont="1" applyFill="1" applyBorder="1" applyAlignment="1">
      <alignment horizontal="center" vertical="center" wrapText="1" readingOrder="2"/>
    </xf>
    <xf numFmtId="0" fontId="48" fillId="5" borderId="9" xfId="35" applyFont="1" applyFill="1" applyBorder="1" applyAlignment="1">
      <alignment horizontal="center" vertical="center" wrapText="1" readingOrder="2"/>
    </xf>
    <xf numFmtId="0" fontId="44" fillId="0" borderId="0" xfId="35" applyFont="1" applyAlignment="1">
      <alignment vertical="center"/>
    </xf>
    <xf numFmtId="165" fontId="22" fillId="0" borderId="0" xfId="35" applyNumberFormat="1" applyFont="1" applyAlignment="1">
      <alignment horizontal="right"/>
    </xf>
    <xf numFmtId="0" fontId="44" fillId="0" borderId="0" xfId="35" applyFont="1" applyAlignment="1">
      <alignment horizontal="left" vertical="center" indent="1" readingOrder="2"/>
    </xf>
    <xf numFmtId="0" fontId="22" fillId="0" borderId="0" xfId="35" applyFont="1" applyAlignment="1">
      <alignment horizontal="right" vertical="center" indent="11" readingOrder="2"/>
    </xf>
    <xf numFmtId="3" fontId="2" fillId="0" borderId="0" xfId="35" applyNumberFormat="1"/>
    <xf numFmtId="0" fontId="48" fillId="3" borderId="9" xfId="35" applyFont="1" applyFill="1" applyBorder="1" applyAlignment="1">
      <alignment horizontal="center" vertical="center" wrapText="1" readingOrder="1"/>
    </xf>
    <xf numFmtId="0" fontId="17" fillId="2" borderId="0" xfId="35" applyFont="1" applyFill="1" applyAlignment="1">
      <alignment vertical="center"/>
    </xf>
    <xf numFmtId="3" fontId="22" fillId="2" borderId="0" xfId="35" applyNumberFormat="1" applyFont="1" applyFill="1" applyAlignment="1">
      <alignment horizontal="left"/>
    </xf>
    <xf numFmtId="3" fontId="23" fillId="2" borderId="0" xfId="35" applyNumberFormat="1" applyFont="1" applyFill="1" applyAlignment="1">
      <alignment horizontal="right"/>
    </xf>
    <xf numFmtId="3" fontId="44" fillId="2" borderId="0" xfId="35" applyNumberFormat="1" applyFont="1" applyFill="1" applyAlignment="1">
      <alignment horizontal="left" indent="1"/>
    </xf>
    <xf numFmtId="0" fontId="23" fillId="2" borderId="0" xfId="35" applyFont="1" applyFill="1"/>
    <xf numFmtId="0" fontId="22" fillId="2" borderId="0" xfId="35" applyFont="1" applyFill="1" applyAlignment="1">
      <alignment horizontal="right" vertical="center" indent="4" readingOrder="2"/>
    </xf>
    <xf numFmtId="0" fontId="44" fillId="2" borderId="0" xfId="35" applyFont="1" applyFill="1" applyAlignment="1">
      <alignment horizontal="left" indent="1" readingOrder="2"/>
    </xf>
    <xf numFmtId="0" fontId="27" fillId="0" borderId="0" xfId="35" applyFont="1"/>
    <xf numFmtId="0" fontId="44" fillId="2" borderId="2" xfId="35" applyFont="1" applyFill="1" applyBorder="1" applyAlignment="1">
      <alignment horizontal="left" indent="1"/>
    </xf>
    <xf numFmtId="3" fontId="48" fillId="3" borderId="8" xfId="35" applyNumberFormat="1" applyFont="1" applyFill="1" applyBorder="1" applyAlignment="1">
      <alignment horizontal="center" vertical="center" wrapText="1" readingOrder="1"/>
    </xf>
    <xf numFmtId="0" fontId="18" fillId="0" borderId="0" xfId="35" applyFont="1" applyAlignment="1">
      <alignment horizontal="center" vertical="center"/>
    </xf>
    <xf numFmtId="0" fontId="2" fillId="0" borderId="0" xfId="35" applyAlignment="1">
      <alignment horizontal="center"/>
    </xf>
    <xf numFmtId="3" fontId="2" fillId="0" borderId="0" xfId="35" applyNumberFormat="1" applyAlignment="1">
      <alignment horizontal="center"/>
    </xf>
    <xf numFmtId="0" fontId="23" fillId="2" borderId="0" xfId="35" applyFont="1" applyFill="1" applyAlignment="1">
      <alignment horizontal="center"/>
    </xf>
    <xf numFmtId="0" fontId="22" fillId="2" borderId="0" xfId="35" applyFont="1" applyFill="1" applyAlignment="1">
      <alignment horizontal="right" vertical="center" readingOrder="2"/>
    </xf>
    <xf numFmtId="0" fontId="22" fillId="2" borderId="0" xfId="35" applyFont="1" applyFill="1" applyAlignment="1">
      <alignment horizontal="left" vertical="center" readingOrder="2"/>
    </xf>
    <xf numFmtId="0" fontId="10" fillId="2" borderId="0" xfId="35" applyFont="1" applyFill="1" applyAlignment="1">
      <alignment horizontal="right" vertical="center" readingOrder="2"/>
    </xf>
    <xf numFmtId="0" fontId="49" fillId="2" borderId="0" xfId="35" applyFont="1" applyFill="1" applyAlignment="1">
      <alignment horizontal="left" vertical="center" indent="1" readingOrder="2"/>
    </xf>
    <xf numFmtId="0" fontId="44" fillId="2" borderId="0" xfId="35" applyFont="1" applyFill="1" applyAlignment="1">
      <alignment horizontal="left" vertical="center" indent="1"/>
    </xf>
    <xf numFmtId="3" fontId="48" fillId="3" borderId="1" xfId="35" applyNumberFormat="1" applyFont="1" applyFill="1" applyBorder="1" applyAlignment="1">
      <alignment horizontal="center" vertical="center" wrapText="1" readingOrder="1"/>
    </xf>
    <xf numFmtId="3" fontId="48" fillId="3" borderId="9" xfId="35" applyNumberFormat="1" applyFont="1" applyFill="1" applyBorder="1" applyAlignment="1">
      <alignment horizontal="left" vertical="center" wrapText="1" indent="1" readingOrder="1"/>
    </xf>
    <xf numFmtId="3" fontId="48" fillId="5" borderId="9" xfId="35" applyNumberFormat="1" applyFont="1" applyFill="1" applyBorder="1" applyAlignment="1">
      <alignment horizontal="left" vertical="center" wrapText="1" indent="1" readingOrder="1"/>
    </xf>
    <xf numFmtId="3" fontId="48" fillId="5" borderId="1" xfId="36" applyNumberFormat="1" applyFont="1" applyFill="1" applyBorder="1" applyAlignment="1">
      <alignment horizontal="left" vertical="center" wrapText="1" indent="1" readingOrder="1"/>
    </xf>
    <xf numFmtId="0" fontId="18" fillId="0" borderId="0" xfId="36" applyFont="1" applyAlignment="1">
      <alignment vertical="center"/>
    </xf>
    <xf numFmtId="0" fontId="2" fillId="0" borderId="0" xfId="36"/>
    <xf numFmtId="0" fontId="17" fillId="0" borderId="0" xfId="36" applyFont="1" applyAlignment="1">
      <alignment vertical="center"/>
    </xf>
    <xf numFmtId="0" fontId="18" fillId="0" borderId="0" xfId="36" applyFont="1" applyAlignment="1">
      <alignment horizontal="center" vertical="center"/>
    </xf>
    <xf numFmtId="0" fontId="9" fillId="0" borderId="0" xfId="36" applyFont="1" applyAlignment="1">
      <alignment vertical="center" readingOrder="1"/>
    </xf>
    <xf numFmtId="0" fontId="42" fillId="2" borderId="0" xfId="36" applyFont="1" applyFill="1" applyAlignment="1">
      <alignment horizontal="left" indent="1"/>
    </xf>
    <xf numFmtId="0" fontId="23" fillId="0" borderId="0" xfId="36" applyFont="1"/>
    <xf numFmtId="3" fontId="23" fillId="0" borderId="0" xfId="36" applyNumberFormat="1" applyFont="1"/>
    <xf numFmtId="0" fontId="43" fillId="0" borderId="0" xfId="36" applyFont="1" applyAlignment="1">
      <alignment horizontal="left" indent="1"/>
    </xf>
    <xf numFmtId="0" fontId="44" fillId="0" borderId="0" xfId="36" applyFont="1" applyAlignment="1">
      <alignment vertical="center"/>
    </xf>
    <xf numFmtId="0" fontId="51" fillId="0" borderId="0" xfId="36" applyFont="1" applyAlignment="1">
      <alignment horizontal="left" vertical="center" readingOrder="1"/>
    </xf>
    <xf numFmtId="3" fontId="48" fillId="3" borderId="9" xfId="36" applyNumberFormat="1" applyFont="1" applyFill="1" applyBorder="1" applyAlignment="1">
      <alignment horizontal="center" vertical="center" wrapText="1" readingOrder="1"/>
    </xf>
    <xf numFmtId="3" fontId="48" fillId="3" borderId="1" xfId="36" applyNumberFormat="1" applyFont="1" applyFill="1" applyBorder="1" applyAlignment="1">
      <alignment horizontal="center" vertical="center" wrapText="1" readingOrder="1"/>
    </xf>
    <xf numFmtId="3" fontId="48" fillId="5" borderId="9" xfId="36" applyNumberFormat="1" applyFont="1" applyFill="1" applyBorder="1" applyAlignment="1">
      <alignment horizontal="center" vertical="center" wrapText="1" readingOrder="1"/>
    </xf>
    <xf numFmtId="3" fontId="48" fillId="5" borderId="1" xfId="36" applyNumberFormat="1" applyFont="1" applyFill="1" applyBorder="1" applyAlignment="1">
      <alignment horizontal="center" vertical="center" wrapText="1" readingOrder="1"/>
    </xf>
    <xf numFmtId="0" fontId="44" fillId="2" borderId="0" xfId="36" applyFont="1" applyFill="1" applyAlignment="1">
      <alignment horizontal="left" indent="1"/>
    </xf>
    <xf numFmtId="0" fontId="23" fillId="2" borderId="0" xfId="36" applyFont="1" applyFill="1"/>
    <xf numFmtId="0" fontId="49" fillId="2" borderId="0" xfId="36" applyFont="1" applyFill="1" applyAlignment="1">
      <alignment horizontal="left" indent="1"/>
    </xf>
    <xf numFmtId="3" fontId="23" fillId="2" borderId="0" xfId="36" applyNumberFormat="1" applyFont="1" applyFill="1"/>
    <xf numFmtId="0" fontId="23" fillId="2" borderId="0" xfId="36" applyFont="1" applyFill="1" applyAlignment="1">
      <alignment horizontal="center"/>
    </xf>
    <xf numFmtId="0" fontId="2" fillId="0" borderId="0" xfId="36" applyAlignment="1">
      <alignment horizontal="center"/>
    </xf>
    <xf numFmtId="3" fontId="2" fillId="0" borderId="0" xfId="36" applyNumberFormat="1"/>
    <xf numFmtId="165" fontId="2" fillId="0" borderId="0" xfId="36" applyNumberFormat="1"/>
    <xf numFmtId="0" fontId="51" fillId="0" borderId="1" xfId="36" applyFont="1" applyBorder="1" applyAlignment="1">
      <alignment horizontal="left" vertical="center" readingOrder="1"/>
    </xf>
    <xf numFmtId="3" fontId="48" fillId="3" borderId="9" xfId="36" applyNumberFormat="1" applyFont="1" applyFill="1" applyBorder="1" applyAlignment="1">
      <alignment horizontal="left" vertical="center" wrapText="1" indent="1" readingOrder="1"/>
    </xf>
    <xf numFmtId="3" fontId="48" fillId="3" borderId="13" xfId="36" applyNumberFormat="1" applyFont="1" applyFill="1" applyBorder="1" applyAlignment="1">
      <alignment horizontal="center" vertical="center" wrapText="1" readingOrder="1"/>
    </xf>
    <xf numFmtId="3" fontId="48" fillId="5" borderId="9" xfId="36" applyNumberFormat="1" applyFont="1" applyFill="1" applyBorder="1" applyAlignment="1">
      <alignment horizontal="left" vertical="center" wrapText="1" indent="1" readingOrder="1"/>
    </xf>
    <xf numFmtId="3" fontId="48" fillId="5" borderId="13" xfId="36" applyNumberFormat="1" applyFont="1" applyFill="1" applyBorder="1" applyAlignment="1">
      <alignment horizontal="center" vertical="center" wrapText="1" readingOrder="1"/>
    </xf>
    <xf numFmtId="0" fontId="49" fillId="0" borderId="0" xfId="36" applyFont="1" applyAlignment="1">
      <alignment horizontal="left" indent="1"/>
    </xf>
    <xf numFmtId="0" fontId="23" fillId="0" borderId="0" xfId="36" applyFont="1" applyAlignment="1">
      <alignment horizontal="center"/>
    </xf>
    <xf numFmtId="0" fontId="49" fillId="0" borderId="0" xfId="36" applyFont="1"/>
    <xf numFmtId="0" fontId="51" fillId="0" borderId="1" xfId="36" applyFont="1" applyBorder="1" applyAlignment="1">
      <alignment vertical="center" readingOrder="1"/>
    </xf>
    <xf numFmtId="0" fontId="49" fillId="2" borderId="31" xfId="36" applyFont="1" applyFill="1" applyBorder="1" applyAlignment="1">
      <alignment horizontal="left"/>
    </xf>
    <xf numFmtId="0" fontId="49" fillId="0" borderId="32" xfId="36" applyFont="1" applyBorder="1"/>
    <xf numFmtId="0" fontId="23" fillId="2" borderId="32" xfId="36" applyFont="1" applyFill="1" applyBorder="1"/>
    <xf numFmtId="0" fontId="2" fillId="0" borderId="30" xfId="36" applyBorder="1"/>
    <xf numFmtId="0" fontId="49" fillId="2" borderId="0" xfId="36" applyFont="1" applyFill="1" applyAlignment="1">
      <alignment horizontal="left"/>
    </xf>
    <xf numFmtId="0" fontId="2" fillId="2" borderId="0" xfId="36" applyFill="1"/>
    <xf numFmtId="3" fontId="2" fillId="2" borderId="0" xfId="36" applyNumberFormat="1" applyFill="1"/>
    <xf numFmtId="0" fontId="9" fillId="0" borderId="0" xfId="36" applyFont="1" applyAlignment="1">
      <alignment horizontal="left" vertical="center" readingOrder="2"/>
    </xf>
    <xf numFmtId="0" fontId="48" fillId="3" borderId="8" xfId="36" applyFont="1" applyFill="1" applyBorder="1" applyAlignment="1">
      <alignment horizontal="center" vertical="center" wrapText="1" readingOrder="2"/>
    </xf>
    <xf numFmtId="0" fontId="48" fillId="5" borderId="12" xfId="36" applyFont="1" applyFill="1" applyBorder="1" applyAlignment="1">
      <alignment horizontal="center" vertical="center" wrapText="1" readingOrder="2"/>
    </xf>
    <xf numFmtId="3" fontId="48" fillId="5" borderId="6" xfId="36" applyNumberFormat="1" applyFont="1" applyFill="1" applyBorder="1" applyAlignment="1">
      <alignment horizontal="center" vertical="center" wrapText="1" readingOrder="1"/>
    </xf>
    <xf numFmtId="3" fontId="48" fillId="5" borderId="11" xfId="36" applyNumberFormat="1" applyFont="1" applyFill="1" applyBorder="1" applyAlignment="1">
      <alignment horizontal="center" vertical="center" wrapText="1" readingOrder="1"/>
    </xf>
    <xf numFmtId="0" fontId="51" fillId="0" borderId="0" xfId="36" applyFont="1" applyAlignment="1">
      <alignment vertical="center" readingOrder="1"/>
    </xf>
    <xf numFmtId="0" fontId="19" fillId="0" borderId="0" xfId="36" applyFont="1" applyAlignment="1">
      <alignment vertical="center" readingOrder="1"/>
    </xf>
    <xf numFmtId="0" fontId="10" fillId="0" borderId="0" xfId="36" applyFont="1" applyAlignment="1">
      <alignment vertical="center" readingOrder="2"/>
    </xf>
    <xf numFmtId="0" fontId="28" fillId="0" borderId="0" xfId="36" applyFont="1" applyAlignment="1">
      <alignment horizontal="center" vertical="center" readingOrder="2"/>
    </xf>
    <xf numFmtId="0" fontId="2" fillId="0" borderId="0" xfId="37"/>
    <xf numFmtId="3" fontId="2" fillId="0" borderId="0" xfId="37" applyNumberFormat="1"/>
    <xf numFmtId="3" fontId="23" fillId="0" borderId="0" xfId="37" applyNumberFormat="1" applyFont="1"/>
    <xf numFmtId="0" fontId="49" fillId="0" borderId="0" xfId="37" applyFont="1" applyAlignment="1">
      <alignment horizontal="left" indent="1"/>
    </xf>
    <xf numFmtId="0" fontId="23" fillId="0" borderId="0" xfId="37" applyFont="1"/>
    <xf numFmtId="0" fontId="2" fillId="0" borderId="0" xfId="38"/>
    <xf numFmtId="0" fontId="51" fillId="0" borderId="1" xfId="37" applyFont="1" applyBorder="1" applyAlignment="1">
      <alignment horizontal="left" vertical="center" readingOrder="1"/>
    </xf>
    <xf numFmtId="0" fontId="17" fillId="0" borderId="0" xfId="37" applyFont="1" applyAlignment="1">
      <alignment vertical="center"/>
    </xf>
    <xf numFmtId="0" fontId="18" fillId="0" borderId="0" xfId="37" applyFont="1" applyAlignment="1">
      <alignment horizontal="center" vertical="center"/>
    </xf>
    <xf numFmtId="0" fontId="18" fillId="0" borderId="0" xfId="37" applyFont="1" applyAlignment="1">
      <alignment vertical="center"/>
    </xf>
    <xf numFmtId="0" fontId="2" fillId="0" borderId="0" xfId="39"/>
    <xf numFmtId="3" fontId="2" fillId="0" borderId="0" xfId="39" applyNumberFormat="1"/>
    <xf numFmtId="0" fontId="49" fillId="2" borderId="0" xfId="38" applyFont="1" applyFill="1" applyAlignment="1">
      <alignment vertical="center"/>
    </xf>
    <xf numFmtId="3" fontId="23" fillId="0" borderId="0" xfId="39" applyNumberFormat="1" applyFont="1"/>
    <xf numFmtId="0" fontId="49" fillId="0" borderId="0" xfId="39" applyFont="1" applyAlignment="1">
      <alignment horizontal="left" vertical="center"/>
    </xf>
    <xf numFmtId="0" fontId="23" fillId="0" borderId="8" xfId="39" applyFont="1" applyBorder="1"/>
    <xf numFmtId="0" fontId="23" fillId="0" borderId="13" xfId="39" applyFont="1" applyBorder="1"/>
    <xf numFmtId="0" fontId="49" fillId="0" borderId="8" xfId="39" applyFont="1" applyBorder="1" applyAlignment="1">
      <alignment horizontal="left" vertical="center"/>
    </xf>
    <xf numFmtId="0" fontId="52" fillId="0" borderId="13" xfId="39" applyFont="1" applyBorder="1"/>
    <xf numFmtId="0" fontId="51" fillId="0" borderId="1" xfId="39" applyFont="1" applyBorder="1" applyAlignment="1">
      <alignment horizontal="left" vertical="center" readingOrder="1"/>
    </xf>
    <xf numFmtId="0" fontId="17" fillId="0" borderId="0" xfId="39" applyFont="1" applyAlignment="1">
      <alignment vertical="center"/>
    </xf>
    <xf numFmtId="0" fontId="18" fillId="0" borderId="0" xfId="39" applyFont="1" applyAlignment="1">
      <alignment horizontal="center" vertical="center"/>
    </xf>
    <xf numFmtId="0" fontId="18" fillId="0" borderId="0" xfId="39" applyFont="1" applyAlignment="1">
      <alignment vertical="center"/>
    </xf>
    <xf numFmtId="0" fontId="2" fillId="0" borderId="0" xfId="39" applyAlignment="1">
      <alignment vertical="center"/>
    </xf>
    <xf numFmtId="3" fontId="2" fillId="0" borderId="0" xfId="39" applyNumberFormat="1" applyAlignment="1">
      <alignment vertical="center"/>
    </xf>
    <xf numFmtId="0" fontId="49" fillId="0" borderId="0" xfId="39" applyFont="1" applyAlignment="1">
      <alignment horizontal="left" indent="1"/>
    </xf>
    <xf numFmtId="0" fontId="49" fillId="0" borderId="8" xfId="39" applyFont="1" applyBorder="1" applyAlignment="1">
      <alignment horizontal="left" indent="1"/>
    </xf>
    <xf numFmtId="3" fontId="48" fillId="3" borderId="1" xfId="39" applyNumberFormat="1" applyFont="1" applyFill="1" applyBorder="1" applyAlignment="1">
      <alignment horizontal="center" vertical="center" wrapText="1" readingOrder="1"/>
    </xf>
    <xf numFmtId="3" fontId="48" fillId="3" borderId="13" xfId="39" applyNumberFormat="1" applyFont="1" applyFill="1" applyBorder="1" applyAlignment="1">
      <alignment horizontal="center" vertical="center" wrapText="1" readingOrder="1"/>
    </xf>
    <xf numFmtId="3" fontId="48" fillId="3" borderId="9" xfId="38" applyNumberFormat="1" applyFont="1" applyFill="1" applyBorder="1" applyAlignment="1">
      <alignment horizontal="left" vertical="center" wrapText="1" indent="1"/>
    </xf>
    <xf numFmtId="3" fontId="48" fillId="5" borderId="1" xfId="39" applyNumberFormat="1" applyFont="1" applyFill="1" applyBorder="1" applyAlignment="1">
      <alignment horizontal="center" vertical="center" wrapText="1" readingOrder="1"/>
    </xf>
    <xf numFmtId="3" fontId="48" fillId="5" borderId="13" xfId="39" applyNumberFormat="1" applyFont="1" applyFill="1" applyBorder="1" applyAlignment="1">
      <alignment horizontal="center" vertical="center" wrapText="1" readingOrder="1"/>
    </xf>
    <xf numFmtId="3" fontId="48" fillId="5" borderId="9" xfId="38" applyNumberFormat="1" applyFont="1" applyFill="1" applyBorder="1" applyAlignment="1">
      <alignment horizontal="left" vertical="center" wrapText="1" indent="1"/>
    </xf>
    <xf numFmtId="0" fontId="1" fillId="0" borderId="0" xfId="36" applyFont="1" applyAlignment="1">
      <alignment horizontal="left" indent="1"/>
    </xf>
    <xf numFmtId="3" fontId="2" fillId="0" borderId="0" xfId="36" applyNumberFormat="1" applyAlignment="1">
      <alignment horizontal="left" indent="1"/>
    </xf>
    <xf numFmtId="0" fontId="2" fillId="0" borderId="0" xfId="36" applyAlignment="1">
      <alignment horizontal="left" indent="1"/>
    </xf>
    <xf numFmtId="0" fontId="23" fillId="0" borderId="14" xfId="36" applyFont="1" applyBorder="1"/>
    <xf numFmtId="0" fontId="23" fillId="0" borderId="15" xfId="36" applyFont="1" applyBorder="1"/>
    <xf numFmtId="0" fontId="33" fillId="4" borderId="1" xfId="3" applyFont="1" applyFill="1" applyBorder="1" applyAlignment="1">
      <alignment horizontal="left" vertical="center" wrapText="1" indent="1" shrinkToFit="1"/>
    </xf>
    <xf numFmtId="0" fontId="33" fillId="4" borderId="8" xfId="3" applyFont="1" applyFill="1" applyBorder="1" applyAlignment="1">
      <alignment horizontal="left" vertical="center" wrapText="1" indent="1" shrinkToFit="1"/>
    </xf>
    <xf numFmtId="0" fontId="30" fillId="2" borderId="0" xfId="2" applyFont="1" applyFill="1" applyAlignment="1">
      <alignment horizontal="center" vertical="center" wrapText="1"/>
    </xf>
    <xf numFmtId="0" fontId="30" fillId="2" borderId="16" xfId="2" applyFont="1" applyFill="1" applyBorder="1" applyAlignment="1">
      <alignment horizontal="center" vertical="center" wrapText="1"/>
    </xf>
    <xf numFmtId="0" fontId="29" fillId="0" borderId="22" xfId="0" applyFont="1" applyBorder="1" applyAlignment="1">
      <alignment horizontal="left" vertical="top" wrapText="1" readingOrder="1"/>
    </xf>
    <xf numFmtId="0" fontId="29" fillId="0" borderId="0" xfId="0" applyFont="1" applyAlignment="1">
      <alignment horizontal="left" vertical="top" wrapText="1" readingOrder="1"/>
    </xf>
    <xf numFmtId="0" fontId="30" fillId="7" borderId="0" xfId="2" applyFont="1" applyFill="1" applyAlignment="1">
      <alignment horizontal="center" vertical="center" wrapText="1"/>
    </xf>
    <xf numFmtId="0" fontId="34" fillId="2" borderId="19" xfId="2" applyFont="1" applyFill="1" applyBorder="1" applyAlignment="1">
      <alignment horizontal="left" vertical="top" wrapText="1" readingOrder="1"/>
    </xf>
    <xf numFmtId="0" fontId="34" fillId="2" borderId="20" xfId="2" applyFont="1" applyFill="1" applyBorder="1" applyAlignment="1">
      <alignment horizontal="left" vertical="top" wrapText="1" readingOrder="1"/>
    </xf>
    <xf numFmtId="0" fontId="34" fillId="2" borderId="21" xfId="2" applyFont="1" applyFill="1" applyBorder="1" applyAlignment="1">
      <alignment horizontal="left" vertical="top" wrapText="1" readingOrder="1"/>
    </xf>
    <xf numFmtId="0" fontId="34" fillId="2" borderId="22" xfId="2" applyFont="1" applyFill="1" applyBorder="1" applyAlignment="1">
      <alignment horizontal="left" vertical="center" wrapText="1" readingOrder="1"/>
    </xf>
    <xf numFmtId="0" fontId="34" fillId="2" borderId="0" xfId="2" applyFont="1" applyFill="1" applyAlignment="1">
      <alignment horizontal="left" vertical="center" wrapText="1" readingOrder="1"/>
    </xf>
    <xf numFmtId="0" fontId="34" fillId="2" borderId="23" xfId="2" applyFont="1" applyFill="1" applyBorder="1" applyAlignment="1">
      <alignment horizontal="left" vertical="center" wrapText="1" readingOrder="1"/>
    </xf>
    <xf numFmtId="0" fontId="39" fillId="2" borderId="22" xfId="2" applyFont="1" applyFill="1" applyBorder="1" applyAlignment="1">
      <alignment horizontal="left" vertical="center" wrapText="1" readingOrder="1"/>
    </xf>
    <xf numFmtId="0" fontId="39" fillId="2" borderId="0" xfId="2" applyFont="1" applyFill="1" applyAlignment="1">
      <alignment horizontal="left" vertical="center" wrapText="1" readingOrder="1"/>
    </xf>
    <xf numFmtId="0" fontId="39" fillId="2" borderId="23" xfId="2" applyFont="1" applyFill="1" applyBorder="1" applyAlignment="1">
      <alignment horizontal="left" vertical="center" wrapText="1" readingOrder="1"/>
    </xf>
    <xf numFmtId="0" fontId="40" fillId="2" borderId="22" xfId="2" applyFont="1" applyFill="1" applyBorder="1" applyAlignment="1">
      <alignment horizontal="left" vertical="center" wrapText="1" readingOrder="1"/>
    </xf>
    <xf numFmtId="0" fontId="40" fillId="2" borderId="0" xfId="2" applyFont="1" applyFill="1" applyAlignment="1">
      <alignment horizontal="left" vertical="center" wrapText="1" readingOrder="1"/>
    </xf>
    <xf numFmtId="0" fontId="40" fillId="2" borderId="23" xfId="2" applyFont="1" applyFill="1" applyBorder="1" applyAlignment="1">
      <alignment horizontal="left" vertical="center" wrapText="1" readingOrder="1"/>
    </xf>
    <xf numFmtId="0" fontId="29" fillId="0" borderId="22" xfId="0" quotePrefix="1" applyFont="1" applyBorder="1" applyAlignment="1">
      <alignment horizontal="left" vertical="center" wrapText="1" readingOrder="1"/>
    </xf>
    <xf numFmtId="0" fontId="29" fillId="0" borderId="0" xfId="0" quotePrefix="1" applyFont="1" applyAlignment="1">
      <alignment horizontal="left" vertical="center" wrapText="1" readingOrder="1"/>
    </xf>
    <xf numFmtId="0" fontId="29" fillId="0" borderId="23" xfId="0" quotePrefix="1" applyFont="1" applyBorder="1" applyAlignment="1">
      <alignment horizontal="left" vertical="center" wrapText="1" readingOrder="1"/>
    </xf>
    <xf numFmtId="0" fontId="44" fillId="0" borderId="0" xfId="35" applyFont="1" applyAlignment="1">
      <alignment horizontal="center" vertical="center"/>
    </xf>
    <xf numFmtId="0" fontId="45" fillId="0" borderId="0" xfId="35" applyFont="1" applyAlignment="1">
      <alignment horizontal="center" vertical="center"/>
    </xf>
    <xf numFmtId="0" fontId="47" fillId="4" borderId="14" xfId="3" applyFont="1" applyFill="1" applyBorder="1" applyAlignment="1">
      <alignment horizontal="center" vertical="center" wrapText="1" shrinkToFit="1"/>
    </xf>
    <xf numFmtId="0" fontId="47" fillId="4" borderId="15" xfId="3" applyFont="1" applyFill="1" applyBorder="1" applyAlignment="1">
      <alignment horizontal="center" vertical="center" wrapText="1" shrinkToFit="1"/>
    </xf>
    <xf numFmtId="0" fontId="47" fillId="4" borderId="7" xfId="3" applyFont="1" applyFill="1" applyBorder="1" applyAlignment="1">
      <alignment horizontal="center" vertical="center" wrapText="1" shrinkToFit="1"/>
    </xf>
    <xf numFmtId="0" fontId="47" fillId="4" borderId="4" xfId="3" applyFont="1" applyFill="1" applyBorder="1" applyAlignment="1">
      <alignment horizontal="center" vertical="center" wrapText="1" shrinkToFit="1"/>
    </xf>
    <xf numFmtId="0" fontId="47" fillId="4" borderId="5" xfId="3" applyFont="1" applyFill="1" applyBorder="1" applyAlignment="1">
      <alignment horizontal="center" vertical="center" wrapText="1" shrinkToFit="1"/>
    </xf>
    <xf numFmtId="0" fontId="50" fillId="0" borderId="0" xfId="35" applyFont="1" applyAlignment="1">
      <alignment horizontal="center" vertical="center"/>
    </xf>
    <xf numFmtId="0" fontId="47" fillId="4" borderId="1" xfId="3" applyFont="1" applyFill="1" applyBorder="1" applyAlignment="1">
      <alignment horizontal="center" vertical="center" wrapText="1" shrinkToFit="1"/>
    </xf>
    <xf numFmtId="0" fontId="47" fillId="4" borderId="13" xfId="3" applyFont="1" applyFill="1" applyBorder="1" applyAlignment="1">
      <alignment horizontal="center" vertical="center" wrapText="1" shrinkToFit="1"/>
    </xf>
    <xf numFmtId="0" fontId="47" fillId="4" borderId="8" xfId="3" applyFont="1" applyFill="1" applyBorder="1" applyAlignment="1">
      <alignment horizontal="center" vertical="center" wrapText="1" shrinkToFit="1"/>
    </xf>
    <xf numFmtId="3" fontId="47" fillId="4" borderId="28" xfId="3" applyNumberFormat="1" applyFont="1" applyFill="1" applyBorder="1" applyAlignment="1">
      <alignment horizontal="center" vertical="center" wrapText="1" shrinkToFit="1"/>
    </xf>
    <xf numFmtId="3" fontId="47" fillId="4" borderId="27" xfId="3" applyNumberFormat="1" applyFont="1" applyFill="1" applyBorder="1" applyAlignment="1">
      <alignment horizontal="center" vertical="center" wrapText="1" shrinkToFit="1"/>
    </xf>
    <xf numFmtId="0" fontId="47" fillId="4" borderId="9" xfId="3" applyFont="1" applyFill="1" applyBorder="1" applyAlignment="1">
      <alignment horizontal="center" vertical="center" wrapText="1" shrinkToFit="1"/>
    </xf>
    <xf numFmtId="0" fontId="47" fillId="4" borderId="6" xfId="3" applyFont="1" applyFill="1" applyBorder="1" applyAlignment="1">
      <alignment horizontal="center" vertical="center" wrapText="1" shrinkToFit="1"/>
    </xf>
    <xf numFmtId="0" fontId="46" fillId="0" borderId="0" xfId="35" applyFont="1" applyAlignment="1">
      <alignment horizontal="center" vertical="center" readingOrder="1"/>
    </xf>
    <xf numFmtId="0" fontId="26" fillId="2" borderId="0" xfId="36" applyFont="1" applyFill="1" applyAlignment="1">
      <alignment horizontal="center" vertical="center"/>
    </xf>
    <xf numFmtId="0" fontId="21" fillId="4" borderId="1" xfId="3" applyFont="1" applyFill="1" applyBorder="1" applyAlignment="1">
      <alignment horizontal="center" vertical="center" wrapText="1" shrinkToFit="1"/>
    </xf>
    <xf numFmtId="0" fontId="21" fillId="4" borderId="13" xfId="3" applyFont="1" applyFill="1" applyBorder="1" applyAlignment="1">
      <alignment horizontal="center" vertical="center" wrapText="1" shrinkToFit="1"/>
    </xf>
    <xf numFmtId="0" fontId="21" fillId="4" borderId="8" xfId="3" applyFont="1" applyFill="1" applyBorder="1" applyAlignment="1">
      <alignment horizontal="center" vertical="center" wrapText="1" shrinkToFit="1"/>
    </xf>
    <xf numFmtId="0" fontId="21" fillId="4" borderId="2" xfId="3" applyFont="1" applyFill="1" applyBorder="1" applyAlignment="1">
      <alignment horizontal="center" vertical="center" wrapText="1" shrinkToFit="1"/>
    </xf>
    <xf numFmtId="0" fontId="21" fillId="4" borderId="7" xfId="3" applyFont="1" applyFill="1" applyBorder="1" applyAlignment="1">
      <alignment horizontal="center" vertical="center" wrapText="1" shrinkToFit="1"/>
    </xf>
    <xf numFmtId="0" fontId="21" fillId="4" borderId="5" xfId="3" applyFont="1" applyFill="1" applyBorder="1" applyAlignment="1">
      <alignment horizontal="center" vertical="center" wrapText="1" shrinkToFit="1"/>
    </xf>
    <xf numFmtId="0" fontId="21" fillId="4" borderId="14" xfId="3" applyFont="1" applyFill="1" applyBorder="1" applyAlignment="1">
      <alignment horizontal="center" vertical="center" wrapText="1" shrinkToFit="1"/>
    </xf>
    <xf numFmtId="0" fontId="46" fillId="0" borderId="0" xfId="36" applyFont="1" applyAlignment="1">
      <alignment horizontal="center"/>
    </xf>
    <xf numFmtId="0" fontId="46" fillId="0" borderId="0" xfId="36" applyFont="1" applyAlignment="1">
      <alignment horizontal="center" vertical="center"/>
    </xf>
    <xf numFmtId="0" fontId="46" fillId="0" borderId="0" xfId="36" applyFont="1" applyAlignment="1">
      <alignment horizontal="center" vertical="center" readingOrder="2"/>
    </xf>
    <xf numFmtId="0" fontId="44" fillId="0" borderId="0" xfId="28" applyFont="1" applyAlignment="1">
      <alignment horizontal="left" vertical="center"/>
    </xf>
    <xf numFmtId="0" fontId="46" fillId="0" borderId="0" xfId="29" applyFont="1" applyAlignment="1">
      <alignment horizontal="center" vertical="center" readingOrder="1"/>
    </xf>
    <xf numFmtId="0" fontId="46" fillId="0" borderId="0" xfId="31" applyFont="1" applyAlignment="1">
      <alignment horizontal="center" vertical="center" readingOrder="1"/>
    </xf>
    <xf numFmtId="0" fontId="51" fillId="0" borderId="0" xfId="31" applyFont="1" applyAlignment="1">
      <alignment horizontal="left" vertical="center" readingOrder="1"/>
    </xf>
    <xf numFmtId="0" fontId="49" fillId="0" borderId="0" xfId="31" applyFont="1" applyAlignment="1">
      <alignment horizontal="left" indent="1"/>
    </xf>
    <xf numFmtId="0" fontId="44" fillId="0" borderId="0" xfId="30" applyFont="1" applyAlignment="1">
      <alignment horizontal="left" vertical="center"/>
    </xf>
    <xf numFmtId="0" fontId="46" fillId="0" borderId="0" xfId="32" applyFont="1" applyAlignment="1">
      <alignment horizontal="center" vertical="center" readingOrder="1"/>
    </xf>
    <xf numFmtId="0" fontId="46" fillId="0" borderId="0" xfId="30" applyFont="1" applyAlignment="1">
      <alignment horizontal="center" vertical="center"/>
    </xf>
    <xf numFmtId="0" fontId="20" fillId="2" borderId="0" xfId="36" applyFont="1" applyFill="1" applyAlignment="1">
      <alignment horizontal="center" vertical="center"/>
    </xf>
    <xf numFmtId="0" fontId="21" fillId="4" borderId="9" xfId="3" applyFont="1" applyFill="1" applyBorder="1" applyAlignment="1">
      <alignment horizontal="center" vertical="center" wrapText="1" shrinkToFit="1"/>
    </xf>
    <xf numFmtId="0" fontId="46" fillId="2" borderId="0" xfId="36" applyFont="1" applyFill="1" applyAlignment="1">
      <alignment horizontal="center" vertical="center" readingOrder="1"/>
    </xf>
    <xf numFmtId="0" fontId="46" fillId="2" borderId="15" xfId="36" applyFont="1" applyFill="1" applyBorder="1" applyAlignment="1">
      <alignment horizontal="center" vertical="center" readingOrder="1"/>
    </xf>
    <xf numFmtId="0" fontId="49" fillId="2" borderId="0" xfId="36" applyFont="1" applyFill="1" applyAlignment="1">
      <alignment horizontal="left"/>
    </xf>
    <xf numFmtId="0" fontId="53" fillId="2" borderId="15" xfId="36" applyFont="1" applyFill="1" applyBorder="1" applyAlignment="1">
      <alignment horizontal="center" vertical="center" readingOrder="1"/>
    </xf>
    <xf numFmtId="0" fontId="46" fillId="0" borderId="0" xfId="36" applyFont="1" applyAlignment="1">
      <alignment horizontal="center" vertical="center" readingOrder="1"/>
    </xf>
    <xf numFmtId="0" fontId="47" fillId="4" borderId="2" xfId="3" applyFont="1" applyFill="1" applyBorder="1" applyAlignment="1">
      <alignment horizontal="center" vertical="center" wrapText="1" shrinkToFit="1"/>
    </xf>
    <xf numFmtId="0" fontId="46" fillId="0" borderId="15" xfId="34" applyFont="1" applyBorder="1" applyAlignment="1">
      <alignment horizontal="center" vertical="center" readingOrder="1"/>
    </xf>
    <xf numFmtId="0" fontId="44" fillId="0" borderId="0" xfId="39" applyFont="1" applyAlignment="1">
      <alignment horizontal="left" vertical="center"/>
    </xf>
    <xf numFmtId="0" fontId="46" fillId="0" borderId="15" xfId="37" applyFont="1" applyBorder="1" applyAlignment="1">
      <alignment horizontal="center" vertical="center" readingOrder="1"/>
    </xf>
    <xf numFmtId="0" fontId="46" fillId="0" borderId="15" xfId="39" applyFont="1" applyBorder="1" applyAlignment="1">
      <alignment horizontal="center" vertical="center"/>
    </xf>
    <xf numFmtId="167" fontId="2" fillId="0" borderId="0" xfId="36" applyNumberFormat="1"/>
  </cellXfs>
  <cellStyles count="40">
    <cellStyle name="Comma 2" xfId="19" xr:uid="{00000000-0005-0000-0000-000000000000}"/>
    <cellStyle name="Comma 3" xfId="21" xr:uid="{00000000-0005-0000-0000-000001000000}"/>
    <cellStyle name="Normal 2" xfId="5" xr:uid="{00000000-0005-0000-0000-000003000000}"/>
    <cellStyle name="Normal 2 2" xfId="3" xr:uid="{00000000-0005-0000-0000-000004000000}"/>
    <cellStyle name="Normal 3" xfId="7" xr:uid="{00000000-0005-0000-0000-000005000000}"/>
    <cellStyle name="Normal 3 2" xfId="9" xr:uid="{00000000-0005-0000-0000-000006000000}"/>
    <cellStyle name="Normal 3 2 2" xfId="13" xr:uid="{00000000-0005-0000-0000-000007000000}"/>
    <cellStyle name="Normal 3 3" xfId="11" xr:uid="{00000000-0005-0000-0000-000008000000}"/>
    <cellStyle name="ارتباط تشعبي 2" xfId="4" xr:uid="{00000000-0005-0000-0000-000009000000}"/>
    <cellStyle name="عادي" xfId="0" builtinId="0"/>
    <cellStyle name="عادي 2" xfId="1" xr:uid="{00000000-0005-0000-0000-00000A000000}"/>
    <cellStyle name="عادي 2 2" xfId="2" xr:uid="{00000000-0005-0000-0000-00000B000000}"/>
    <cellStyle name="عادي 2 2 2" xfId="8" xr:uid="{00000000-0005-0000-0000-00000C000000}"/>
    <cellStyle name="عادي 2 2 2 2" xfId="12" xr:uid="{00000000-0005-0000-0000-00000D000000}"/>
    <cellStyle name="عادي 2 2 2 3" xfId="30" xr:uid="{4D6D19AF-7517-49EC-903B-3E590BF51BA6}"/>
    <cellStyle name="عادي 2 2 3" xfId="10" xr:uid="{00000000-0005-0000-0000-00000E000000}"/>
    <cellStyle name="عادي 2 2 3 2" xfId="6" xr:uid="{00000000-0005-0000-0000-00000F000000}"/>
    <cellStyle name="عادي 2 2 3 2 2" xfId="16" xr:uid="{00000000-0005-0000-0000-000010000000}"/>
    <cellStyle name="عادي 2 2 3 2 2 2" xfId="23" xr:uid="{FEACB8C9-4B84-44C0-824E-0B5BADC861CA}"/>
    <cellStyle name="عادي 2 2 3 2 2 2 2" xfId="29" xr:uid="{B3D71A63-D330-4E95-A5C8-D4526C989783}"/>
    <cellStyle name="عادي 2 2 3 2 2 2 3" xfId="38" xr:uid="{FC41AC61-94FA-40B3-A8EC-598B9145B984}"/>
    <cellStyle name="عادي 2 2 3 2 3 2 2" xfId="26" xr:uid="{57F7A1AD-680B-44CE-9BCD-19D3AD862F1E}"/>
    <cellStyle name="عادي 2 2 3 2 3 2 2 2" xfId="33" xr:uid="{159D88FB-18BC-47D0-B322-CD87C693BE0F}"/>
    <cellStyle name="عادي 2 2 3 3" xfId="36" xr:uid="{FA511ACB-C880-421C-846F-0B37FBC41668}"/>
    <cellStyle name="عادي 2 2 4" xfId="15" xr:uid="{00000000-0005-0000-0000-000011000000}"/>
    <cellStyle name="عادي 2 2 4 2" xfId="27" xr:uid="{9D0594CA-8CE3-4753-B38E-D0D4A751A5D5}"/>
    <cellStyle name="عادي 2 2 4 2 2" xfId="34" xr:uid="{6294CC4B-D60D-45F5-BEC0-9FACF0CFB6AF}"/>
    <cellStyle name="عادي 2 2 4 2 3" xfId="37" xr:uid="{AEB76582-44FD-4061-A7F7-371070DDFEF8}"/>
    <cellStyle name="عادي 2 2 5" xfId="17" xr:uid="{00000000-0005-0000-0000-000012000000}"/>
    <cellStyle name="عادي 2 2 5 2" xfId="24" xr:uid="{9B069113-6CDD-47BF-BDCE-EE14B1F589E0}"/>
    <cellStyle name="عادي 2 2 5 2 2" xfId="31" xr:uid="{AAA79160-A8D7-49E9-B759-074E5ACD356A}"/>
    <cellStyle name="عادي 2 2 6" xfId="20" xr:uid="{00000000-0005-0000-0000-000013000000}"/>
    <cellStyle name="عادي 2 2 6 2" xfId="25" xr:uid="{498458BB-EAFB-4F2E-8F16-6A388AAA2260}"/>
    <cellStyle name="عادي 2 2 6 2 2" xfId="32" xr:uid="{7BFBD947-7201-4D1B-8026-E5DE652B7564}"/>
    <cellStyle name="عادي 2 2 7" xfId="22" xr:uid="{D4B312C2-2A54-406C-B707-62A0C9FE6647}"/>
    <cellStyle name="عادي 2 2 7 2" xfId="39" xr:uid="{2918AB18-F0ED-40AD-9101-841EAD932AFA}"/>
    <cellStyle name="عادي 2 2 8" xfId="28" xr:uid="{C0E44752-6770-4B96-964F-976D6AD8EEB2}"/>
    <cellStyle name="عادي 2 2 9" xfId="35" xr:uid="{527BEA24-76E3-4B7E-812E-C27F41C5B5A1}"/>
    <cellStyle name="عادي 2 4" xfId="14" xr:uid="{00000000-0005-0000-0000-000014000000}"/>
    <cellStyle name="عادي 3 2" xfId="18" xr:uid="{00000000-0005-0000-0000-000015000000}"/>
  </cellStyles>
  <dxfs count="0"/>
  <tableStyles count="0" defaultTableStyle="TableStyleMedium2" defaultPivotStyle="PivotStyleLight16"/>
  <colors>
    <mruColors>
      <color rgb="FF5A27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0.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6.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8.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23.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4.xml.rels><?xml version="1.0" encoding="UTF-8" standalone="yes"?>
<Relationships xmlns="http://schemas.openxmlformats.org/package/2006/relationships"><Relationship Id="rId1" Type="http://schemas.openxmlformats.org/officeDocument/2006/relationships/image" Target="../media/image20.png"/></Relationships>
</file>

<file path=xl/drawings/_rels/drawing25.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7.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1.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30.xml.rels><?xml version="1.0" encoding="UTF-8" standalone="yes"?>
<Relationships xmlns="http://schemas.openxmlformats.org/package/2006/relationships"><Relationship Id="rId1" Type="http://schemas.openxmlformats.org/officeDocument/2006/relationships/image" Target="../media/image2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6.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xdr:col>
      <xdr:colOff>11089754</xdr:colOff>
      <xdr:row>1</xdr:row>
      <xdr:rowOff>19396</xdr:rowOff>
    </xdr:from>
    <xdr:ext cx="1807743" cy="421591"/>
    <xdr:pic>
      <xdr:nvPicPr>
        <xdr:cNvPr id="2" name="Picture 4">
          <a:extLst>
            <a:ext uri="{FF2B5EF4-FFF2-40B4-BE49-F238E27FC236}">
              <a16:creationId xmlns:a16="http://schemas.microsoft.com/office/drawing/2014/main" id="{6BFAA419-D4BB-4270-B430-81A766F9A6B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213704" y="209896"/>
          <a:ext cx="1807743" cy="42159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8</xdr:col>
      <xdr:colOff>424543</xdr:colOff>
      <xdr:row>0</xdr:row>
      <xdr:rowOff>57696</xdr:rowOff>
    </xdr:from>
    <xdr:to>
      <xdr:col>9</xdr:col>
      <xdr:colOff>1020772</xdr:colOff>
      <xdr:row>1</xdr:row>
      <xdr:rowOff>116676</xdr:rowOff>
    </xdr:to>
    <xdr:pic>
      <xdr:nvPicPr>
        <xdr:cNvPr id="2" name="Picture 4">
          <a:extLst>
            <a:ext uri="{FF2B5EF4-FFF2-40B4-BE49-F238E27FC236}">
              <a16:creationId xmlns:a16="http://schemas.microsoft.com/office/drawing/2014/main" id="{6991AEA9-4A94-4C29-828A-17E3D1B63A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56023" y="57696"/>
          <a:ext cx="1327749" cy="241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458217</xdr:colOff>
      <xdr:row>0</xdr:row>
      <xdr:rowOff>4034</xdr:rowOff>
    </xdr:from>
    <xdr:to>
      <xdr:col>9</xdr:col>
      <xdr:colOff>934807</xdr:colOff>
      <xdr:row>1</xdr:row>
      <xdr:rowOff>64394</xdr:rowOff>
    </xdr:to>
    <xdr:pic>
      <xdr:nvPicPr>
        <xdr:cNvPr id="2" name="Picture 4">
          <a:extLst>
            <a:ext uri="{FF2B5EF4-FFF2-40B4-BE49-F238E27FC236}">
              <a16:creationId xmlns:a16="http://schemas.microsoft.com/office/drawing/2014/main" id="{BF34CF69-2651-46C0-AE0C-948A59E1E9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74357" y="4034"/>
          <a:ext cx="1398610" cy="24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8</xdr:col>
      <xdr:colOff>278108</xdr:colOff>
      <xdr:row>0</xdr:row>
      <xdr:rowOff>69348</xdr:rowOff>
    </xdr:from>
    <xdr:to>
      <xdr:col>9</xdr:col>
      <xdr:colOff>849895</xdr:colOff>
      <xdr:row>1</xdr:row>
      <xdr:rowOff>157019</xdr:rowOff>
    </xdr:to>
    <xdr:pic>
      <xdr:nvPicPr>
        <xdr:cNvPr id="2" name="Picture 4">
          <a:extLst>
            <a:ext uri="{FF2B5EF4-FFF2-40B4-BE49-F238E27FC236}">
              <a16:creationId xmlns:a16="http://schemas.microsoft.com/office/drawing/2014/main" id="{3E431F43-896E-4294-92EE-23FE694D849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02068" y="69348"/>
          <a:ext cx="1577627" cy="270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8</xdr:col>
      <xdr:colOff>484908</xdr:colOff>
      <xdr:row>0</xdr:row>
      <xdr:rowOff>27784</xdr:rowOff>
    </xdr:from>
    <xdr:ext cx="1584189" cy="366759"/>
    <xdr:pic>
      <xdr:nvPicPr>
        <xdr:cNvPr id="2" name="Picture 4">
          <a:extLst>
            <a:ext uri="{FF2B5EF4-FFF2-40B4-BE49-F238E27FC236}">
              <a16:creationId xmlns:a16="http://schemas.microsoft.com/office/drawing/2014/main" id="{74CDA62C-933C-421B-BD37-32085EBA70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7048" y="27784"/>
          <a:ext cx="1584189" cy="3667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4.xml><?xml version="1.0" encoding="utf-8"?>
<xdr:wsDr xmlns:xdr="http://schemas.openxmlformats.org/drawingml/2006/spreadsheetDrawing" xmlns:a="http://schemas.openxmlformats.org/drawingml/2006/main">
  <xdr:oneCellAnchor>
    <xdr:from>
      <xdr:col>9</xdr:col>
      <xdr:colOff>868949</xdr:colOff>
      <xdr:row>0</xdr:row>
      <xdr:rowOff>165100</xdr:rowOff>
    </xdr:from>
    <xdr:ext cx="1865972" cy="342900"/>
    <xdr:pic>
      <xdr:nvPicPr>
        <xdr:cNvPr id="2" name="Picture 4">
          <a:extLst>
            <a:ext uri="{FF2B5EF4-FFF2-40B4-BE49-F238E27FC236}">
              <a16:creationId xmlns:a16="http://schemas.microsoft.com/office/drawing/2014/main" id="{60DD7BF3-02C9-47BD-9FD1-A3A2B7D4D49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87369" y="165100"/>
          <a:ext cx="1865972"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5.xml><?xml version="1.0" encoding="utf-8"?>
<xdr:wsDr xmlns:xdr="http://schemas.openxmlformats.org/drawingml/2006/spreadsheetDrawing" xmlns:a="http://schemas.openxmlformats.org/drawingml/2006/main">
  <xdr:oneCellAnchor>
    <xdr:from>
      <xdr:col>9</xdr:col>
      <xdr:colOff>660695</xdr:colOff>
      <xdr:row>0</xdr:row>
      <xdr:rowOff>55493</xdr:rowOff>
    </xdr:from>
    <xdr:ext cx="1946131" cy="434340"/>
    <xdr:pic>
      <xdr:nvPicPr>
        <xdr:cNvPr id="2" name="Picture 4">
          <a:extLst>
            <a:ext uri="{FF2B5EF4-FFF2-40B4-BE49-F238E27FC236}">
              <a16:creationId xmlns:a16="http://schemas.microsoft.com/office/drawing/2014/main" id="{E88D678B-2248-44DB-8FF5-AC9E96382D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42055" y="55493"/>
          <a:ext cx="1946131" cy="434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8</xdr:col>
      <xdr:colOff>30258</xdr:colOff>
      <xdr:row>0</xdr:row>
      <xdr:rowOff>24321</xdr:rowOff>
    </xdr:from>
    <xdr:to>
      <xdr:col>9</xdr:col>
      <xdr:colOff>873797</xdr:colOff>
      <xdr:row>2</xdr:row>
      <xdr:rowOff>13855</xdr:rowOff>
    </xdr:to>
    <xdr:pic>
      <xdr:nvPicPr>
        <xdr:cNvPr id="2" name="Picture 4">
          <a:extLst>
            <a:ext uri="{FF2B5EF4-FFF2-40B4-BE49-F238E27FC236}">
              <a16:creationId xmlns:a16="http://schemas.microsoft.com/office/drawing/2014/main" id="{B6641067-AEA7-48C5-875B-80C105EA3D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89598" y="24321"/>
          <a:ext cx="1666499" cy="3552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546395</xdr:colOff>
      <xdr:row>0</xdr:row>
      <xdr:rowOff>55493</xdr:rowOff>
    </xdr:from>
    <xdr:to>
      <xdr:col>14</xdr:col>
      <xdr:colOff>787551</xdr:colOff>
      <xdr:row>2</xdr:row>
      <xdr:rowOff>108833</xdr:rowOff>
    </xdr:to>
    <xdr:pic>
      <xdr:nvPicPr>
        <xdr:cNvPr id="2" name="Picture 4">
          <a:extLst>
            <a:ext uri="{FF2B5EF4-FFF2-40B4-BE49-F238E27FC236}">
              <a16:creationId xmlns:a16="http://schemas.microsoft.com/office/drawing/2014/main" id="{8149586D-E612-4B4A-906E-BEA7FDB47CF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42655" y="55493"/>
          <a:ext cx="196327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10</xdr:col>
      <xdr:colOff>641645</xdr:colOff>
      <xdr:row>0</xdr:row>
      <xdr:rowOff>93593</xdr:rowOff>
    </xdr:from>
    <xdr:to>
      <xdr:col>12</xdr:col>
      <xdr:colOff>825651</xdr:colOff>
      <xdr:row>2</xdr:row>
      <xdr:rowOff>146933</xdr:rowOff>
    </xdr:to>
    <xdr:pic>
      <xdr:nvPicPr>
        <xdr:cNvPr id="2" name="Picture 4">
          <a:extLst>
            <a:ext uri="{FF2B5EF4-FFF2-40B4-BE49-F238E27FC236}">
              <a16:creationId xmlns:a16="http://schemas.microsoft.com/office/drawing/2014/main" id="{DF33346B-F175-45EC-8BD4-887945210F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2165" y="93593"/>
          <a:ext cx="1982326"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7</xdr:col>
      <xdr:colOff>662106</xdr:colOff>
      <xdr:row>0</xdr:row>
      <xdr:rowOff>44824</xdr:rowOff>
    </xdr:from>
    <xdr:to>
      <xdr:col>9</xdr:col>
      <xdr:colOff>802167</xdr:colOff>
      <xdr:row>2</xdr:row>
      <xdr:rowOff>33274</xdr:rowOff>
    </xdr:to>
    <xdr:pic>
      <xdr:nvPicPr>
        <xdr:cNvPr id="2" name="Picture 4">
          <a:extLst>
            <a:ext uri="{FF2B5EF4-FFF2-40B4-BE49-F238E27FC236}">
              <a16:creationId xmlns:a16="http://schemas.microsoft.com/office/drawing/2014/main" id="{09498FE1-8FE2-4285-B9EA-36F2D57652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0046" y="44824"/>
          <a:ext cx="1877421" cy="48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9</xdr:col>
      <xdr:colOff>465558</xdr:colOff>
      <xdr:row>0</xdr:row>
      <xdr:rowOff>95250</xdr:rowOff>
    </xdr:from>
    <xdr:ext cx="1951676" cy="361950"/>
    <xdr:pic>
      <xdr:nvPicPr>
        <xdr:cNvPr id="2" name="Picture 4">
          <a:extLst>
            <a:ext uri="{FF2B5EF4-FFF2-40B4-BE49-F238E27FC236}">
              <a16:creationId xmlns:a16="http://schemas.microsoft.com/office/drawing/2014/main" id="{89086425-4626-4FA9-ADEA-4562D1587D1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81901" y="95250"/>
          <a:ext cx="1951676" cy="361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0.xml><?xml version="1.0" encoding="utf-8"?>
<xdr:wsDr xmlns:xdr="http://schemas.openxmlformats.org/drawingml/2006/spreadsheetDrawing" xmlns:a="http://schemas.openxmlformats.org/drawingml/2006/main">
  <xdr:twoCellAnchor editAs="oneCell">
    <xdr:from>
      <xdr:col>8</xdr:col>
      <xdr:colOff>43543</xdr:colOff>
      <xdr:row>0</xdr:row>
      <xdr:rowOff>14153</xdr:rowOff>
    </xdr:from>
    <xdr:to>
      <xdr:col>9</xdr:col>
      <xdr:colOff>1154864</xdr:colOff>
      <xdr:row>2</xdr:row>
      <xdr:rowOff>22136</xdr:rowOff>
    </xdr:to>
    <xdr:pic>
      <xdr:nvPicPr>
        <xdr:cNvPr id="2" name="Picture 4">
          <a:extLst>
            <a:ext uri="{FF2B5EF4-FFF2-40B4-BE49-F238E27FC236}">
              <a16:creationId xmlns:a16="http://schemas.microsoft.com/office/drawing/2014/main" id="{418F4403-101E-4BF4-A8D8-2019845961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56863" y="14153"/>
          <a:ext cx="1964761" cy="3737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8</xdr:col>
      <xdr:colOff>3211</xdr:colOff>
      <xdr:row>0</xdr:row>
      <xdr:rowOff>14152</xdr:rowOff>
    </xdr:from>
    <xdr:to>
      <xdr:col>10</xdr:col>
      <xdr:colOff>3549</xdr:colOff>
      <xdr:row>2</xdr:row>
      <xdr:rowOff>18472</xdr:rowOff>
    </xdr:to>
    <xdr:pic>
      <xdr:nvPicPr>
        <xdr:cNvPr id="2" name="Picture 4">
          <a:extLst>
            <a:ext uri="{FF2B5EF4-FFF2-40B4-BE49-F238E27FC236}">
              <a16:creationId xmlns:a16="http://schemas.microsoft.com/office/drawing/2014/main" id="{7DF3629B-298B-49D8-AD71-D7943F98B9B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9551" y="14152"/>
          <a:ext cx="2050118" cy="37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8</xdr:col>
      <xdr:colOff>97847</xdr:colOff>
      <xdr:row>0</xdr:row>
      <xdr:rowOff>14153</xdr:rowOff>
    </xdr:from>
    <xdr:to>
      <xdr:col>9</xdr:col>
      <xdr:colOff>1044720</xdr:colOff>
      <xdr:row>1</xdr:row>
      <xdr:rowOff>157019</xdr:rowOff>
    </xdr:to>
    <xdr:pic>
      <xdr:nvPicPr>
        <xdr:cNvPr id="2" name="Picture 4">
          <a:extLst>
            <a:ext uri="{FF2B5EF4-FFF2-40B4-BE49-F238E27FC236}">
              <a16:creationId xmlns:a16="http://schemas.microsoft.com/office/drawing/2014/main" id="{DC2FAAEC-5168-4B3A-BACE-7545CDBE13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4047" y="14153"/>
          <a:ext cx="1846033" cy="3257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oneCellAnchor>
    <xdr:from>
      <xdr:col>8</xdr:col>
      <xdr:colOff>364402</xdr:colOff>
      <xdr:row>0</xdr:row>
      <xdr:rowOff>70549</xdr:rowOff>
    </xdr:from>
    <xdr:ext cx="1479135" cy="266131"/>
    <xdr:pic>
      <xdr:nvPicPr>
        <xdr:cNvPr id="2" name="Picture 4">
          <a:extLst>
            <a:ext uri="{FF2B5EF4-FFF2-40B4-BE49-F238E27FC236}">
              <a16:creationId xmlns:a16="http://schemas.microsoft.com/office/drawing/2014/main" id="{81DBF9A5-41A6-4A66-8033-CC8ED3430F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9282" y="70549"/>
          <a:ext cx="1479135" cy="266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4.xml><?xml version="1.0" encoding="utf-8"?>
<xdr:wsDr xmlns:xdr="http://schemas.openxmlformats.org/drawingml/2006/spreadsheetDrawing" xmlns:a="http://schemas.openxmlformats.org/drawingml/2006/main">
  <xdr:oneCellAnchor>
    <xdr:from>
      <xdr:col>8</xdr:col>
      <xdr:colOff>364402</xdr:colOff>
      <xdr:row>0</xdr:row>
      <xdr:rowOff>70549</xdr:rowOff>
    </xdr:from>
    <xdr:ext cx="1479135" cy="266131"/>
    <xdr:pic>
      <xdr:nvPicPr>
        <xdr:cNvPr id="2" name="Picture 4">
          <a:extLst>
            <a:ext uri="{FF2B5EF4-FFF2-40B4-BE49-F238E27FC236}">
              <a16:creationId xmlns:a16="http://schemas.microsoft.com/office/drawing/2014/main" id="{631F837A-FEF9-489F-A72A-5DFBA423747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19282" y="70549"/>
          <a:ext cx="1479135" cy="2661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5.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F00A52BC-D103-4489-BE59-8C0E749FC49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8420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6.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94039"/>
    <xdr:pic>
      <xdr:nvPicPr>
        <xdr:cNvPr id="2" name="Picture 4">
          <a:extLst>
            <a:ext uri="{FF2B5EF4-FFF2-40B4-BE49-F238E27FC236}">
              <a16:creationId xmlns:a16="http://schemas.microsoft.com/office/drawing/2014/main" id="{AA691F59-4214-4B41-A09E-B0E2B822396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6045" y="70549"/>
          <a:ext cx="1449743" cy="394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7.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26003"/>
    <xdr:pic>
      <xdr:nvPicPr>
        <xdr:cNvPr id="2" name="Picture 4">
          <a:extLst>
            <a:ext uri="{FF2B5EF4-FFF2-40B4-BE49-F238E27FC236}">
              <a16:creationId xmlns:a16="http://schemas.microsoft.com/office/drawing/2014/main" id="{5B8B4D7E-A8DE-4DCB-8BA3-7D4FECD97A3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6045" y="70549"/>
          <a:ext cx="1449743" cy="326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8.xml><?xml version="1.0" encoding="utf-8"?>
<xdr:wsDr xmlns:xdr="http://schemas.openxmlformats.org/drawingml/2006/spreadsheetDrawing" xmlns:a="http://schemas.openxmlformats.org/drawingml/2006/main">
  <xdr:oneCellAnchor>
    <xdr:from>
      <xdr:col>8</xdr:col>
      <xdr:colOff>101165</xdr:colOff>
      <xdr:row>0</xdr:row>
      <xdr:rowOff>70549</xdr:rowOff>
    </xdr:from>
    <xdr:ext cx="1449743" cy="326003"/>
    <xdr:pic>
      <xdr:nvPicPr>
        <xdr:cNvPr id="2" name="Picture 4">
          <a:extLst>
            <a:ext uri="{FF2B5EF4-FFF2-40B4-BE49-F238E27FC236}">
              <a16:creationId xmlns:a16="http://schemas.microsoft.com/office/drawing/2014/main" id="{5FB5FD91-5C59-4E9C-AD3A-1827E3FDDC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56045" y="70549"/>
          <a:ext cx="1449743" cy="3260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9.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88592</xdr:rowOff>
    </xdr:to>
    <xdr:pic>
      <xdr:nvPicPr>
        <xdr:cNvPr id="2" name="Picture 4">
          <a:extLst>
            <a:ext uri="{FF2B5EF4-FFF2-40B4-BE49-F238E27FC236}">
              <a16:creationId xmlns:a16="http://schemas.microsoft.com/office/drawing/2014/main" id="{AF1CFE3B-BBD1-481E-AC6B-DD0B886F063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4415" y="70550"/>
          <a:ext cx="1208008" cy="200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xdr:col>
      <xdr:colOff>209550</xdr:colOff>
      <xdr:row>0</xdr:row>
      <xdr:rowOff>57151</xdr:rowOff>
    </xdr:from>
    <xdr:ext cx="2870805" cy="413657"/>
    <xdr:pic>
      <xdr:nvPicPr>
        <xdr:cNvPr id="2" name="Picture 4">
          <a:extLst>
            <a:ext uri="{FF2B5EF4-FFF2-40B4-BE49-F238E27FC236}">
              <a16:creationId xmlns:a16="http://schemas.microsoft.com/office/drawing/2014/main" id="{EAD077A5-C527-4C25-9B44-F50F8FADD6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95650" y="57151"/>
          <a:ext cx="2870805" cy="4136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0.xml><?xml version="1.0" encoding="utf-8"?>
<xdr:wsDr xmlns:xdr="http://schemas.openxmlformats.org/drawingml/2006/spreadsheetDrawing" xmlns:a="http://schemas.openxmlformats.org/drawingml/2006/main">
  <xdr:twoCellAnchor editAs="oneCell">
    <xdr:from>
      <xdr:col>2</xdr:col>
      <xdr:colOff>790575</xdr:colOff>
      <xdr:row>0</xdr:row>
      <xdr:rowOff>70550</xdr:rowOff>
    </xdr:from>
    <xdr:to>
      <xdr:col>3</xdr:col>
      <xdr:colOff>992743</xdr:colOff>
      <xdr:row>1</xdr:row>
      <xdr:rowOff>88592</xdr:rowOff>
    </xdr:to>
    <xdr:pic>
      <xdr:nvPicPr>
        <xdr:cNvPr id="2" name="Picture 4">
          <a:extLst>
            <a:ext uri="{FF2B5EF4-FFF2-40B4-BE49-F238E27FC236}">
              <a16:creationId xmlns:a16="http://schemas.microsoft.com/office/drawing/2014/main" id="{0EDA1D54-A86C-4879-84D8-BC9D644DCC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44415" y="70550"/>
          <a:ext cx="1208008" cy="2009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7</xdr:col>
      <xdr:colOff>717176</xdr:colOff>
      <xdr:row>0</xdr:row>
      <xdr:rowOff>44825</xdr:rowOff>
    </xdr:from>
    <xdr:ext cx="1816108" cy="412376"/>
    <xdr:pic>
      <xdr:nvPicPr>
        <xdr:cNvPr id="2" name="Picture 4">
          <a:extLst>
            <a:ext uri="{FF2B5EF4-FFF2-40B4-BE49-F238E27FC236}">
              <a16:creationId xmlns:a16="http://schemas.microsoft.com/office/drawing/2014/main" id="{A06E00F4-4AF9-493D-AF61-7AE8A949A8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38656" y="44825"/>
          <a:ext cx="1816108" cy="4123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8</xdr:col>
      <xdr:colOff>426720</xdr:colOff>
      <xdr:row>0</xdr:row>
      <xdr:rowOff>44824</xdr:rowOff>
    </xdr:from>
    <xdr:ext cx="1275120" cy="461620"/>
    <xdr:pic>
      <xdr:nvPicPr>
        <xdr:cNvPr id="2" name="Picture 4">
          <a:extLst>
            <a:ext uri="{FF2B5EF4-FFF2-40B4-BE49-F238E27FC236}">
              <a16:creationId xmlns:a16="http://schemas.microsoft.com/office/drawing/2014/main" id="{1B8B53F5-4263-47FA-82B5-E216768942A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81600" y="44824"/>
          <a:ext cx="1275120" cy="461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8</xdr:col>
      <xdr:colOff>653144</xdr:colOff>
      <xdr:row>0</xdr:row>
      <xdr:rowOff>1</xdr:rowOff>
    </xdr:from>
    <xdr:ext cx="1231032" cy="467130"/>
    <xdr:pic>
      <xdr:nvPicPr>
        <xdr:cNvPr id="2" name="Picture 4">
          <a:extLst>
            <a:ext uri="{FF2B5EF4-FFF2-40B4-BE49-F238E27FC236}">
              <a16:creationId xmlns:a16="http://schemas.microsoft.com/office/drawing/2014/main" id="{B38676EC-A3CD-46BD-8CC4-5A229CFBA6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47064" y="1"/>
          <a:ext cx="1231032" cy="467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8</xdr:col>
      <xdr:colOff>261257</xdr:colOff>
      <xdr:row>0</xdr:row>
      <xdr:rowOff>68582</xdr:rowOff>
    </xdr:from>
    <xdr:ext cx="1954271" cy="355831"/>
    <xdr:pic>
      <xdr:nvPicPr>
        <xdr:cNvPr id="2" name="Picture 4">
          <a:extLst>
            <a:ext uri="{FF2B5EF4-FFF2-40B4-BE49-F238E27FC236}">
              <a16:creationId xmlns:a16="http://schemas.microsoft.com/office/drawing/2014/main" id="{EFDD2A2E-E4DC-40B7-B398-695F2BA4B95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16137" y="68582"/>
          <a:ext cx="1954271" cy="3558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7</xdr:col>
      <xdr:colOff>767432</xdr:colOff>
      <xdr:row>0</xdr:row>
      <xdr:rowOff>25040</xdr:rowOff>
    </xdr:from>
    <xdr:ext cx="1750619" cy="303182"/>
    <xdr:pic>
      <xdr:nvPicPr>
        <xdr:cNvPr id="2" name="Picture 4">
          <a:extLst>
            <a:ext uri="{FF2B5EF4-FFF2-40B4-BE49-F238E27FC236}">
              <a16:creationId xmlns:a16="http://schemas.microsoft.com/office/drawing/2014/main" id="{0AB4404E-0248-4832-98A5-2C7BF6632FC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52692" y="25040"/>
          <a:ext cx="1750619" cy="30318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9</xdr:col>
      <xdr:colOff>54427</xdr:colOff>
      <xdr:row>0</xdr:row>
      <xdr:rowOff>68581</xdr:rowOff>
    </xdr:from>
    <xdr:to>
      <xdr:col>9</xdr:col>
      <xdr:colOff>1163572</xdr:colOff>
      <xdr:row>2</xdr:row>
      <xdr:rowOff>841</xdr:rowOff>
    </xdr:to>
    <xdr:pic>
      <xdr:nvPicPr>
        <xdr:cNvPr id="2" name="Picture 4">
          <a:extLst>
            <a:ext uri="{FF2B5EF4-FFF2-40B4-BE49-F238E27FC236}">
              <a16:creationId xmlns:a16="http://schemas.microsoft.com/office/drawing/2014/main" id="{7869651A-A296-40FE-8C6B-0167616F565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22227" y="68581"/>
          <a:ext cx="1109145" cy="298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G374"/>
  <sheetViews>
    <sheetView showGridLines="0" view="pageBreakPreview" topLeftCell="B5" zoomScale="55" zoomScaleNormal="70" zoomScaleSheetLayoutView="55" workbookViewId="0">
      <selection activeCell="B31" sqref="B31"/>
    </sheetView>
  </sheetViews>
  <sheetFormatPr defaultRowHeight="14.4"/>
  <cols>
    <col min="1" max="1" width="16.44140625" style="15" customWidth="1"/>
    <col min="2" max="2" width="190.44140625" customWidth="1"/>
  </cols>
  <sheetData>
    <row r="1" spans="1:7" s="1" customFormat="1">
      <c r="A1" s="3"/>
      <c r="B1" s="4"/>
    </row>
    <row r="2" spans="1:7" s="1" customFormat="1">
      <c r="A2" s="5"/>
      <c r="B2" s="6"/>
    </row>
    <row r="3" spans="1:7" s="1" customFormat="1" ht="28.95" customHeight="1">
      <c r="A3" s="320" t="s">
        <v>320</v>
      </c>
      <c r="B3" s="320"/>
      <c r="C3" s="7"/>
      <c r="D3" s="7"/>
      <c r="E3" s="7"/>
      <c r="F3" s="7"/>
      <c r="G3" s="7"/>
    </row>
    <row r="4" spans="1:7" s="1" customFormat="1" ht="29.7" customHeight="1" thickBot="1">
      <c r="A4" s="321"/>
      <c r="B4" s="321"/>
      <c r="C4" s="7"/>
      <c r="D4" s="7"/>
      <c r="E4" s="7"/>
      <c r="F4" s="7"/>
      <c r="G4" s="7"/>
    </row>
    <row r="5" spans="1:7" s="1" customFormat="1" ht="54" customHeight="1">
      <c r="A5" s="8" t="s">
        <v>87</v>
      </c>
      <c r="B5" s="9" t="s">
        <v>88</v>
      </c>
    </row>
    <row r="6" spans="1:7" ht="20.100000000000001" customHeight="1">
      <c r="A6" s="10" t="s">
        <v>112</v>
      </c>
      <c r="B6" s="11" t="s">
        <v>29</v>
      </c>
    </row>
    <row r="7" spans="1:7" ht="20.100000000000001" customHeight="1">
      <c r="A7" s="318" t="s">
        <v>89</v>
      </c>
      <c r="B7" s="319"/>
    </row>
    <row r="8" spans="1:7" ht="20.100000000000001" customHeight="1">
      <c r="A8" s="10" t="s">
        <v>199</v>
      </c>
      <c r="B8" s="11" t="s">
        <v>237</v>
      </c>
    </row>
    <row r="9" spans="1:7" ht="20.100000000000001" customHeight="1">
      <c r="A9" s="12" t="s">
        <v>200</v>
      </c>
      <c r="B9" s="13" t="s">
        <v>153</v>
      </c>
    </row>
    <row r="10" spans="1:7" ht="20.100000000000001" customHeight="1">
      <c r="A10" s="10" t="s">
        <v>201</v>
      </c>
      <c r="B10" s="11" t="s">
        <v>144</v>
      </c>
    </row>
    <row r="11" spans="1:7" ht="20.100000000000001" customHeight="1">
      <c r="A11" s="12" t="s">
        <v>202</v>
      </c>
      <c r="B11" s="13" t="s">
        <v>150</v>
      </c>
    </row>
    <row r="12" spans="1:7" ht="20.100000000000001" customHeight="1">
      <c r="A12" s="10" t="s">
        <v>203</v>
      </c>
      <c r="B12" s="11" t="s">
        <v>151</v>
      </c>
    </row>
    <row r="13" spans="1:7" ht="20.100000000000001" customHeight="1">
      <c r="A13" s="318" t="s">
        <v>90</v>
      </c>
      <c r="B13" s="319"/>
    </row>
    <row r="14" spans="1:7" ht="20.100000000000001" customHeight="1">
      <c r="A14" s="10" t="s">
        <v>235</v>
      </c>
      <c r="B14" s="11" t="s">
        <v>312</v>
      </c>
    </row>
    <row r="15" spans="1:7" ht="20.100000000000001" customHeight="1">
      <c r="A15" s="12" t="s">
        <v>236</v>
      </c>
      <c r="B15" s="13" t="s">
        <v>145</v>
      </c>
    </row>
    <row r="16" spans="1:7" ht="20.100000000000001" customHeight="1">
      <c r="A16" s="10" t="s">
        <v>204</v>
      </c>
      <c r="B16" s="11" t="s">
        <v>152</v>
      </c>
    </row>
    <row r="17" spans="1:2" ht="20.100000000000001" customHeight="1">
      <c r="A17" s="12" t="s">
        <v>205</v>
      </c>
      <c r="B17" s="13" t="s">
        <v>146</v>
      </c>
    </row>
    <row r="18" spans="1:2" ht="20.100000000000001" customHeight="1">
      <c r="A18" s="10" t="s">
        <v>247</v>
      </c>
      <c r="B18" s="11" t="s">
        <v>248</v>
      </c>
    </row>
    <row r="19" spans="1:2" ht="20.100000000000001" customHeight="1">
      <c r="A19" s="12" t="s">
        <v>249</v>
      </c>
      <c r="B19" s="13" t="s">
        <v>310</v>
      </c>
    </row>
    <row r="20" spans="1:2" ht="20.100000000000001" customHeight="1">
      <c r="A20" s="10" t="s">
        <v>251</v>
      </c>
      <c r="B20" s="11" t="s">
        <v>311</v>
      </c>
    </row>
    <row r="21" spans="1:2" ht="20.100000000000001" customHeight="1">
      <c r="A21" s="12" t="s">
        <v>253</v>
      </c>
      <c r="B21" s="13" t="s">
        <v>313</v>
      </c>
    </row>
    <row r="22" spans="1:2" ht="20.100000000000001" customHeight="1">
      <c r="A22" s="10" t="s">
        <v>255</v>
      </c>
      <c r="B22" s="11" t="s">
        <v>314</v>
      </c>
    </row>
    <row r="23" spans="1:2" ht="20.100000000000001" customHeight="1">
      <c r="A23" s="12" t="s">
        <v>257</v>
      </c>
      <c r="B23" s="13" t="s">
        <v>315</v>
      </c>
    </row>
    <row r="24" spans="1:2" ht="20.100000000000001" customHeight="1">
      <c r="A24" s="318" t="s">
        <v>91</v>
      </c>
      <c r="B24" s="319"/>
    </row>
    <row r="25" spans="1:2" ht="20.100000000000001" customHeight="1">
      <c r="A25" s="10" t="s">
        <v>238</v>
      </c>
      <c r="B25" s="11" t="s">
        <v>316</v>
      </c>
    </row>
    <row r="26" spans="1:2" ht="20.100000000000001" customHeight="1">
      <c r="A26" s="12" t="s">
        <v>239</v>
      </c>
      <c r="B26" s="13" t="s">
        <v>147</v>
      </c>
    </row>
    <row r="27" spans="1:2" ht="20.100000000000001" customHeight="1">
      <c r="A27" s="10" t="s">
        <v>206</v>
      </c>
      <c r="B27" s="11" t="s">
        <v>240</v>
      </c>
    </row>
    <row r="28" spans="1:2" ht="20.100000000000001" customHeight="1">
      <c r="A28" s="12" t="s">
        <v>207</v>
      </c>
      <c r="B28" s="13" t="s">
        <v>148</v>
      </c>
    </row>
    <row r="29" spans="1:2" ht="20.100000000000001" customHeight="1">
      <c r="A29" s="318" t="s">
        <v>92</v>
      </c>
      <c r="B29" s="319"/>
    </row>
    <row r="30" spans="1:2" ht="20.100000000000001" customHeight="1">
      <c r="A30" s="10" t="s">
        <v>241</v>
      </c>
      <c r="B30" s="11" t="s">
        <v>317</v>
      </c>
    </row>
    <row r="31" spans="1:2" ht="20.100000000000001" customHeight="1">
      <c r="A31" s="12" t="s">
        <v>208</v>
      </c>
      <c r="B31" s="13" t="s">
        <v>149</v>
      </c>
    </row>
    <row r="32" spans="1:2" ht="20.100000000000001" customHeight="1">
      <c r="A32" s="10" t="s">
        <v>259</v>
      </c>
      <c r="B32" s="11" t="s">
        <v>260</v>
      </c>
    </row>
    <row r="33" spans="1:2" ht="20.100000000000001" customHeight="1">
      <c r="A33" s="12" t="s">
        <v>243</v>
      </c>
      <c r="B33" s="13" t="s">
        <v>242</v>
      </c>
    </row>
    <row r="34" spans="1:2" ht="20.100000000000001" customHeight="1">
      <c r="A34" s="318" t="s">
        <v>173</v>
      </c>
      <c r="B34" s="319"/>
    </row>
    <row r="35" spans="1:2" ht="20.100000000000001" customHeight="1">
      <c r="A35" s="10" t="s">
        <v>244</v>
      </c>
      <c r="B35" s="11" t="s">
        <v>318</v>
      </c>
    </row>
    <row r="36" spans="1:2" ht="17.399999999999999">
      <c r="A36" s="12" t="s">
        <v>209</v>
      </c>
      <c r="B36" s="13" t="s">
        <v>172</v>
      </c>
    </row>
    <row r="37" spans="1:2" ht="17.399999999999999">
      <c r="A37" s="318" t="s">
        <v>93</v>
      </c>
      <c r="B37" s="319"/>
    </row>
    <row r="38" spans="1:2" ht="17.399999999999999">
      <c r="A38" s="10" t="s">
        <v>245</v>
      </c>
      <c r="B38" s="11" t="s">
        <v>319</v>
      </c>
    </row>
    <row r="39" spans="1:2" ht="17.399999999999999">
      <c r="A39" s="12" t="s">
        <v>246</v>
      </c>
      <c r="B39" s="13" t="s">
        <v>30</v>
      </c>
    </row>
    <row r="40" spans="1:2">
      <c r="A40" s="14"/>
    </row>
    <row r="41" spans="1:2">
      <c r="A41" s="14"/>
    </row>
    <row r="42" spans="1:2">
      <c r="A42" s="14"/>
    </row>
    <row r="43" spans="1:2">
      <c r="A43" s="14"/>
    </row>
    <row r="44" spans="1:2">
      <c r="A44" s="14"/>
    </row>
    <row r="45" spans="1:2">
      <c r="A45" s="14"/>
    </row>
    <row r="46" spans="1:2">
      <c r="A46" s="14"/>
    </row>
    <row r="47" spans="1:2">
      <c r="A47" s="14"/>
    </row>
    <row r="48" spans="1:2">
      <c r="A48" s="14"/>
    </row>
    <row r="49" spans="1:1">
      <c r="A49" s="14"/>
    </row>
    <row r="50" spans="1:1">
      <c r="A50" s="14"/>
    </row>
    <row r="51" spans="1:1">
      <c r="A51" s="14"/>
    </row>
    <row r="52" spans="1:1">
      <c r="A52" s="14"/>
    </row>
    <row r="53" spans="1:1">
      <c r="A53" s="14"/>
    </row>
    <row r="54" spans="1:1">
      <c r="A54" s="14"/>
    </row>
    <row r="55" spans="1:1">
      <c r="A55" s="14"/>
    </row>
    <row r="56" spans="1:1">
      <c r="A56" s="14"/>
    </row>
    <row r="57" spans="1:1">
      <c r="A57" s="14"/>
    </row>
    <row r="58" spans="1:1">
      <c r="A58" s="14"/>
    </row>
    <row r="59" spans="1:1">
      <c r="A59" s="14"/>
    </row>
    <row r="60" spans="1:1">
      <c r="A60" s="14"/>
    </row>
    <row r="61" spans="1:1">
      <c r="A61" s="14"/>
    </row>
    <row r="62" spans="1:1">
      <c r="A62" s="14"/>
    </row>
    <row r="63" spans="1:1">
      <c r="A63" s="14"/>
    </row>
    <row r="64" spans="1:1">
      <c r="A64" s="14"/>
    </row>
    <row r="65" spans="1:1">
      <c r="A65" s="14"/>
    </row>
    <row r="66" spans="1:1">
      <c r="A66" s="14"/>
    </row>
    <row r="67" spans="1:1">
      <c r="A67" s="14"/>
    </row>
    <row r="68" spans="1:1">
      <c r="A68" s="14"/>
    </row>
    <row r="69" spans="1:1">
      <c r="A69" s="14"/>
    </row>
    <row r="70" spans="1:1">
      <c r="A70" s="14"/>
    </row>
    <row r="71" spans="1:1">
      <c r="A71" s="14"/>
    </row>
    <row r="72" spans="1:1">
      <c r="A72" s="14"/>
    </row>
    <row r="73" spans="1:1">
      <c r="A73" s="14"/>
    </row>
    <row r="74" spans="1:1">
      <c r="A74" s="14"/>
    </row>
    <row r="75" spans="1:1">
      <c r="A75" s="14"/>
    </row>
    <row r="76" spans="1:1">
      <c r="A76" s="14"/>
    </row>
    <row r="77" spans="1:1">
      <c r="A77" s="14"/>
    </row>
    <row r="78" spans="1:1">
      <c r="A78" s="14"/>
    </row>
    <row r="79" spans="1:1">
      <c r="A79" s="14"/>
    </row>
    <row r="80" spans="1:1">
      <c r="A80" s="14"/>
    </row>
    <row r="81" spans="1:1">
      <c r="A81" s="14"/>
    </row>
    <row r="82" spans="1:1">
      <c r="A82" s="14"/>
    </row>
    <row r="83" spans="1:1">
      <c r="A83" s="14"/>
    </row>
    <row r="84" spans="1:1">
      <c r="A84" s="14"/>
    </row>
    <row r="85" spans="1:1">
      <c r="A85" s="14"/>
    </row>
    <row r="86" spans="1:1">
      <c r="A86" s="14"/>
    </row>
    <row r="87" spans="1:1">
      <c r="A87" s="14"/>
    </row>
    <row r="88" spans="1:1">
      <c r="A88" s="14"/>
    </row>
    <row r="89" spans="1:1">
      <c r="A89" s="14"/>
    </row>
    <row r="90" spans="1:1">
      <c r="A90" s="14"/>
    </row>
    <row r="91" spans="1:1">
      <c r="A91" s="14"/>
    </row>
    <row r="92" spans="1:1">
      <c r="A92" s="14"/>
    </row>
    <row r="93" spans="1:1">
      <c r="A93" s="14"/>
    </row>
    <row r="94" spans="1:1">
      <c r="A94" s="14"/>
    </row>
    <row r="95" spans="1:1">
      <c r="A95" s="14"/>
    </row>
    <row r="96" spans="1:1">
      <c r="A96" s="14"/>
    </row>
    <row r="97" spans="1:1">
      <c r="A97" s="14"/>
    </row>
    <row r="98" spans="1:1">
      <c r="A98" s="14"/>
    </row>
    <row r="99" spans="1:1">
      <c r="A99" s="14"/>
    </row>
    <row r="100" spans="1:1">
      <c r="A100" s="14"/>
    </row>
    <row r="101" spans="1:1">
      <c r="A101" s="14"/>
    </row>
    <row r="102" spans="1:1">
      <c r="A102" s="14"/>
    </row>
    <row r="103" spans="1:1">
      <c r="A103" s="14"/>
    </row>
    <row r="104" spans="1:1">
      <c r="A104" s="14"/>
    </row>
    <row r="105" spans="1:1">
      <c r="A105" s="14"/>
    </row>
    <row r="106" spans="1:1">
      <c r="A106" s="14"/>
    </row>
    <row r="107" spans="1:1">
      <c r="A107" s="14"/>
    </row>
    <row r="108" spans="1:1">
      <c r="A108" s="14"/>
    </row>
    <row r="109" spans="1:1">
      <c r="A109" s="14"/>
    </row>
    <row r="110" spans="1:1">
      <c r="A110" s="14"/>
    </row>
    <row r="111" spans="1:1">
      <c r="A111" s="14"/>
    </row>
    <row r="112" spans="1:1">
      <c r="A112" s="14"/>
    </row>
    <row r="113" spans="1:1">
      <c r="A113" s="14"/>
    </row>
    <row r="114" spans="1:1">
      <c r="A114" s="14"/>
    </row>
    <row r="115" spans="1:1">
      <c r="A115" s="14"/>
    </row>
    <row r="116" spans="1:1">
      <c r="A116" s="14"/>
    </row>
    <row r="117" spans="1:1">
      <c r="A117" s="14"/>
    </row>
    <row r="118" spans="1:1">
      <c r="A118" s="14"/>
    </row>
    <row r="119" spans="1:1">
      <c r="A119" s="14"/>
    </row>
    <row r="120" spans="1:1">
      <c r="A120" s="14"/>
    </row>
    <row r="121" spans="1:1">
      <c r="A121" s="14"/>
    </row>
    <row r="122" spans="1:1">
      <c r="A122" s="14"/>
    </row>
    <row r="123" spans="1:1">
      <c r="A123" s="14"/>
    </row>
    <row r="124" spans="1:1">
      <c r="A124" s="14"/>
    </row>
    <row r="125" spans="1:1">
      <c r="A125" s="14"/>
    </row>
    <row r="126" spans="1:1">
      <c r="A126" s="14"/>
    </row>
    <row r="127" spans="1:1">
      <c r="A127" s="14"/>
    </row>
    <row r="128" spans="1:1">
      <c r="A128" s="14"/>
    </row>
    <row r="129" spans="1:1">
      <c r="A129" s="14"/>
    </row>
    <row r="130" spans="1:1">
      <c r="A130" s="14"/>
    </row>
    <row r="131" spans="1:1">
      <c r="A131" s="14"/>
    </row>
    <row r="132" spans="1:1">
      <c r="A132" s="14"/>
    </row>
    <row r="133" spans="1:1">
      <c r="A133" s="14"/>
    </row>
    <row r="134" spans="1:1">
      <c r="A134" s="14"/>
    </row>
    <row r="135" spans="1:1">
      <c r="A135" s="14"/>
    </row>
    <row r="136" spans="1:1">
      <c r="A136" s="14"/>
    </row>
    <row r="137" spans="1:1">
      <c r="A137" s="14"/>
    </row>
    <row r="138" spans="1:1">
      <c r="A138" s="14"/>
    </row>
    <row r="139" spans="1:1">
      <c r="A139" s="14"/>
    </row>
    <row r="140" spans="1:1">
      <c r="A140" s="14"/>
    </row>
    <row r="141" spans="1:1">
      <c r="A141" s="14"/>
    </row>
    <row r="142" spans="1:1">
      <c r="A142" s="14"/>
    </row>
    <row r="143" spans="1:1">
      <c r="A143" s="14"/>
    </row>
    <row r="144" spans="1:1">
      <c r="A144" s="14"/>
    </row>
    <row r="145" spans="1:1">
      <c r="A145" s="14"/>
    </row>
    <row r="146" spans="1:1">
      <c r="A146" s="14"/>
    </row>
    <row r="147" spans="1:1">
      <c r="A147" s="14"/>
    </row>
    <row r="148" spans="1:1">
      <c r="A148" s="14"/>
    </row>
    <row r="149" spans="1:1">
      <c r="A149" s="14"/>
    </row>
    <row r="150" spans="1:1">
      <c r="A150" s="14"/>
    </row>
    <row r="151" spans="1:1">
      <c r="A151" s="14"/>
    </row>
    <row r="152" spans="1:1">
      <c r="A152" s="14"/>
    </row>
    <row r="153" spans="1:1">
      <c r="A153" s="14"/>
    </row>
    <row r="154" spans="1:1">
      <c r="A154" s="14"/>
    </row>
    <row r="155" spans="1:1">
      <c r="A155" s="14"/>
    </row>
    <row r="156" spans="1:1">
      <c r="A156" s="14"/>
    </row>
    <row r="157" spans="1:1">
      <c r="A157" s="14"/>
    </row>
    <row r="158" spans="1:1">
      <c r="A158" s="14"/>
    </row>
    <row r="159" spans="1:1">
      <c r="A159" s="14"/>
    </row>
    <row r="160" spans="1:1">
      <c r="A160" s="14"/>
    </row>
    <row r="161" spans="1:1">
      <c r="A161" s="14"/>
    </row>
    <row r="162" spans="1:1">
      <c r="A162" s="14"/>
    </row>
    <row r="163" spans="1:1">
      <c r="A163" s="14"/>
    </row>
    <row r="164" spans="1:1">
      <c r="A164" s="14"/>
    </row>
    <row r="165" spans="1:1">
      <c r="A165" s="14"/>
    </row>
    <row r="166" spans="1:1">
      <c r="A166" s="14"/>
    </row>
    <row r="167" spans="1:1">
      <c r="A167" s="14"/>
    </row>
    <row r="168" spans="1:1">
      <c r="A168" s="14"/>
    </row>
    <row r="169" spans="1:1">
      <c r="A169" s="14"/>
    </row>
    <row r="170" spans="1:1">
      <c r="A170" s="14"/>
    </row>
    <row r="171" spans="1:1">
      <c r="A171" s="14"/>
    </row>
    <row r="172" spans="1:1">
      <c r="A172" s="14"/>
    </row>
    <row r="173" spans="1:1">
      <c r="A173" s="14"/>
    </row>
    <row r="174" spans="1:1">
      <c r="A174" s="14"/>
    </row>
    <row r="175" spans="1:1">
      <c r="A175" s="14"/>
    </row>
    <row r="176" spans="1:1">
      <c r="A176" s="14"/>
    </row>
    <row r="177" spans="1:1">
      <c r="A177" s="14"/>
    </row>
    <row r="178" spans="1:1">
      <c r="A178" s="14"/>
    </row>
    <row r="179" spans="1:1">
      <c r="A179" s="14"/>
    </row>
    <row r="180" spans="1:1">
      <c r="A180" s="14"/>
    </row>
    <row r="181" spans="1:1">
      <c r="A181" s="14"/>
    </row>
    <row r="182" spans="1:1">
      <c r="A182" s="14"/>
    </row>
    <row r="183" spans="1:1">
      <c r="A183" s="14"/>
    </row>
    <row r="184" spans="1:1">
      <c r="A184" s="14"/>
    </row>
    <row r="185" spans="1:1">
      <c r="A185" s="14"/>
    </row>
    <row r="186" spans="1:1">
      <c r="A186" s="14"/>
    </row>
    <row r="187" spans="1:1">
      <c r="A187" s="14"/>
    </row>
    <row r="188" spans="1:1">
      <c r="A188" s="14"/>
    </row>
    <row r="189" spans="1:1">
      <c r="A189" s="14"/>
    </row>
    <row r="190" spans="1:1">
      <c r="A190" s="14"/>
    </row>
    <row r="191" spans="1:1">
      <c r="A191" s="14"/>
    </row>
    <row r="192" spans="1:1">
      <c r="A192" s="14"/>
    </row>
    <row r="193" spans="1:1">
      <c r="A193" s="14"/>
    </row>
    <row r="194" spans="1:1">
      <c r="A194" s="14"/>
    </row>
    <row r="195" spans="1:1">
      <c r="A195" s="14"/>
    </row>
    <row r="196" spans="1:1">
      <c r="A196" s="14"/>
    </row>
    <row r="197" spans="1:1">
      <c r="A197" s="14"/>
    </row>
    <row r="198" spans="1:1">
      <c r="A198" s="14"/>
    </row>
    <row r="199" spans="1:1">
      <c r="A199" s="14"/>
    </row>
    <row r="200" spans="1:1">
      <c r="A200" s="14"/>
    </row>
    <row r="201" spans="1:1">
      <c r="A201" s="14"/>
    </row>
    <row r="202" spans="1:1">
      <c r="A202" s="14"/>
    </row>
    <row r="203" spans="1:1">
      <c r="A203" s="14"/>
    </row>
    <row r="204" spans="1:1">
      <c r="A204" s="14"/>
    </row>
    <row r="205" spans="1:1">
      <c r="A205" s="14"/>
    </row>
    <row r="206" spans="1:1">
      <c r="A206" s="14"/>
    </row>
    <row r="207" spans="1:1">
      <c r="A207" s="14"/>
    </row>
    <row r="208" spans="1:1">
      <c r="A208" s="14"/>
    </row>
    <row r="209" spans="1:1">
      <c r="A209" s="14"/>
    </row>
    <row r="210" spans="1:1">
      <c r="A210" s="14"/>
    </row>
    <row r="211" spans="1:1">
      <c r="A211" s="14"/>
    </row>
    <row r="212" spans="1:1">
      <c r="A212" s="14"/>
    </row>
    <row r="213" spans="1:1">
      <c r="A213" s="14"/>
    </row>
    <row r="214" spans="1:1">
      <c r="A214" s="14"/>
    </row>
    <row r="215" spans="1:1">
      <c r="A215" s="14"/>
    </row>
    <row r="216" spans="1:1">
      <c r="A216" s="14"/>
    </row>
    <row r="217" spans="1:1">
      <c r="A217" s="14"/>
    </row>
    <row r="218" spans="1:1">
      <c r="A218" s="14"/>
    </row>
    <row r="219" spans="1:1">
      <c r="A219" s="14"/>
    </row>
    <row r="220" spans="1:1">
      <c r="A220" s="14"/>
    </row>
    <row r="221" spans="1:1">
      <c r="A221" s="14"/>
    </row>
    <row r="222" spans="1:1">
      <c r="A222" s="14"/>
    </row>
    <row r="223" spans="1:1">
      <c r="A223" s="14"/>
    </row>
    <row r="224" spans="1:1">
      <c r="A224" s="14"/>
    </row>
    <row r="225" spans="1:1">
      <c r="A225" s="14"/>
    </row>
    <row r="226" spans="1:1">
      <c r="A226" s="14"/>
    </row>
    <row r="227" spans="1:1">
      <c r="A227" s="14"/>
    </row>
    <row r="228" spans="1:1">
      <c r="A228" s="14"/>
    </row>
    <row r="229" spans="1:1">
      <c r="A229" s="14"/>
    </row>
    <row r="230" spans="1:1">
      <c r="A230" s="14"/>
    </row>
    <row r="231" spans="1:1">
      <c r="A231" s="14"/>
    </row>
    <row r="232" spans="1:1">
      <c r="A232" s="14"/>
    </row>
    <row r="233" spans="1:1">
      <c r="A233" s="14"/>
    </row>
    <row r="234" spans="1:1">
      <c r="A234" s="14"/>
    </row>
    <row r="235" spans="1:1">
      <c r="A235" s="14"/>
    </row>
    <row r="236" spans="1:1">
      <c r="A236" s="14"/>
    </row>
    <row r="237" spans="1:1">
      <c r="A237" s="14"/>
    </row>
    <row r="238" spans="1:1">
      <c r="A238" s="14"/>
    </row>
    <row r="239" spans="1:1">
      <c r="A239" s="14"/>
    </row>
    <row r="240" spans="1:1">
      <c r="A240" s="14"/>
    </row>
    <row r="241" spans="1:1">
      <c r="A241" s="14"/>
    </row>
    <row r="242" spans="1:1">
      <c r="A242" s="14"/>
    </row>
    <row r="243" spans="1:1">
      <c r="A243" s="14"/>
    </row>
    <row r="244" spans="1:1">
      <c r="A244" s="14"/>
    </row>
    <row r="245" spans="1:1">
      <c r="A245" s="14"/>
    </row>
    <row r="246" spans="1:1">
      <c r="A246" s="14"/>
    </row>
    <row r="247" spans="1:1">
      <c r="A247" s="14"/>
    </row>
    <row r="248" spans="1:1">
      <c r="A248" s="14"/>
    </row>
    <row r="249" spans="1:1">
      <c r="A249" s="14"/>
    </row>
    <row r="250" spans="1:1">
      <c r="A250" s="14"/>
    </row>
    <row r="251" spans="1:1">
      <c r="A251" s="14"/>
    </row>
    <row r="252" spans="1:1">
      <c r="A252" s="14"/>
    </row>
    <row r="253" spans="1:1">
      <c r="A253" s="14"/>
    </row>
    <row r="254" spans="1:1">
      <c r="A254" s="14"/>
    </row>
    <row r="255" spans="1:1">
      <c r="A255" s="14"/>
    </row>
    <row r="256" spans="1:1">
      <c r="A256" s="14"/>
    </row>
    <row r="257" spans="1:1">
      <c r="A257" s="14"/>
    </row>
    <row r="258" spans="1:1">
      <c r="A258" s="14"/>
    </row>
    <row r="259" spans="1:1">
      <c r="A259" s="14"/>
    </row>
    <row r="260" spans="1:1">
      <c r="A260" s="14"/>
    </row>
    <row r="261" spans="1:1">
      <c r="A261" s="14"/>
    </row>
    <row r="262" spans="1:1">
      <c r="A262" s="14"/>
    </row>
    <row r="263" spans="1:1">
      <c r="A263" s="14"/>
    </row>
    <row r="264" spans="1:1">
      <c r="A264" s="14"/>
    </row>
    <row r="265" spans="1:1">
      <c r="A265" s="14"/>
    </row>
    <row r="266" spans="1:1">
      <c r="A266" s="14"/>
    </row>
    <row r="267" spans="1:1">
      <c r="A267" s="14"/>
    </row>
    <row r="268" spans="1:1">
      <c r="A268" s="14"/>
    </row>
    <row r="269" spans="1:1">
      <c r="A269" s="14"/>
    </row>
    <row r="270" spans="1:1">
      <c r="A270" s="14"/>
    </row>
    <row r="271" spans="1:1">
      <c r="A271" s="14"/>
    </row>
    <row r="272" spans="1:1">
      <c r="A272" s="14"/>
    </row>
    <row r="273" spans="1:1">
      <c r="A273" s="14"/>
    </row>
    <row r="274" spans="1:1">
      <c r="A274" s="14"/>
    </row>
    <row r="275" spans="1:1">
      <c r="A275" s="14"/>
    </row>
    <row r="276" spans="1:1">
      <c r="A276" s="14"/>
    </row>
    <row r="277" spans="1:1">
      <c r="A277" s="14"/>
    </row>
    <row r="278" spans="1:1">
      <c r="A278" s="14"/>
    </row>
    <row r="279" spans="1:1">
      <c r="A279" s="14"/>
    </row>
    <row r="280" spans="1:1">
      <c r="A280" s="14"/>
    </row>
    <row r="281" spans="1:1">
      <c r="A281" s="14"/>
    </row>
    <row r="282" spans="1:1">
      <c r="A282" s="14"/>
    </row>
    <row r="283" spans="1:1">
      <c r="A283" s="14"/>
    </row>
    <row r="284" spans="1:1">
      <c r="A284" s="14"/>
    </row>
    <row r="285" spans="1:1">
      <c r="A285" s="14"/>
    </row>
    <row r="286" spans="1:1">
      <c r="A286" s="14"/>
    </row>
    <row r="287" spans="1:1">
      <c r="A287" s="14"/>
    </row>
    <row r="288" spans="1:1">
      <c r="A288" s="14"/>
    </row>
    <row r="289" spans="1:1">
      <c r="A289" s="14"/>
    </row>
    <row r="290" spans="1:1">
      <c r="A290" s="14"/>
    </row>
    <row r="291" spans="1:1">
      <c r="A291" s="14"/>
    </row>
    <row r="292" spans="1:1">
      <c r="A292" s="14"/>
    </row>
    <row r="293" spans="1:1">
      <c r="A293" s="14"/>
    </row>
    <row r="294" spans="1:1">
      <c r="A294" s="14"/>
    </row>
    <row r="295" spans="1:1">
      <c r="A295" s="14"/>
    </row>
    <row r="296" spans="1:1">
      <c r="A296" s="14"/>
    </row>
    <row r="297" spans="1:1">
      <c r="A297" s="14"/>
    </row>
    <row r="298" spans="1:1">
      <c r="A298" s="14"/>
    </row>
    <row r="299" spans="1:1">
      <c r="A299" s="14"/>
    </row>
    <row r="300" spans="1:1">
      <c r="A300" s="14"/>
    </row>
    <row r="301" spans="1:1">
      <c r="A301" s="14"/>
    </row>
    <row r="302" spans="1:1">
      <c r="A302" s="14"/>
    </row>
    <row r="303" spans="1:1">
      <c r="A303" s="14"/>
    </row>
    <row r="304" spans="1:1">
      <c r="A304" s="14"/>
    </row>
    <row r="305" spans="1:1">
      <c r="A305" s="14"/>
    </row>
    <row r="306" spans="1:1">
      <c r="A306" s="14"/>
    </row>
    <row r="307" spans="1:1">
      <c r="A307" s="14"/>
    </row>
    <row r="308" spans="1:1">
      <c r="A308" s="14"/>
    </row>
    <row r="309" spans="1:1">
      <c r="A309" s="14"/>
    </row>
    <row r="310" spans="1:1">
      <c r="A310" s="14"/>
    </row>
    <row r="311" spans="1:1">
      <c r="A311" s="14"/>
    </row>
    <row r="312" spans="1:1">
      <c r="A312" s="14"/>
    </row>
    <row r="313" spans="1:1">
      <c r="A313" s="14"/>
    </row>
    <row r="314" spans="1:1">
      <c r="A314" s="14"/>
    </row>
    <row r="315" spans="1:1">
      <c r="A315" s="14"/>
    </row>
    <row r="316" spans="1:1">
      <c r="A316" s="14"/>
    </row>
    <row r="317" spans="1:1">
      <c r="A317" s="14"/>
    </row>
    <row r="318" spans="1:1">
      <c r="A318" s="14"/>
    </row>
    <row r="319" spans="1:1">
      <c r="A319" s="14"/>
    </row>
    <row r="320" spans="1:1">
      <c r="A320" s="14"/>
    </row>
    <row r="321" spans="1:1">
      <c r="A321" s="14"/>
    </row>
    <row r="322" spans="1:1">
      <c r="A322" s="14"/>
    </row>
    <row r="323" spans="1:1">
      <c r="A323" s="14"/>
    </row>
    <row r="324" spans="1:1">
      <c r="A324" s="14"/>
    </row>
    <row r="325" spans="1:1">
      <c r="A325" s="14"/>
    </row>
    <row r="326" spans="1:1">
      <c r="A326" s="14"/>
    </row>
    <row r="327" spans="1:1">
      <c r="A327" s="14"/>
    </row>
    <row r="328" spans="1:1">
      <c r="A328" s="14"/>
    </row>
    <row r="329" spans="1:1">
      <c r="A329" s="14"/>
    </row>
    <row r="330" spans="1:1">
      <c r="A330" s="14"/>
    </row>
    <row r="331" spans="1:1">
      <c r="A331" s="14"/>
    </row>
    <row r="332" spans="1:1">
      <c r="A332" s="14"/>
    </row>
    <row r="333" spans="1:1">
      <c r="A333" s="14"/>
    </row>
    <row r="334" spans="1:1">
      <c r="A334" s="14"/>
    </row>
    <row r="335" spans="1:1">
      <c r="A335" s="14"/>
    </row>
    <row r="336" spans="1:1">
      <c r="A336" s="14"/>
    </row>
    <row r="337" spans="1:1">
      <c r="A337" s="14"/>
    </row>
    <row r="338" spans="1:1">
      <c r="A338" s="14"/>
    </row>
    <row r="339" spans="1:1">
      <c r="A339" s="14"/>
    </row>
    <row r="340" spans="1:1">
      <c r="A340" s="14"/>
    </row>
    <row r="341" spans="1:1">
      <c r="A341" s="14"/>
    </row>
    <row r="342" spans="1:1">
      <c r="A342" s="14"/>
    </row>
    <row r="343" spans="1:1">
      <c r="A343" s="14"/>
    </row>
    <row r="344" spans="1:1">
      <c r="A344" s="14"/>
    </row>
    <row r="345" spans="1:1">
      <c r="A345" s="14"/>
    </row>
    <row r="346" spans="1:1">
      <c r="A346" s="14"/>
    </row>
    <row r="347" spans="1:1">
      <c r="A347" s="14"/>
    </row>
    <row r="348" spans="1:1">
      <c r="A348" s="14"/>
    </row>
    <row r="349" spans="1:1">
      <c r="A349" s="14"/>
    </row>
    <row r="350" spans="1:1">
      <c r="A350" s="14"/>
    </row>
    <row r="351" spans="1:1">
      <c r="A351" s="14"/>
    </row>
    <row r="352" spans="1:1">
      <c r="A352" s="14"/>
    </row>
    <row r="353" spans="1:1">
      <c r="A353" s="14"/>
    </row>
    <row r="354" spans="1:1">
      <c r="A354" s="14"/>
    </row>
    <row r="355" spans="1:1">
      <c r="A355" s="14"/>
    </row>
    <row r="356" spans="1:1">
      <c r="A356" s="14"/>
    </row>
    <row r="357" spans="1:1">
      <c r="A357" s="14"/>
    </row>
    <row r="358" spans="1:1">
      <c r="A358" s="14"/>
    </row>
    <row r="359" spans="1:1">
      <c r="A359" s="14"/>
    </row>
    <row r="360" spans="1:1">
      <c r="A360" s="14"/>
    </row>
    <row r="361" spans="1:1">
      <c r="A361" s="14"/>
    </row>
    <row r="362" spans="1:1">
      <c r="A362" s="14"/>
    </row>
    <row r="363" spans="1:1">
      <c r="A363" s="14"/>
    </row>
    <row r="364" spans="1:1">
      <c r="A364" s="14"/>
    </row>
    <row r="365" spans="1:1">
      <c r="A365" s="14"/>
    </row>
    <row r="366" spans="1:1">
      <c r="A366" s="14"/>
    </row>
    <row r="367" spans="1:1">
      <c r="A367" s="14"/>
    </row>
    <row r="368" spans="1:1">
      <c r="A368" s="14"/>
    </row>
    <row r="369" spans="1:1">
      <c r="A369" s="14"/>
    </row>
    <row r="370" spans="1:1">
      <c r="A370" s="14"/>
    </row>
    <row r="371" spans="1:1">
      <c r="A371" s="14"/>
    </row>
    <row r="372" spans="1:1">
      <c r="A372" s="14"/>
    </row>
    <row r="373" spans="1:1">
      <c r="A373" s="14"/>
    </row>
    <row r="374" spans="1:1">
      <c r="A374" s="14"/>
    </row>
  </sheetData>
  <mergeCells count="7">
    <mergeCell ref="A37:B37"/>
    <mergeCell ref="A3:B4"/>
    <mergeCell ref="A7:B7"/>
    <mergeCell ref="A13:B13"/>
    <mergeCell ref="A24:B24"/>
    <mergeCell ref="A29:B29"/>
    <mergeCell ref="A34:B34"/>
  </mergeCells>
  <phoneticPr fontId="41" type="noConversion"/>
  <hyperlinks>
    <hyperlink ref="A6:B6" location="'1'!A1" display="1" xr:uid="{00000000-0004-0000-0000-000000000000}"/>
    <hyperlink ref="A8:B8" location="'2-1'!A1" display="2-1" xr:uid="{00000000-0004-0000-0000-000001000000}"/>
    <hyperlink ref="A9:B9" location="'2-2'!A1" display="2-2" xr:uid="{00000000-0004-0000-0000-000002000000}"/>
    <hyperlink ref="A11:B11" location="'2-4'!A1" display="2-4" xr:uid="{00000000-0004-0000-0000-000003000000}"/>
    <hyperlink ref="A12:B12" location="'2-5'!A1" display="2-5" xr:uid="{00000000-0004-0000-0000-000004000000}"/>
    <hyperlink ref="A14:B14" location="'3-1'!A1" display="3-1" xr:uid="{00000000-0004-0000-0000-000005000000}"/>
    <hyperlink ref="A15:B15" location="'3-2'!A1" display="3-2" xr:uid="{00000000-0004-0000-0000-000006000000}"/>
    <hyperlink ref="A16:B16" location="'3-3'!A1" display="3-3" xr:uid="{00000000-0004-0000-0000-000007000000}"/>
    <hyperlink ref="A17:B17" location="'3-4'!A1" display="3-4" xr:uid="{00000000-0004-0000-0000-000008000000}"/>
    <hyperlink ref="A25:B25" location="'4-1'!A1" display="4-1" xr:uid="{00000000-0004-0000-0000-00000A000000}"/>
    <hyperlink ref="A27:B27" location="'4-3'!A1" display="4-3" xr:uid="{00000000-0004-0000-0000-00000B000000}"/>
    <hyperlink ref="A28:B28" location="'4-4'!A1" display="4-4" xr:uid="{00000000-0004-0000-0000-00000C000000}"/>
    <hyperlink ref="A30:B30" location="'5-1'!A1" display="5-1" xr:uid="{00000000-0004-0000-0000-00000D000000}"/>
    <hyperlink ref="A38:B38" location="'7-1'!A1" display="7-1" xr:uid="{00000000-0004-0000-0000-00000F000000}"/>
    <hyperlink ref="B9" location="'3'!A1" display="Total Employed persons by Sex , Nationality and Adopted Regulations " xr:uid="{00000000-0004-0000-0000-000010000000}"/>
    <hyperlink ref="B10" location="'3'!A1" display="3" xr:uid="{00000000-0004-0000-0000-000011000000}"/>
    <hyperlink ref="A10:B10" location="'2-3'!A1" display="2-3" xr:uid="{00000000-0004-0000-0000-000012000000}"/>
    <hyperlink ref="A26" location="'13'!A1" display="13" xr:uid="{00000000-0004-0000-0000-000013000000}"/>
    <hyperlink ref="A26:B26" location="'4-2'!A1" display="4-2" xr:uid="{00000000-0004-0000-0000-000014000000}"/>
    <hyperlink ref="A27" location="' 15'!A1" display="15" xr:uid="{00000000-0004-0000-0000-000016000000}"/>
    <hyperlink ref="A28" location="' 16'!A1" display="16" xr:uid="{00000000-0004-0000-0000-000017000000}"/>
    <hyperlink ref="A36:B36" location="'6-2'!A1" display="6-2" xr:uid="{2F0732B5-630D-4C69-98A8-D03B91AB690C}"/>
    <hyperlink ref="A31:B31" location="'5-2'!A1" display="5-2" xr:uid="{A75BF2E8-67F4-4921-8CD5-5BD48B9B323B}"/>
    <hyperlink ref="A33:B33" location="'5-4'!A1" display="5-4" xr:uid="{FE55A7DE-BE65-49D4-BF87-88FFA094AF8E}"/>
    <hyperlink ref="A35:B35" location="'6-1'!A1" display="6-1" xr:uid="{9CE6CDC3-199A-42E2-9B5D-41B7ECF915CC}"/>
    <hyperlink ref="A39:B39" location="'7-2'!A1" display="7-2" xr:uid="{E40A079B-F033-4EAE-89B1-C2AA06EB6A0A}"/>
    <hyperlink ref="A21:B21" location="'3-8'!A1" display="3-8" xr:uid="{86D1A485-6B06-4826-B677-301D14A1B1AA}"/>
    <hyperlink ref="A22:B22" location="'3-9'!A1" display="3-9" xr:uid="{6F307D5A-EB08-49A4-9639-71D39E32CD04}"/>
    <hyperlink ref="A23:B23" location="'3-10'!A1" display="3-10" xr:uid="{DDDED8AD-8C26-433E-8E28-87C8E3193E92}"/>
    <hyperlink ref="A18:B18" location="'3-5'!A1" display="3-5" xr:uid="{A28815D9-10DF-497A-9FE7-AF3E6D8FF856}"/>
    <hyperlink ref="A19:B19" location="'3-6'!A1" display="3-6" xr:uid="{892EA65D-A586-4C08-B7BE-624AF3C4BD67}"/>
    <hyperlink ref="A20:B20" location="'3-7'!A1" display="3-7" xr:uid="{7DF75270-D074-4AB8-B18B-C0A275B4AA3A}"/>
    <hyperlink ref="A32:B32" location="'5-3'!A1" display="5-3" xr:uid="{68F6476B-EE4A-40D3-AB7D-790990138C59}"/>
  </hyperlinks>
  <pageMargins left="0.7" right="0.7" top="0.75" bottom="0.75" header="0.3" footer="0.3"/>
  <pageSetup paperSize="9" scale="38" orientation="portrait" horizontalDpi="4294967293"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CB1AB-E635-4A2D-904E-F47F9397DB2F}">
  <sheetPr>
    <tabColor rgb="FF002060"/>
  </sheetPr>
  <dimension ref="A1:AE20"/>
  <sheetViews>
    <sheetView showGridLines="0" view="pageBreakPreview" zoomScale="70" zoomScaleNormal="40" zoomScaleSheetLayoutView="70" workbookViewId="0">
      <selection activeCell="A13" sqref="A13"/>
    </sheetView>
  </sheetViews>
  <sheetFormatPr defaultColWidth="8.6640625" defaultRowHeight="14.4"/>
  <cols>
    <col min="1" max="1" width="30" style="233" customWidth="1"/>
    <col min="2" max="2" width="12.44140625" style="233" customWidth="1"/>
    <col min="3" max="3" width="10.6640625" style="233" customWidth="1"/>
    <col min="4" max="4" width="13.44140625" style="233" customWidth="1"/>
    <col min="5" max="5" width="13" style="233" bestFit="1" customWidth="1"/>
    <col min="6" max="6" width="12.44140625" style="233" customWidth="1"/>
    <col min="7" max="8" width="12.5546875" style="233" customWidth="1"/>
    <col min="9" max="9" width="10.6640625" style="233" customWidth="1"/>
    <col min="10" max="10" width="15.44140625" style="233" customWidth="1"/>
    <col min="11" max="16384" width="8.6640625" style="233"/>
  </cols>
  <sheetData>
    <row r="1" spans="1:31">
      <c r="A1" s="241" t="s">
        <v>322</v>
      </c>
      <c r="B1" s="232"/>
      <c r="C1" s="232"/>
    </row>
    <row r="2" spans="1:31" s="234" customFormat="1">
      <c r="A2" s="232"/>
      <c r="B2" s="232"/>
      <c r="C2" s="232"/>
      <c r="K2" s="233"/>
      <c r="L2" s="233"/>
      <c r="M2" s="233"/>
      <c r="N2" s="233"/>
      <c r="O2" s="233"/>
      <c r="P2" s="233"/>
      <c r="Q2" s="233"/>
      <c r="R2" s="233"/>
      <c r="S2" s="233"/>
      <c r="T2" s="233"/>
      <c r="U2" s="233"/>
      <c r="V2" s="233"/>
      <c r="W2" s="233"/>
      <c r="X2" s="233"/>
      <c r="Y2" s="233"/>
      <c r="Z2" s="233"/>
      <c r="AA2" s="233"/>
      <c r="AB2" s="233"/>
      <c r="AC2" s="233"/>
      <c r="AD2" s="233"/>
      <c r="AE2" s="233"/>
    </row>
    <row r="3" spans="1:31" s="234" customFormat="1">
      <c r="A3" s="235"/>
      <c r="B3" s="235"/>
      <c r="C3" s="235"/>
      <c r="K3" s="233"/>
      <c r="L3" s="233"/>
      <c r="M3" s="233"/>
      <c r="N3" s="233"/>
      <c r="O3" s="233"/>
      <c r="P3" s="233"/>
      <c r="Q3" s="233"/>
      <c r="R3" s="233"/>
      <c r="S3" s="233"/>
      <c r="T3" s="233"/>
      <c r="U3" s="233"/>
      <c r="V3" s="233"/>
      <c r="W3" s="233"/>
      <c r="X3" s="233"/>
      <c r="Y3" s="233"/>
      <c r="Z3" s="233"/>
      <c r="AA3" s="233"/>
      <c r="AB3" s="233"/>
      <c r="AC3" s="233"/>
      <c r="AD3" s="233"/>
      <c r="AE3" s="233"/>
    </row>
    <row r="4" spans="1:31" ht="15.6">
      <c r="A4" s="364" t="s">
        <v>145</v>
      </c>
      <c r="B4" s="364"/>
      <c r="C4" s="364"/>
      <c r="D4" s="364"/>
      <c r="E4" s="364"/>
      <c r="F4" s="364"/>
      <c r="G4" s="364"/>
      <c r="H4" s="364"/>
      <c r="I4" s="364"/>
      <c r="J4" s="364"/>
    </row>
    <row r="5" spans="1:31" ht="15">
      <c r="A5" s="242" t="s">
        <v>225</v>
      </c>
      <c r="B5" s="348" t="s">
        <v>164</v>
      </c>
      <c r="C5" s="349"/>
      <c r="D5" s="349"/>
      <c r="E5" s="349"/>
      <c r="F5" s="349"/>
      <c r="G5" s="349"/>
      <c r="H5" s="349"/>
      <c r="I5" s="349"/>
      <c r="J5" s="350"/>
    </row>
    <row r="6" spans="1:31" ht="15">
      <c r="A6" s="345" t="s">
        <v>55</v>
      </c>
      <c r="B6" s="346" t="s">
        <v>0</v>
      </c>
      <c r="C6" s="346"/>
      <c r="D6" s="346"/>
      <c r="E6" s="346" t="s">
        <v>1</v>
      </c>
      <c r="F6" s="346"/>
      <c r="G6" s="346"/>
      <c r="H6" s="346" t="s">
        <v>2</v>
      </c>
      <c r="I6" s="346"/>
      <c r="J6" s="342"/>
    </row>
    <row r="7" spans="1:31" ht="15">
      <c r="A7" s="346"/>
      <c r="B7" s="56" t="s">
        <v>27</v>
      </c>
      <c r="C7" s="56" t="s">
        <v>28</v>
      </c>
      <c r="D7" s="56" t="s">
        <v>2</v>
      </c>
      <c r="E7" s="56" t="s">
        <v>27</v>
      </c>
      <c r="F7" s="56" t="s">
        <v>28</v>
      </c>
      <c r="G7" s="56" t="s">
        <v>2</v>
      </c>
      <c r="H7" s="56" t="s">
        <v>27</v>
      </c>
      <c r="I7" s="56" t="s">
        <v>28</v>
      </c>
      <c r="J7" s="57" t="s">
        <v>2</v>
      </c>
    </row>
    <row r="8" spans="1:31" ht="15">
      <c r="A8" s="272" t="s">
        <v>70</v>
      </c>
      <c r="B8" s="243">
        <v>277737</v>
      </c>
      <c r="C8" s="243">
        <v>109133</v>
      </c>
      <c r="D8" s="243">
        <f>SUM(B8:C8)</f>
        <v>386870</v>
      </c>
      <c r="E8" s="243">
        <v>73828</v>
      </c>
      <c r="F8" s="243">
        <v>40107</v>
      </c>
      <c r="G8" s="243">
        <f>SUM(E8:F8)</f>
        <v>113935</v>
      </c>
      <c r="H8" s="243">
        <f>B8+E8</f>
        <v>351565</v>
      </c>
      <c r="I8" s="243">
        <f t="shared" ref="I8:J10" si="0">C8+F8</f>
        <v>149240</v>
      </c>
      <c r="J8" s="244">
        <f t="shared" si="0"/>
        <v>500805</v>
      </c>
    </row>
    <row r="9" spans="1:31" ht="15">
      <c r="A9" s="273" t="s">
        <v>76</v>
      </c>
      <c r="B9" s="274">
        <v>1333348</v>
      </c>
      <c r="C9" s="274">
        <v>861197</v>
      </c>
      <c r="D9" s="274">
        <f t="shared" ref="D9:D10" si="1">SUM(B9:C9)</f>
        <v>2194545</v>
      </c>
      <c r="E9" s="274">
        <v>6945931</v>
      </c>
      <c r="F9" s="274">
        <v>281757</v>
      </c>
      <c r="G9" s="274">
        <f t="shared" ref="G9:G10" si="2">SUM(E9:F9)</f>
        <v>7227688</v>
      </c>
      <c r="H9" s="274">
        <f t="shared" ref="H9:H10" si="3">B9+E9</f>
        <v>8279279</v>
      </c>
      <c r="I9" s="274">
        <f t="shared" si="0"/>
        <v>1142954</v>
      </c>
      <c r="J9" s="275">
        <f t="shared" si="0"/>
        <v>9422233</v>
      </c>
    </row>
    <row r="10" spans="1:31" ht="15">
      <c r="A10" s="154" t="s">
        <v>137</v>
      </c>
      <c r="B10" s="47">
        <f>SUM(B8:B9)</f>
        <v>1611085</v>
      </c>
      <c r="C10" s="47">
        <f t="shared" ref="C10:F10" si="4">SUM(C8:C9)</f>
        <v>970330</v>
      </c>
      <c r="D10" s="47">
        <f t="shared" si="1"/>
        <v>2581415</v>
      </c>
      <c r="E10" s="47">
        <f t="shared" si="4"/>
        <v>7019759</v>
      </c>
      <c r="F10" s="47">
        <f t="shared" si="4"/>
        <v>321864</v>
      </c>
      <c r="G10" s="47">
        <f t="shared" si="2"/>
        <v>7341623</v>
      </c>
      <c r="H10" s="47">
        <f t="shared" si="3"/>
        <v>8630844</v>
      </c>
      <c r="I10" s="47">
        <f t="shared" si="0"/>
        <v>1292194</v>
      </c>
      <c r="J10" s="48">
        <f t="shared" si="0"/>
        <v>9923038</v>
      </c>
    </row>
    <row r="11" spans="1:31" ht="16.8">
      <c r="A11" s="260" t="s">
        <v>56</v>
      </c>
      <c r="B11" s="238"/>
      <c r="C11" s="238"/>
      <c r="D11" s="239"/>
      <c r="E11" s="238"/>
      <c r="F11" s="238"/>
      <c r="G11" s="239"/>
      <c r="H11" s="238"/>
      <c r="I11" s="238"/>
    </row>
    <row r="12" spans="1:31" ht="16.8">
      <c r="A12" s="260" t="s">
        <v>42</v>
      </c>
      <c r="B12" s="239"/>
      <c r="C12" s="239"/>
      <c r="D12" s="239"/>
      <c r="E12" s="239"/>
      <c r="F12" s="239"/>
      <c r="G12" s="239"/>
      <c r="H12" s="239"/>
      <c r="I12" s="239"/>
    </row>
    <row r="13" spans="1:31">
      <c r="A13" s="313" t="s">
        <v>326</v>
      </c>
      <c r="B13" s="253"/>
      <c r="C13" s="253"/>
      <c r="D13" s="253"/>
      <c r="E13" s="253"/>
      <c r="F13" s="253"/>
      <c r="G13" s="253"/>
      <c r="H13" s="253"/>
      <c r="I13" s="253"/>
      <c r="J13" s="253"/>
    </row>
    <row r="14" spans="1:31">
      <c r="B14" s="253"/>
      <c r="C14" s="253"/>
      <c r="D14" s="253"/>
      <c r="E14" s="253"/>
      <c r="F14" s="253"/>
      <c r="G14" s="253"/>
      <c r="H14" s="253"/>
      <c r="I14" s="253"/>
      <c r="J14" s="253"/>
    </row>
    <row r="15" spans="1:31">
      <c r="B15" s="253"/>
      <c r="C15" s="253"/>
      <c r="D15" s="253"/>
      <c r="E15" s="253"/>
      <c r="F15" s="253"/>
      <c r="G15" s="253"/>
      <c r="H15" s="253"/>
      <c r="I15" s="253"/>
      <c r="J15" s="253"/>
    </row>
    <row r="18" spans="2:10">
      <c r="B18" s="253"/>
      <c r="C18" s="253"/>
      <c r="D18" s="253"/>
      <c r="E18" s="253"/>
      <c r="F18" s="253"/>
      <c r="G18" s="253"/>
      <c r="H18" s="253"/>
      <c r="I18" s="253"/>
      <c r="J18" s="253"/>
    </row>
    <row r="19" spans="2:10">
      <c r="B19" s="253"/>
      <c r="C19" s="253"/>
      <c r="D19" s="253"/>
      <c r="E19" s="253"/>
      <c r="F19" s="253"/>
      <c r="G19" s="253"/>
      <c r="H19" s="253"/>
      <c r="I19" s="253"/>
      <c r="J19" s="253"/>
    </row>
    <row r="20" spans="2:10">
      <c r="B20" s="253"/>
      <c r="C20" s="253"/>
      <c r="D20" s="253"/>
      <c r="E20" s="253"/>
      <c r="F20" s="253"/>
      <c r="G20" s="253"/>
      <c r="H20" s="253"/>
      <c r="I20" s="253"/>
      <c r="J20" s="253"/>
    </row>
  </sheetData>
  <mergeCells count="6">
    <mergeCell ref="A4:J4"/>
    <mergeCell ref="B5:J5"/>
    <mergeCell ref="A6:A7"/>
    <mergeCell ref="B6:D6"/>
    <mergeCell ref="E6:G6"/>
    <mergeCell ref="H6:J6"/>
  </mergeCells>
  <pageMargins left="0.70866141732283461" right="0.70866141732283461" top="0.74803149606299213" bottom="0.74803149606299213" header="0.31496062992125984" footer="0.31496062992125984"/>
  <pageSetup paperSize="9" scale="58"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44393-E480-41BF-9921-9BF5046CB09C}">
  <sheetPr>
    <tabColor rgb="FF002060"/>
  </sheetPr>
  <dimension ref="A1:AE48"/>
  <sheetViews>
    <sheetView showGridLines="0" view="pageBreakPreview" zoomScale="71" zoomScaleNormal="85" zoomScaleSheetLayoutView="80" workbookViewId="0">
      <selection activeCell="A22" sqref="A22:XFD22"/>
    </sheetView>
  </sheetViews>
  <sheetFormatPr defaultColWidth="8.6640625" defaultRowHeight="14.4"/>
  <cols>
    <col min="1" max="1" width="20.44140625" style="233" customWidth="1"/>
    <col min="2" max="2" width="12.44140625" style="233" bestFit="1" customWidth="1"/>
    <col min="3" max="3" width="10.44140625" style="233" bestFit="1" customWidth="1"/>
    <col min="4" max="4" width="12.5546875" style="233" bestFit="1" customWidth="1"/>
    <col min="5" max="5" width="12.88671875" style="233" bestFit="1" customWidth="1"/>
    <col min="6" max="6" width="10.44140625" style="233" bestFit="1" customWidth="1"/>
    <col min="7" max="7" width="12.44140625" style="233" bestFit="1" customWidth="1"/>
    <col min="8" max="8" width="13.5546875" style="233" customWidth="1"/>
    <col min="9" max="9" width="13.44140625" style="233" bestFit="1" customWidth="1"/>
    <col min="10" max="10" width="14" style="233" customWidth="1"/>
    <col min="11" max="16384" width="8.6640625" style="233"/>
  </cols>
  <sheetData>
    <row r="1" spans="1:31">
      <c r="A1" s="241" t="s">
        <v>322</v>
      </c>
      <c r="B1" s="232"/>
      <c r="C1" s="232"/>
    </row>
    <row r="2" spans="1:31" s="234" customFormat="1">
      <c r="A2" s="232"/>
      <c r="B2" s="232"/>
      <c r="C2" s="232"/>
      <c r="K2" s="233"/>
      <c r="L2" s="233"/>
      <c r="M2" s="233"/>
      <c r="N2" s="233"/>
      <c r="O2" s="233"/>
      <c r="P2" s="233"/>
      <c r="Q2" s="233"/>
      <c r="R2" s="233"/>
      <c r="S2" s="233"/>
      <c r="T2" s="233"/>
      <c r="U2" s="233"/>
      <c r="V2" s="233"/>
      <c r="W2" s="233"/>
      <c r="X2" s="233"/>
      <c r="Y2" s="233"/>
      <c r="Z2" s="233"/>
      <c r="AA2" s="233"/>
      <c r="AB2" s="233"/>
      <c r="AC2" s="233"/>
      <c r="AD2" s="233"/>
      <c r="AE2" s="233"/>
    </row>
    <row r="3" spans="1:31" s="234" customFormat="1">
      <c r="A3" s="235"/>
      <c r="B3" s="235"/>
      <c r="C3" s="235"/>
      <c r="K3" s="233"/>
      <c r="L3" s="233"/>
      <c r="M3" s="233"/>
      <c r="N3" s="233"/>
      <c r="O3" s="233"/>
      <c r="P3" s="233"/>
      <c r="Q3" s="233"/>
      <c r="R3" s="233"/>
      <c r="S3" s="233"/>
      <c r="T3" s="233"/>
      <c r="U3" s="233"/>
      <c r="V3" s="233"/>
      <c r="W3" s="233"/>
      <c r="X3" s="233"/>
      <c r="Y3" s="233"/>
      <c r="Z3" s="233"/>
      <c r="AA3" s="233"/>
      <c r="AB3" s="233"/>
      <c r="AC3" s="233"/>
      <c r="AD3" s="233"/>
      <c r="AE3" s="233"/>
    </row>
    <row r="4" spans="1:31" ht="15">
      <c r="A4" s="365" t="s">
        <v>152</v>
      </c>
      <c r="B4" s="365"/>
      <c r="C4" s="365"/>
      <c r="D4" s="365"/>
      <c r="E4" s="365"/>
      <c r="F4" s="365"/>
      <c r="G4" s="365"/>
      <c r="H4" s="365"/>
      <c r="I4" s="365"/>
      <c r="J4" s="365"/>
    </row>
    <row r="5" spans="1:31" ht="15">
      <c r="A5" s="276" t="s">
        <v>226</v>
      </c>
      <c r="B5" s="348" t="s">
        <v>164</v>
      </c>
      <c r="C5" s="349"/>
      <c r="D5" s="349"/>
      <c r="E5" s="349"/>
      <c r="F5" s="349"/>
      <c r="G5" s="349"/>
      <c r="H5" s="349"/>
      <c r="I5" s="349"/>
      <c r="J5" s="350"/>
    </row>
    <row r="6" spans="1:31" ht="15">
      <c r="A6" s="354" t="s">
        <v>44</v>
      </c>
      <c r="B6" s="353" t="s">
        <v>0</v>
      </c>
      <c r="C6" s="353"/>
      <c r="D6" s="353"/>
      <c r="E6" s="353" t="s">
        <v>1</v>
      </c>
      <c r="F6" s="353"/>
      <c r="G6" s="353"/>
      <c r="H6" s="353" t="s">
        <v>2</v>
      </c>
      <c r="I6" s="353"/>
      <c r="J6" s="353"/>
    </row>
    <row r="7" spans="1:31" ht="15">
      <c r="A7" s="346"/>
      <c r="B7" s="58" t="s">
        <v>27</v>
      </c>
      <c r="C7" s="58" t="s">
        <v>28</v>
      </c>
      <c r="D7" s="58" t="s">
        <v>2</v>
      </c>
      <c r="E7" s="58" t="s">
        <v>27</v>
      </c>
      <c r="F7" s="58" t="s">
        <v>28</v>
      </c>
      <c r="G7" s="58" t="s">
        <v>2</v>
      </c>
      <c r="H7" s="58" t="s">
        <v>27</v>
      </c>
      <c r="I7" s="58" t="s">
        <v>28</v>
      </c>
      <c r="J7" s="58" t="s">
        <v>2</v>
      </c>
    </row>
    <row r="8" spans="1:31" ht="24" customHeight="1">
      <c r="A8" s="243" t="s">
        <v>4</v>
      </c>
      <c r="B8" s="49">
        <v>48701</v>
      </c>
      <c r="C8" s="49">
        <v>20945</v>
      </c>
      <c r="D8" s="243">
        <f>SUM(B8:C8)</f>
        <v>69646</v>
      </c>
      <c r="E8" s="49">
        <v>1391</v>
      </c>
      <c r="F8" s="49">
        <v>205</v>
      </c>
      <c r="G8" s="243">
        <f>SUM(E8:F8)</f>
        <v>1596</v>
      </c>
      <c r="H8" s="243">
        <f>B8+E8</f>
        <v>50092</v>
      </c>
      <c r="I8" s="243">
        <f t="shared" ref="I8:J19" si="0">C8+F8</f>
        <v>21150</v>
      </c>
      <c r="J8" s="244">
        <f t="shared" si="0"/>
        <v>71242</v>
      </c>
    </row>
    <row r="9" spans="1:31" ht="24" customHeight="1">
      <c r="A9" s="245" t="s">
        <v>5</v>
      </c>
      <c r="B9" s="50">
        <v>254601</v>
      </c>
      <c r="C9" s="50">
        <v>125370</v>
      </c>
      <c r="D9" s="245">
        <f t="shared" ref="D9:D19" si="1">SUM(B9:C9)</f>
        <v>379971</v>
      </c>
      <c r="E9" s="50">
        <v>406797</v>
      </c>
      <c r="F9" s="50">
        <v>13215</v>
      </c>
      <c r="G9" s="245">
        <f t="shared" ref="G9:G19" si="2">SUM(E9:F9)</f>
        <v>420012</v>
      </c>
      <c r="H9" s="245">
        <f t="shared" ref="H9:H19" si="3">B9+E9</f>
        <v>661398</v>
      </c>
      <c r="I9" s="245">
        <f t="shared" si="0"/>
        <v>138585</v>
      </c>
      <c r="J9" s="246">
        <f t="shared" si="0"/>
        <v>799983</v>
      </c>
    </row>
    <row r="10" spans="1:31" ht="24" customHeight="1">
      <c r="A10" s="243" t="s">
        <v>6</v>
      </c>
      <c r="B10" s="49">
        <v>356567</v>
      </c>
      <c r="C10" s="49">
        <v>241317</v>
      </c>
      <c r="D10" s="243">
        <f t="shared" si="1"/>
        <v>597884</v>
      </c>
      <c r="E10" s="49">
        <v>1067071</v>
      </c>
      <c r="F10" s="49">
        <v>51195</v>
      </c>
      <c r="G10" s="243">
        <f t="shared" si="2"/>
        <v>1118266</v>
      </c>
      <c r="H10" s="243">
        <f t="shared" si="3"/>
        <v>1423638</v>
      </c>
      <c r="I10" s="243">
        <f t="shared" si="0"/>
        <v>292512</v>
      </c>
      <c r="J10" s="244">
        <f t="shared" si="0"/>
        <v>1716150</v>
      </c>
    </row>
    <row r="11" spans="1:31" ht="24" customHeight="1">
      <c r="A11" s="245" t="s">
        <v>7</v>
      </c>
      <c r="B11" s="50">
        <v>318217</v>
      </c>
      <c r="C11" s="50">
        <v>211271</v>
      </c>
      <c r="D11" s="245">
        <f t="shared" si="1"/>
        <v>529488</v>
      </c>
      <c r="E11" s="50">
        <v>1238995</v>
      </c>
      <c r="F11" s="50">
        <v>69878</v>
      </c>
      <c r="G11" s="245">
        <f t="shared" si="2"/>
        <v>1308873</v>
      </c>
      <c r="H11" s="245">
        <f t="shared" si="3"/>
        <v>1557212</v>
      </c>
      <c r="I11" s="245">
        <f t="shared" si="0"/>
        <v>281149</v>
      </c>
      <c r="J11" s="246">
        <f t="shared" si="0"/>
        <v>1838361</v>
      </c>
    </row>
    <row r="12" spans="1:31" ht="24" customHeight="1">
      <c r="A12" s="243" t="s">
        <v>8</v>
      </c>
      <c r="B12" s="49">
        <v>234107</v>
      </c>
      <c r="C12" s="49">
        <v>150657</v>
      </c>
      <c r="D12" s="243">
        <f t="shared" si="1"/>
        <v>384764</v>
      </c>
      <c r="E12" s="49">
        <v>1354838</v>
      </c>
      <c r="F12" s="49">
        <v>70392</v>
      </c>
      <c r="G12" s="243">
        <f t="shared" si="2"/>
        <v>1425230</v>
      </c>
      <c r="H12" s="243">
        <f t="shared" si="3"/>
        <v>1588945</v>
      </c>
      <c r="I12" s="243">
        <f t="shared" si="0"/>
        <v>221049</v>
      </c>
      <c r="J12" s="244">
        <f t="shared" si="0"/>
        <v>1809994</v>
      </c>
    </row>
    <row r="13" spans="1:31" ht="24" customHeight="1">
      <c r="A13" s="245" t="s">
        <v>9</v>
      </c>
      <c r="B13" s="50">
        <v>164790</v>
      </c>
      <c r="C13" s="50">
        <v>94874</v>
      </c>
      <c r="D13" s="245">
        <f t="shared" si="1"/>
        <v>259664</v>
      </c>
      <c r="E13" s="50">
        <v>1082616</v>
      </c>
      <c r="F13" s="50">
        <v>50453</v>
      </c>
      <c r="G13" s="245">
        <f t="shared" si="2"/>
        <v>1133069</v>
      </c>
      <c r="H13" s="245">
        <f t="shared" si="3"/>
        <v>1247406</v>
      </c>
      <c r="I13" s="245">
        <f t="shared" si="0"/>
        <v>145327</v>
      </c>
      <c r="J13" s="246">
        <f t="shared" si="0"/>
        <v>1392733</v>
      </c>
    </row>
    <row r="14" spans="1:31" ht="24" customHeight="1">
      <c r="A14" s="243" t="s">
        <v>10</v>
      </c>
      <c r="B14" s="49">
        <v>97546</v>
      </c>
      <c r="C14" s="49">
        <v>53864</v>
      </c>
      <c r="D14" s="243">
        <f t="shared" si="1"/>
        <v>151410</v>
      </c>
      <c r="E14" s="49">
        <v>721870</v>
      </c>
      <c r="F14" s="49">
        <v>29659</v>
      </c>
      <c r="G14" s="243">
        <f t="shared" si="2"/>
        <v>751529</v>
      </c>
      <c r="H14" s="243">
        <f t="shared" si="3"/>
        <v>819416</v>
      </c>
      <c r="I14" s="243">
        <f t="shared" si="0"/>
        <v>83523</v>
      </c>
      <c r="J14" s="244">
        <f t="shared" si="0"/>
        <v>902939</v>
      </c>
    </row>
    <row r="15" spans="1:31" ht="24" customHeight="1">
      <c r="A15" s="245" t="s">
        <v>11</v>
      </c>
      <c r="B15" s="50">
        <v>65554</v>
      </c>
      <c r="C15" s="50">
        <v>36174</v>
      </c>
      <c r="D15" s="245">
        <f t="shared" si="1"/>
        <v>101728</v>
      </c>
      <c r="E15" s="50">
        <v>501986</v>
      </c>
      <c r="F15" s="50">
        <v>18086</v>
      </c>
      <c r="G15" s="245">
        <f t="shared" si="2"/>
        <v>520072</v>
      </c>
      <c r="H15" s="245">
        <f t="shared" si="3"/>
        <v>567540</v>
      </c>
      <c r="I15" s="245">
        <f t="shared" si="0"/>
        <v>54260</v>
      </c>
      <c r="J15" s="246">
        <f t="shared" si="0"/>
        <v>621800</v>
      </c>
    </row>
    <row r="16" spans="1:31" ht="24" customHeight="1">
      <c r="A16" s="243" t="s">
        <v>12</v>
      </c>
      <c r="B16" s="49">
        <v>48195</v>
      </c>
      <c r="C16" s="49">
        <v>23754</v>
      </c>
      <c r="D16" s="243">
        <f t="shared" si="1"/>
        <v>71949</v>
      </c>
      <c r="E16" s="49">
        <v>339947</v>
      </c>
      <c r="F16" s="49">
        <v>10416</v>
      </c>
      <c r="G16" s="243">
        <f t="shared" si="2"/>
        <v>350363</v>
      </c>
      <c r="H16" s="243">
        <f t="shared" si="3"/>
        <v>388142</v>
      </c>
      <c r="I16" s="243">
        <f t="shared" si="0"/>
        <v>34170</v>
      </c>
      <c r="J16" s="244">
        <f t="shared" si="0"/>
        <v>422312</v>
      </c>
    </row>
    <row r="17" spans="1:10" ht="24" customHeight="1">
      <c r="A17" s="245" t="s">
        <v>45</v>
      </c>
      <c r="B17" s="50">
        <v>14595</v>
      </c>
      <c r="C17" s="50">
        <v>8384</v>
      </c>
      <c r="D17" s="245">
        <f t="shared" si="1"/>
        <v>22979</v>
      </c>
      <c r="E17" s="50">
        <v>180012</v>
      </c>
      <c r="F17" s="50">
        <v>5138</v>
      </c>
      <c r="G17" s="245">
        <f t="shared" si="2"/>
        <v>185150</v>
      </c>
      <c r="H17" s="245">
        <f t="shared" si="3"/>
        <v>194607</v>
      </c>
      <c r="I17" s="245">
        <f t="shared" si="0"/>
        <v>13522</v>
      </c>
      <c r="J17" s="246">
        <f t="shared" si="0"/>
        <v>208129</v>
      </c>
    </row>
    <row r="18" spans="1:10" ht="24" customHeight="1">
      <c r="A18" s="243" t="s">
        <v>46</v>
      </c>
      <c r="B18" s="49">
        <v>8212</v>
      </c>
      <c r="C18" s="49">
        <v>3720</v>
      </c>
      <c r="D18" s="243">
        <f t="shared" si="1"/>
        <v>11932</v>
      </c>
      <c r="E18" s="49">
        <v>124236</v>
      </c>
      <c r="F18" s="49">
        <v>3227</v>
      </c>
      <c r="G18" s="243">
        <f t="shared" si="2"/>
        <v>127463</v>
      </c>
      <c r="H18" s="243">
        <f t="shared" si="3"/>
        <v>132448</v>
      </c>
      <c r="I18" s="243">
        <f t="shared" si="0"/>
        <v>6947</v>
      </c>
      <c r="J18" s="244">
        <f t="shared" si="0"/>
        <v>139395</v>
      </c>
    </row>
    <row r="19" spans="1:10" ht="24" customHeight="1">
      <c r="A19" s="58" t="s">
        <v>58</v>
      </c>
      <c r="B19" s="42">
        <f>SUM(B8:B18)</f>
        <v>1611085</v>
      </c>
      <c r="C19" s="42">
        <f>SUM(C8:C18)</f>
        <v>970330</v>
      </c>
      <c r="D19" s="42">
        <f t="shared" si="1"/>
        <v>2581415</v>
      </c>
      <c r="E19" s="42">
        <f>SUM(E8:E18)</f>
        <v>7019759</v>
      </c>
      <c r="F19" s="42">
        <f>SUM(F8:F18)</f>
        <v>321864</v>
      </c>
      <c r="G19" s="42">
        <f t="shared" si="2"/>
        <v>7341623</v>
      </c>
      <c r="H19" s="42">
        <f t="shared" si="3"/>
        <v>8630844</v>
      </c>
      <c r="I19" s="42">
        <f t="shared" si="0"/>
        <v>1292194</v>
      </c>
      <c r="J19" s="51">
        <f t="shared" si="0"/>
        <v>9923038</v>
      </c>
    </row>
    <row r="20" spans="1:10" ht="18.75" customHeight="1">
      <c r="A20" s="260" t="s">
        <v>56</v>
      </c>
      <c r="B20" s="238"/>
      <c r="C20" s="238"/>
      <c r="D20" s="238"/>
      <c r="E20" s="238"/>
      <c r="F20" s="238"/>
      <c r="G20" s="238"/>
      <c r="H20" s="238"/>
      <c r="I20" s="238"/>
    </row>
    <row r="21" spans="1:10" ht="16.8">
      <c r="A21" s="260" t="s">
        <v>42</v>
      </c>
      <c r="B21" s="238"/>
      <c r="C21" s="239"/>
      <c r="D21" s="239"/>
      <c r="E21" s="238"/>
      <c r="F21" s="238"/>
      <c r="G21" s="238"/>
      <c r="H21" s="238"/>
      <c r="I21" s="261"/>
    </row>
    <row r="22" spans="1:10" s="315" customFormat="1">
      <c r="A22" s="313" t="s">
        <v>326</v>
      </c>
      <c r="B22" s="314"/>
      <c r="C22" s="314"/>
      <c r="D22" s="314"/>
      <c r="E22" s="314"/>
      <c r="F22" s="314"/>
      <c r="G22" s="314"/>
      <c r="H22" s="314"/>
      <c r="I22" s="314"/>
      <c r="J22" s="314"/>
    </row>
    <row r="23" spans="1:10" ht="16.8">
      <c r="A23" s="238"/>
      <c r="B23" s="238"/>
      <c r="C23" s="238"/>
      <c r="D23" s="238"/>
      <c r="E23" s="238"/>
      <c r="F23" s="238"/>
      <c r="G23" s="238"/>
      <c r="H23" s="238"/>
      <c r="I23" s="238"/>
      <c r="J23" s="238"/>
    </row>
    <row r="25" spans="1:10">
      <c r="B25" s="253"/>
      <c r="C25" s="253"/>
      <c r="D25" s="253"/>
      <c r="E25" s="253"/>
      <c r="F25" s="253"/>
      <c r="G25" s="253"/>
      <c r="H25" s="253"/>
      <c r="I25" s="253"/>
      <c r="J25" s="253"/>
    </row>
    <row r="36" spans="2:10">
      <c r="B36" s="253"/>
      <c r="C36" s="253"/>
      <c r="D36" s="253"/>
      <c r="E36" s="253"/>
      <c r="F36" s="253"/>
      <c r="G36" s="253"/>
      <c r="H36" s="253"/>
      <c r="I36" s="253"/>
      <c r="J36" s="253"/>
    </row>
    <row r="37" spans="2:10">
      <c r="B37" s="253"/>
      <c r="C37" s="253"/>
      <c r="D37" s="253"/>
      <c r="E37" s="253"/>
      <c r="F37" s="253"/>
      <c r="G37" s="253"/>
      <c r="H37" s="253"/>
      <c r="I37" s="253"/>
      <c r="J37" s="253"/>
    </row>
    <row r="38" spans="2:10">
      <c r="B38" s="253"/>
      <c r="C38" s="253"/>
      <c r="D38" s="253"/>
      <c r="E38" s="253"/>
      <c r="F38" s="253"/>
      <c r="G38" s="253"/>
      <c r="H38" s="253"/>
      <c r="I38" s="253"/>
      <c r="J38" s="253"/>
    </row>
    <row r="39" spans="2:10">
      <c r="B39" s="253"/>
      <c r="C39" s="253"/>
      <c r="D39" s="253"/>
      <c r="E39" s="253"/>
      <c r="F39" s="253"/>
      <c r="G39" s="253"/>
      <c r="H39" s="253"/>
      <c r="I39" s="253"/>
      <c r="J39" s="253"/>
    </row>
    <row r="40" spans="2:10">
      <c r="B40" s="253"/>
      <c r="C40" s="253"/>
      <c r="D40" s="253"/>
      <c r="E40" s="253"/>
      <c r="F40" s="253"/>
      <c r="G40" s="253"/>
      <c r="H40" s="253"/>
      <c r="I40" s="253"/>
      <c r="J40" s="253"/>
    </row>
    <row r="41" spans="2:10">
      <c r="B41" s="253"/>
      <c r="C41" s="253"/>
      <c r="D41" s="253"/>
      <c r="E41" s="253"/>
      <c r="F41" s="253"/>
      <c r="G41" s="253"/>
      <c r="H41" s="253"/>
      <c r="I41" s="253"/>
      <c r="J41" s="253"/>
    </row>
    <row r="42" spans="2:10">
      <c r="B42" s="253"/>
      <c r="C42" s="253"/>
      <c r="D42" s="253"/>
      <c r="E42" s="253"/>
      <c r="F42" s="253"/>
      <c r="G42" s="253"/>
      <c r="H42" s="253"/>
      <c r="I42" s="253"/>
      <c r="J42" s="253"/>
    </row>
    <row r="43" spans="2:10">
      <c r="B43" s="253"/>
      <c r="C43" s="253"/>
      <c r="D43" s="253"/>
      <c r="E43" s="253"/>
      <c r="F43" s="253"/>
      <c r="G43" s="253"/>
      <c r="H43" s="253"/>
      <c r="I43" s="253"/>
      <c r="J43" s="253"/>
    </row>
    <row r="44" spans="2:10">
      <c r="B44" s="253"/>
      <c r="C44" s="253"/>
      <c r="D44" s="253"/>
      <c r="E44" s="253"/>
      <c r="F44" s="253"/>
      <c r="G44" s="253"/>
      <c r="H44" s="253"/>
      <c r="I44" s="253"/>
      <c r="J44" s="253"/>
    </row>
    <row r="45" spans="2:10">
      <c r="B45" s="253"/>
      <c r="C45" s="253"/>
      <c r="D45" s="253"/>
      <c r="E45" s="253"/>
      <c r="F45" s="253"/>
      <c r="G45" s="253"/>
      <c r="H45" s="253"/>
      <c r="I45" s="253"/>
      <c r="J45" s="253"/>
    </row>
    <row r="46" spans="2:10">
      <c r="B46" s="253"/>
      <c r="C46" s="253"/>
      <c r="D46" s="253"/>
      <c r="E46" s="253"/>
      <c r="F46" s="253"/>
      <c r="G46" s="253"/>
      <c r="H46" s="253"/>
      <c r="I46" s="253"/>
      <c r="J46" s="253"/>
    </row>
    <row r="47" spans="2:10">
      <c r="B47" s="253"/>
      <c r="C47" s="253"/>
      <c r="D47" s="253"/>
      <c r="E47" s="253"/>
      <c r="F47" s="253"/>
      <c r="G47" s="253"/>
      <c r="H47" s="253"/>
      <c r="I47" s="253"/>
      <c r="J47" s="253"/>
    </row>
    <row r="48" spans="2:10">
      <c r="B48" s="253"/>
      <c r="C48" s="253"/>
      <c r="D48" s="253"/>
      <c r="E48" s="253"/>
      <c r="F48" s="253"/>
      <c r="G48" s="253"/>
      <c r="H48" s="253"/>
      <c r="I48" s="253"/>
      <c r="J48" s="253"/>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7" orientation="landscape" horizontalDpi="300" r:id="rId1"/>
  <headerFooter>
    <oddFooter>&amp;Lstats.gov.sa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20D3B-473F-45C9-935E-488F8F62C706}">
  <sheetPr>
    <tabColor rgb="FF002060"/>
  </sheetPr>
  <dimension ref="A1:AE56"/>
  <sheetViews>
    <sheetView showGridLines="0" view="pageBreakPreview" zoomScale="70" zoomScaleNormal="80" zoomScaleSheetLayoutView="70" workbookViewId="0">
      <selection activeCell="A24" sqref="A24:XFD24"/>
    </sheetView>
  </sheetViews>
  <sheetFormatPr defaultColWidth="8.6640625" defaultRowHeight="14.4"/>
  <cols>
    <col min="1" max="1" width="26" style="233" customWidth="1"/>
    <col min="2" max="10" width="14.6640625" style="233" customWidth="1"/>
    <col min="11" max="11" width="21.44140625" style="233" customWidth="1"/>
    <col min="12" max="16384" width="8.6640625" style="233"/>
  </cols>
  <sheetData>
    <row r="1" spans="1:31">
      <c r="A1" s="241" t="s">
        <v>322</v>
      </c>
      <c r="B1" s="232"/>
      <c r="C1" s="232"/>
    </row>
    <row r="2" spans="1:31" s="234" customFormat="1">
      <c r="A2" s="232"/>
      <c r="B2" s="232"/>
      <c r="C2" s="232"/>
      <c r="K2"/>
      <c r="L2"/>
      <c r="M2"/>
      <c r="N2"/>
      <c r="O2"/>
      <c r="P2"/>
      <c r="Q2"/>
      <c r="R2"/>
      <c r="S2"/>
      <c r="T2"/>
      <c r="U2"/>
      <c r="V2"/>
      <c r="W2"/>
      <c r="X2"/>
      <c r="Y2"/>
      <c r="Z2"/>
      <c r="AA2" s="233"/>
      <c r="AB2" s="233"/>
      <c r="AC2" s="233"/>
      <c r="AD2" s="233"/>
      <c r="AE2" s="233"/>
    </row>
    <row r="3" spans="1:31" s="234" customFormat="1">
      <c r="A3" s="235"/>
      <c r="B3" s="235"/>
      <c r="C3" s="235"/>
      <c r="K3"/>
      <c r="L3"/>
      <c r="M3"/>
      <c r="N3"/>
      <c r="O3"/>
      <c r="P3"/>
      <c r="Q3"/>
      <c r="R3"/>
      <c r="S3"/>
      <c r="T3"/>
      <c r="U3"/>
      <c r="V3"/>
      <c r="W3"/>
      <c r="X3"/>
      <c r="Y3"/>
      <c r="Z3"/>
      <c r="AA3" s="233"/>
      <c r="AB3" s="233"/>
      <c r="AC3" s="233"/>
      <c r="AD3" s="233"/>
      <c r="AE3" s="233"/>
    </row>
    <row r="4" spans="1:31" ht="15">
      <c r="A4" s="366" t="s">
        <v>146</v>
      </c>
      <c r="B4" s="366"/>
      <c r="C4" s="366"/>
      <c r="D4" s="366"/>
      <c r="E4" s="366"/>
      <c r="F4" s="366"/>
      <c r="G4" s="366"/>
      <c r="H4" s="366"/>
      <c r="I4" s="366"/>
      <c r="J4" s="366"/>
      <c r="K4"/>
      <c r="L4"/>
      <c r="M4"/>
      <c r="N4"/>
      <c r="O4"/>
      <c r="P4"/>
      <c r="Q4"/>
      <c r="R4"/>
      <c r="S4"/>
      <c r="T4"/>
      <c r="U4"/>
      <c r="V4"/>
      <c r="W4"/>
      <c r="X4"/>
      <c r="Y4"/>
      <c r="Z4"/>
    </row>
    <row r="5" spans="1:31" ht="15">
      <c r="A5" s="276" t="s">
        <v>227</v>
      </c>
      <c r="B5" s="348" t="s">
        <v>164</v>
      </c>
      <c r="C5" s="349"/>
      <c r="D5" s="349"/>
      <c r="E5" s="349"/>
      <c r="F5" s="349"/>
      <c r="G5" s="349"/>
      <c r="H5" s="349"/>
      <c r="I5" s="349"/>
      <c r="J5" s="350"/>
      <c r="K5"/>
      <c r="L5"/>
      <c r="M5"/>
      <c r="N5"/>
      <c r="O5"/>
      <c r="P5"/>
      <c r="Q5"/>
      <c r="R5"/>
      <c r="S5"/>
      <c r="T5"/>
      <c r="U5"/>
      <c r="V5"/>
      <c r="W5"/>
      <c r="X5"/>
      <c r="Y5"/>
      <c r="Z5"/>
    </row>
    <row r="6" spans="1:31" ht="15">
      <c r="A6" s="354" t="s">
        <v>13</v>
      </c>
      <c r="B6" s="353" t="s">
        <v>0</v>
      </c>
      <c r="C6" s="353"/>
      <c r="D6" s="353"/>
      <c r="E6" s="353" t="s">
        <v>1</v>
      </c>
      <c r="F6" s="353"/>
      <c r="G6" s="353"/>
      <c r="H6" s="353" t="s">
        <v>2</v>
      </c>
      <c r="I6" s="353"/>
      <c r="J6" s="353"/>
      <c r="K6"/>
      <c r="L6"/>
      <c r="M6"/>
      <c r="N6"/>
      <c r="O6"/>
      <c r="P6"/>
      <c r="Q6"/>
      <c r="R6"/>
      <c r="S6"/>
      <c r="T6"/>
      <c r="U6"/>
      <c r="V6"/>
      <c r="W6"/>
      <c r="X6"/>
      <c r="Y6"/>
      <c r="Z6"/>
    </row>
    <row r="7" spans="1:31" ht="15">
      <c r="A7" s="346"/>
      <c r="B7" s="58" t="s">
        <v>27</v>
      </c>
      <c r="C7" s="58" t="s">
        <v>28</v>
      </c>
      <c r="D7" s="58" t="s">
        <v>2</v>
      </c>
      <c r="E7" s="58" t="s">
        <v>27</v>
      </c>
      <c r="F7" s="58" t="s">
        <v>28</v>
      </c>
      <c r="G7" s="58" t="s">
        <v>2</v>
      </c>
      <c r="H7" s="58" t="s">
        <v>27</v>
      </c>
      <c r="I7" s="58" t="s">
        <v>28</v>
      </c>
      <c r="J7" s="58" t="s">
        <v>2</v>
      </c>
      <c r="K7"/>
      <c r="L7"/>
      <c r="M7"/>
      <c r="N7"/>
      <c r="O7"/>
      <c r="P7"/>
      <c r="Q7"/>
      <c r="R7"/>
      <c r="S7"/>
      <c r="T7"/>
      <c r="U7"/>
      <c r="V7"/>
      <c r="W7"/>
      <c r="X7"/>
      <c r="Y7"/>
      <c r="Z7"/>
    </row>
    <row r="8" spans="1:31" ht="24" customHeight="1">
      <c r="A8" s="256" t="s">
        <v>14</v>
      </c>
      <c r="B8" s="244">
        <v>714694</v>
      </c>
      <c r="C8" s="244">
        <v>460249</v>
      </c>
      <c r="D8" s="244">
        <f>SUM(B8:C8)</f>
        <v>1174943</v>
      </c>
      <c r="E8" s="244">
        <v>3063632</v>
      </c>
      <c r="F8" s="244">
        <v>177694</v>
      </c>
      <c r="G8" s="244">
        <f>SUM(E8:F8)</f>
        <v>3241326</v>
      </c>
      <c r="H8" s="244">
        <f>B8+E8</f>
        <v>3778326</v>
      </c>
      <c r="I8" s="244">
        <f t="shared" ref="I8:J20" si="0">C8+F8</f>
        <v>637943</v>
      </c>
      <c r="J8" s="244">
        <f t="shared" si="0"/>
        <v>4416269</v>
      </c>
      <c r="K8"/>
      <c r="L8"/>
      <c r="M8"/>
      <c r="N8"/>
      <c r="O8"/>
      <c r="P8"/>
      <c r="Q8"/>
      <c r="R8"/>
      <c r="S8"/>
      <c r="T8"/>
      <c r="U8"/>
      <c r="V8"/>
      <c r="W8"/>
      <c r="X8"/>
      <c r="Y8"/>
      <c r="Z8"/>
    </row>
    <row r="9" spans="1:31" ht="24" customHeight="1">
      <c r="A9" s="258" t="s">
        <v>15</v>
      </c>
      <c r="B9" s="246">
        <v>286128</v>
      </c>
      <c r="C9" s="246">
        <v>204341</v>
      </c>
      <c r="D9" s="246">
        <f t="shared" ref="D9:D20" si="1">SUM(B9:C9)</f>
        <v>490469</v>
      </c>
      <c r="E9" s="246">
        <v>1317344</v>
      </c>
      <c r="F9" s="246">
        <v>54727</v>
      </c>
      <c r="G9" s="246">
        <f t="shared" ref="G9:G20" si="2">SUM(E9:F9)</f>
        <v>1372071</v>
      </c>
      <c r="H9" s="246">
        <f t="shared" ref="H9:H20" si="3">B9+E9</f>
        <v>1603472</v>
      </c>
      <c r="I9" s="246">
        <f t="shared" si="0"/>
        <v>259068</v>
      </c>
      <c r="J9" s="246">
        <f t="shared" si="0"/>
        <v>1862540</v>
      </c>
      <c r="K9"/>
      <c r="L9"/>
      <c r="M9"/>
      <c r="N9"/>
      <c r="O9"/>
      <c r="P9"/>
      <c r="Q9"/>
      <c r="R9"/>
      <c r="S9"/>
      <c r="T9"/>
      <c r="U9"/>
      <c r="V9"/>
      <c r="W9"/>
      <c r="X9"/>
      <c r="Y9"/>
      <c r="Z9"/>
    </row>
    <row r="10" spans="1:31" ht="24" customHeight="1">
      <c r="A10" s="256" t="s">
        <v>16</v>
      </c>
      <c r="B10" s="244">
        <v>53997</v>
      </c>
      <c r="C10" s="244">
        <v>31663</v>
      </c>
      <c r="D10" s="244">
        <f t="shared" si="1"/>
        <v>85660</v>
      </c>
      <c r="E10" s="244">
        <v>245591</v>
      </c>
      <c r="F10" s="244">
        <v>8646</v>
      </c>
      <c r="G10" s="244">
        <f t="shared" si="2"/>
        <v>254237</v>
      </c>
      <c r="H10" s="244">
        <f t="shared" si="3"/>
        <v>299588</v>
      </c>
      <c r="I10" s="244">
        <f t="shared" si="0"/>
        <v>40309</v>
      </c>
      <c r="J10" s="244">
        <f t="shared" si="0"/>
        <v>339897</v>
      </c>
      <c r="K10"/>
      <c r="L10"/>
      <c r="M10"/>
      <c r="N10"/>
      <c r="O10"/>
      <c r="P10"/>
      <c r="Q10"/>
      <c r="R10"/>
      <c r="S10"/>
      <c r="T10"/>
      <c r="U10"/>
      <c r="V10"/>
      <c r="W10"/>
      <c r="X10"/>
      <c r="Y10"/>
      <c r="Z10"/>
    </row>
    <row r="11" spans="1:31" ht="24" customHeight="1">
      <c r="A11" s="258" t="s">
        <v>17</v>
      </c>
      <c r="B11" s="246">
        <v>39561</v>
      </c>
      <c r="C11" s="246">
        <v>24896</v>
      </c>
      <c r="D11" s="246">
        <f t="shared" si="1"/>
        <v>64457</v>
      </c>
      <c r="E11" s="246">
        <v>318952</v>
      </c>
      <c r="F11" s="246">
        <v>8713</v>
      </c>
      <c r="G11" s="246">
        <f t="shared" si="2"/>
        <v>327665</v>
      </c>
      <c r="H11" s="246">
        <f t="shared" si="3"/>
        <v>358513</v>
      </c>
      <c r="I11" s="246">
        <f t="shared" si="0"/>
        <v>33609</v>
      </c>
      <c r="J11" s="246">
        <f t="shared" si="0"/>
        <v>392122</v>
      </c>
      <c r="K11"/>
      <c r="L11"/>
      <c r="M11"/>
      <c r="N11"/>
      <c r="O11"/>
      <c r="P11"/>
      <c r="Q11"/>
      <c r="R11"/>
      <c r="S11"/>
      <c r="T11"/>
      <c r="U11"/>
      <c r="V11"/>
      <c r="W11"/>
      <c r="X11"/>
      <c r="Y11"/>
      <c r="Z11"/>
    </row>
    <row r="12" spans="1:31" ht="24" customHeight="1">
      <c r="A12" s="256" t="s">
        <v>18</v>
      </c>
      <c r="B12" s="244">
        <v>394826</v>
      </c>
      <c r="C12" s="244">
        <v>166874</v>
      </c>
      <c r="D12" s="244">
        <f t="shared" si="1"/>
        <v>561700</v>
      </c>
      <c r="E12" s="244">
        <v>1308812</v>
      </c>
      <c r="F12" s="244">
        <v>44881</v>
      </c>
      <c r="G12" s="244">
        <f t="shared" si="2"/>
        <v>1353693</v>
      </c>
      <c r="H12" s="244">
        <f t="shared" si="3"/>
        <v>1703638</v>
      </c>
      <c r="I12" s="244">
        <f t="shared" si="0"/>
        <v>211755</v>
      </c>
      <c r="J12" s="244">
        <f t="shared" si="0"/>
        <v>1915393</v>
      </c>
      <c r="K12"/>
      <c r="L12"/>
      <c r="M12"/>
      <c r="N12"/>
      <c r="O12"/>
      <c r="P12"/>
      <c r="Q12"/>
      <c r="R12"/>
      <c r="S12"/>
      <c r="T12"/>
      <c r="U12"/>
      <c r="V12"/>
      <c r="W12"/>
      <c r="X12"/>
      <c r="Y12"/>
      <c r="Z12"/>
    </row>
    <row r="13" spans="1:31" ht="24" customHeight="1">
      <c r="A13" s="258" t="s">
        <v>19</v>
      </c>
      <c r="B13" s="246">
        <v>44154</v>
      </c>
      <c r="C13" s="246">
        <v>27266</v>
      </c>
      <c r="D13" s="246">
        <f t="shared" si="1"/>
        <v>71420</v>
      </c>
      <c r="E13" s="246">
        <v>238560</v>
      </c>
      <c r="F13" s="246">
        <v>12175</v>
      </c>
      <c r="G13" s="246">
        <f t="shared" si="2"/>
        <v>250735</v>
      </c>
      <c r="H13" s="246">
        <f t="shared" si="3"/>
        <v>282714</v>
      </c>
      <c r="I13" s="246">
        <f t="shared" si="0"/>
        <v>39441</v>
      </c>
      <c r="J13" s="246">
        <f t="shared" si="0"/>
        <v>322155</v>
      </c>
      <c r="K13"/>
      <c r="L13"/>
      <c r="M13"/>
      <c r="N13"/>
      <c r="O13"/>
      <c r="P13"/>
      <c r="Q13"/>
      <c r="R13"/>
      <c r="S13"/>
      <c r="T13"/>
      <c r="U13"/>
      <c r="V13"/>
      <c r="W13"/>
      <c r="X13"/>
      <c r="Y13"/>
      <c r="Z13"/>
    </row>
    <row r="14" spans="1:31" ht="24" customHeight="1">
      <c r="A14" s="256" t="s">
        <v>20</v>
      </c>
      <c r="B14" s="244">
        <v>14408</v>
      </c>
      <c r="C14" s="244">
        <v>11372</v>
      </c>
      <c r="D14" s="244">
        <f t="shared" si="1"/>
        <v>25780</v>
      </c>
      <c r="E14" s="244">
        <v>83431</v>
      </c>
      <c r="F14" s="244">
        <v>2764</v>
      </c>
      <c r="G14" s="244">
        <f t="shared" si="2"/>
        <v>86195</v>
      </c>
      <c r="H14" s="244">
        <f t="shared" si="3"/>
        <v>97839</v>
      </c>
      <c r="I14" s="244">
        <f t="shared" si="0"/>
        <v>14136</v>
      </c>
      <c r="J14" s="244">
        <f t="shared" si="0"/>
        <v>111975</v>
      </c>
      <c r="K14"/>
      <c r="L14"/>
      <c r="M14"/>
      <c r="N14"/>
      <c r="O14"/>
      <c r="P14"/>
      <c r="Q14"/>
      <c r="R14"/>
      <c r="S14"/>
      <c r="T14"/>
      <c r="U14"/>
      <c r="V14"/>
      <c r="W14"/>
      <c r="X14"/>
      <c r="Y14"/>
      <c r="Z14"/>
    </row>
    <row r="15" spans="1:31" ht="24" customHeight="1">
      <c r="A15" s="258" t="s">
        <v>21</v>
      </c>
      <c r="B15" s="246">
        <v>12471</v>
      </c>
      <c r="C15" s="246">
        <v>9239</v>
      </c>
      <c r="D15" s="246">
        <f t="shared" si="1"/>
        <v>21710</v>
      </c>
      <c r="E15" s="246">
        <v>100429</v>
      </c>
      <c r="F15" s="246">
        <v>3615</v>
      </c>
      <c r="G15" s="246">
        <f t="shared" si="2"/>
        <v>104044</v>
      </c>
      <c r="H15" s="246">
        <f t="shared" si="3"/>
        <v>112900</v>
      </c>
      <c r="I15" s="246">
        <f t="shared" si="0"/>
        <v>12854</v>
      </c>
      <c r="J15" s="246">
        <f t="shared" si="0"/>
        <v>125754</v>
      </c>
      <c r="K15"/>
      <c r="L15"/>
      <c r="M15"/>
      <c r="N15"/>
      <c r="O15"/>
      <c r="P15"/>
      <c r="Q15"/>
      <c r="R15"/>
      <c r="S15"/>
      <c r="T15"/>
      <c r="U15"/>
      <c r="V15"/>
      <c r="W15"/>
      <c r="X15"/>
      <c r="Y15"/>
      <c r="Z15"/>
    </row>
    <row r="16" spans="1:31" ht="24" customHeight="1">
      <c r="A16" s="256" t="s">
        <v>22</v>
      </c>
      <c r="B16" s="244">
        <v>5451</v>
      </c>
      <c r="C16" s="244">
        <v>3795</v>
      </c>
      <c r="D16" s="244">
        <f t="shared" si="1"/>
        <v>9246</v>
      </c>
      <c r="E16" s="244">
        <v>37521</v>
      </c>
      <c r="F16" s="244">
        <v>997</v>
      </c>
      <c r="G16" s="244">
        <f t="shared" si="2"/>
        <v>38518</v>
      </c>
      <c r="H16" s="244">
        <f t="shared" si="3"/>
        <v>42972</v>
      </c>
      <c r="I16" s="244">
        <f t="shared" si="0"/>
        <v>4792</v>
      </c>
      <c r="J16" s="244">
        <f t="shared" si="0"/>
        <v>47764</v>
      </c>
      <c r="K16"/>
      <c r="L16"/>
      <c r="M16"/>
      <c r="N16"/>
      <c r="O16"/>
      <c r="P16"/>
      <c r="Q16"/>
      <c r="R16"/>
      <c r="S16"/>
      <c r="T16"/>
      <c r="U16"/>
      <c r="V16"/>
      <c r="W16"/>
      <c r="X16"/>
      <c r="Y16"/>
      <c r="Z16"/>
    </row>
    <row r="17" spans="1:26" ht="24" customHeight="1">
      <c r="A17" s="258" t="s">
        <v>23</v>
      </c>
      <c r="B17" s="246">
        <v>17374</v>
      </c>
      <c r="C17" s="246">
        <v>13490</v>
      </c>
      <c r="D17" s="246">
        <f t="shared" si="1"/>
        <v>30864</v>
      </c>
      <c r="E17" s="246">
        <v>120932</v>
      </c>
      <c r="F17" s="246">
        <v>3808</v>
      </c>
      <c r="G17" s="246">
        <f t="shared" si="2"/>
        <v>124740</v>
      </c>
      <c r="H17" s="246">
        <f t="shared" si="3"/>
        <v>138306</v>
      </c>
      <c r="I17" s="246">
        <f t="shared" si="0"/>
        <v>17298</v>
      </c>
      <c r="J17" s="246">
        <f t="shared" si="0"/>
        <v>155604</v>
      </c>
      <c r="K17"/>
      <c r="L17"/>
      <c r="M17"/>
      <c r="N17"/>
      <c r="O17"/>
      <c r="P17"/>
      <c r="Q17"/>
      <c r="R17"/>
      <c r="S17"/>
      <c r="T17"/>
      <c r="U17"/>
      <c r="V17"/>
      <c r="W17"/>
      <c r="X17"/>
      <c r="Y17"/>
      <c r="Z17"/>
    </row>
    <row r="18" spans="1:26" ht="24" customHeight="1">
      <c r="A18" s="256" t="s">
        <v>24</v>
      </c>
      <c r="B18" s="244">
        <v>13027</v>
      </c>
      <c r="C18" s="244">
        <v>8344</v>
      </c>
      <c r="D18" s="244">
        <f t="shared" si="1"/>
        <v>21371</v>
      </c>
      <c r="E18" s="244">
        <v>100199</v>
      </c>
      <c r="F18" s="244">
        <v>1998</v>
      </c>
      <c r="G18" s="244">
        <f t="shared" si="2"/>
        <v>102197</v>
      </c>
      <c r="H18" s="244">
        <f t="shared" si="3"/>
        <v>113226</v>
      </c>
      <c r="I18" s="244">
        <f t="shared" si="0"/>
        <v>10342</v>
      </c>
      <c r="J18" s="244">
        <f t="shared" si="0"/>
        <v>123568</v>
      </c>
      <c r="K18"/>
      <c r="L18"/>
      <c r="M18"/>
      <c r="N18"/>
      <c r="O18"/>
      <c r="P18"/>
      <c r="Q18"/>
      <c r="R18"/>
      <c r="S18"/>
      <c r="T18"/>
      <c r="U18"/>
      <c r="V18"/>
      <c r="W18"/>
      <c r="X18"/>
      <c r="Y18"/>
      <c r="Z18"/>
    </row>
    <row r="19" spans="1:26" ht="24" customHeight="1">
      <c r="A19" s="258" t="s">
        <v>25</v>
      </c>
      <c r="B19" s="246">
        <v>6109</v>
      </c>
      <c r="C19" s="246">
        <v>3254</v>
      </c>
      <c r="D19" s="246">
        <f t="shared" si="1"/>
        <v>9363</v>
      </c>
      <c r="E19" s="246">
        <v>31516</v>
      </c>
      <c r="F19" s="246">
        <v>614</v>
      </c>
      <c r="G19" s="246">
        <f t="shared" si="2"/>
        <v>32130</v>
      </c>
      <c r="H19" s="246">
        <f t="shared" si="3"/>
        <v>37625</v>
      </c>
      <c r="I19" s="246">
        <f t="shared" si="0"/>
        <v>3868</v>
      </c>
      <c r="J19" s="246">
        <f t="shared" si="0"/>
        <v>41493</v>
      </c>
      <c r="K19"/>
      <c r="L19"/>
      <c r="M19"/>
      <c r="N19"/>
      <c r="O19"/>
      <c r="P19"/>
      <c r="Q19"/>
      <c r="R19"/>
      <c r="S19"/>
      <c r="T19"/>
      <c r="U19"/>
      <c r="V19"/>
      <c r="W19"/>
      <c r="X19"/>
      <c r="Y19"/>
      <c r="Z19"/>
    </row>
    <row r="20" spans="1:26" ht="24" customHeight="1">
      <c r="A20" s="256" t="s">
        <v>26</v>
      </c>
      <c r="B20" s="244">
        <v>8885</v>
      </c>
      <c r="C20" s="244">
        <v>5547</v>
      </c>
      <c r="D20" s="244">
        <f t="shared" si="1"/>
        <v>14432</v>
      </c>
      <c r="E20" s="244">
        <v>52840</v>
      </c>
      <c r="F20" s="244">
        <v>1232</v>
      </c>
      <c r="G20" s="244">
        <f t="shared" si="2"/>
        <v>54072</v>
      </c>
      <c r="H20" s="244">
        <f t="shared" si="3"/>
        <v>61725</v>
      </c>
      <c r="I20" s="244">
        <f t="shared" si="0"/>
        <v>6779</v>
      </c>
      <c r="J20" s="244">
        <f t="shared" si="0"/>
        <v>68504</v>
      </c>
      <c r="K20"/>
      <c r="L20"/>
      <c r="M20"/>
      <c r="N20"/>
      <c r="O20"/>
      <c r="P20"/>
      <c r="Q20"/>
      <c r="R20"/>
      <c r="S20"/>
      <c r="T20"/>
      <c r="U20"/>
      <c r="V20"/>
      <c r="W20"/>
      <c r="X20"/>
      <c r="Y20"/>
      <c r="Z20"/>
    </row>
    <row r="21" spans="1:26" ht="24" customHeight="1">
      <c r="A21" s="58" t="s">
        <v>2</v>
      </c>
      <c r="B21" s="44">
        <f>SUM(B8:B20)</f>
        <v>1611085</v>
      </c>
      <c r="C21" s="44">
        <f t="shared" ref="C21:J21" si="4">SUM(C8:C20)</f>
        <v>970330</v>
      </c>
      <c r="D21" s="44">
        <f t="shared" si="4"/>
        <v>2581415</v>
      </c>
      <c r="E21" s="44">
        <f t="shared" si="4"/>
        <v>7019759</v>
      </c>
      <c r="F21" s="44">
        <f t="shared" si="4"/>
        <v>321864</v>
      </c>
      <c r="G21" s="44">
        <f t="shared" si="4"/>
        <v>7341623</v>
      </c>
      <c r="H21" s="44">
        <f t="shared" si="4"/>
        <v>8630844</v>
      </c>
      <c r="I21" s="44">
        <f t="shared" si="4"/>
        <v>1292194</v>
      </c>
      <c r="J21" s="44">
        <f t="shared" si="4"/>
        <v>9923038</v>
      </c>
      <c r="K21"/>
      <c r="L21"/>
      <c r="M21"/>
      <c r="N21"/>
      <c r="O21"/>
      <c r="P21"/>
      <c r="Q21"/>
      <c r="R21"/>
      <c r="S21"/>
      <c r="T21"/>
      <c r="U21"/>
      <c r="V21"/>
      <c r="W21"/>
      <c r="X21"/>
      <c r="Y21"/>
      <c r="Z21"/>
    </row>
    <row r="22" spans="1:26" ht="16.8">
      <c r="A22" s="260" t="s">
        <v>57</v>
      </c>
      <c r="B22" s="239"/>
      <c r="C22" s="238"/>
      <c r="D22" s="316"/>
      <c r="E22" s="317"/>
      <c r="F22" s="317"/>
      <c r="G22" s="317"/>
      <c r="H22" s="317"/>
      <c r="I22" s="317"/>
      <c r="J22" s="317"/>
      <c r="K22"/>
      <c r="L22"/>
      <c r="M22"/>
      <c r="N22"/>
      <c r="O22"/>
      <c r="P22"/>
      <c r="Q22"/>
      <c r="R22"/>
      <c r="S22"/>
      <c r="T22"/>
      <c r="U22"/>
      <c r="V22"/>
      <c r="W22"/>
      <c r="X22"/>
      <c r="Y22"/>
      <c r="Z22"/>
    </row>
    <row r="23" spans="1:26" ht="16.8">
      <c r="A23" s="260" t="s">
        <v>42</v>
      </c>
      <c r="B23" s="238"/>
      <c r="C23" s="239"/>
      <c r="D23" s="239"/>
      <c r="E23" s="238"/>
      <c r="F23" s="238"/>
      <c r="G23" s="238"/>
      <c r="H23" s="238"/>
      <c r="I23" s="261"/>
      <c r="J23" s="238"/>
      <c r="K23"/>
      <c r="L23"/>
      <c r="M23"/>
      <c r="N23"/>
      <c r="O23"/>
      <c r="P23"/>
      <c r="Q23"/>
      <c r="R23"/>
      <c r="S23"/>
      <c r="T23"/>
      <c r="U23"/>
      <c r="V23"/>
      <c r="W23"/>
      <c r="X23"/>
      <c r="Y23"/>
      <c r="Z23"/>
    </row>
    <row r="24" spans="1:26" s="315" customFormat="1">
      <c r="A24" s="313" t="s">
        <v>326</v>
      </c>
      <c r="B24" s="314"/>
      <c r="C24" s="314"/>
      <c r="D24" s="314"/>
      <c r="E24" s="314"/>
      <c r="F24" s="314"/>
      <c r="G24" s="314"/>
      <c r="H24" s="314"/>
      <c r="I24" s="314"/>
      <c r="J24" s="314"/>
    </row>
    <row r="25" spans="1:26">
      <c r="K25"/>
      <c r="L25"/>
      <c r="M25"/>
      <c r="N25"/>
      <c r="O25"/>
      <c r="P25"/>
      <c r="Q25"/>
      <c r="R25"/>
      <c r="S25"/>
      <c r="T25"/>
      <c r="U25"/>
      <c r="V25"/>
      <c r="W25"/>
      <c r="X25"/>
      <c r="Y25"/>
      <c r="Z25"/>
    </row>
    <row r="26" spans="1:26">
      <c r="B26" s="253"/>
      <c r="C26" s="253"/>
      <c r="D26" s="253"/>
      <c r="E26" s="253"/>
      <c r="F26" s="253"/>
      <c r="G26" s="253"/>
      <c r="H26" s="253"/>
      <c r="I26" s="253"/>
      <c r="J26" s="253"/>
      <c r="K26"/>
      <c r="L26"/>
      <c r="M26"/>
      <c r="N26"/>
      <c r="O26"/>
      <c r="P26"/>
      <c r="Q26"/>
      <c r="R26"/>
      <c r="S26"/>
      <c r="T26"/>
      <c r="U26"/>
      <c r="V26"/>
      <c r="W26"/>
      <c r="X26"/>
      <c r="Y26"/>
      <c r="Z26"/>
    </row>
    <row r="27" spans="1:26">
      <c r="K27"/>
      <c r="L27"/>
      <c r="M27"/>
      <c r="N27"/>
      <c r="O27"/>
      <c r="P27"/>
      <c r="Q27"/>
      <c r="R27"/>
      <c r="S27"/>
      <c r="T27"/>
      <c r="U27"/>
      <c r="V27"/>
      <c r="W27"/>
      <c r="X27"/>
      <c r="Y27"/>
      <c r="Z27"/>
    </row>
    <row r="43" spans="2:10">
      <c r="B43" s="253"/>
      <c r="C43" s="253"/>
      <c r="D43" s="253"/>
      <c r="E43" s="253"/>
      <c r="F43" s="253"/>
      <c r="G43" s="253"/>
      <c r="H43" s="253"/>
      <c r="I43" s="253"/>
      <c r="J43" s="253"/>
    </row>
    <row r="44" spans="2:10">
      <c r="B44" s="253"/>
      <c r="C44" s="253"/>
      <c r="D44" s="253"/>
      <c r="E44" s="253"/>
      <c r="F44" s="253"/>
      <c r="G44" s="253"/>
      <c r="H44" s="253"/>
      <c r="I44" s="253"/>
      <c r="J44" s="253"/>
    </row>
    <row r="45" spans="2:10">
      <c r="B45" s="253"/>
      <c r="C45" s="253"/>
      <c r="D45" s="253"/>
      <c r="E45" s="253"/>
      <c r="F45" s="253"/>
      <c r="G45" s="253"/>
      <c r="H45" s="253"/>
      <c r="I45" s="253"/>
      <c r="J45" s="253"/>
    </row>
    <row r="46" spans="2:10">
      <c r="B46" s="253"/>
      <c r="C46" s="253"/>
      <c r="D46" s="253"/>
      <c r="E46" s="253"/>
      <c r="F46" s="253"/>
      <c r="G46" s="253"/>
      <c r="H46" s="253"/>
      <c r="I46" s="253"/>
      <c r="J46" s="253"/>
    </row>
    <row r="47" spans="2:10">
      <c r="B47" s="253"/>
      <c r="C47" s="253"/>
      <c r="D47" s="253"/>
      <c r="E47" s="253"/>
      <c r="F47" s="253"/>
      <c r="G47" s="253"/>
      <c r="H47" s="253"/>
      <c r="I47" s="253"/>
      <c r="J47" s="253"/>
    </row>
    <row r="48" spans="2:10">
      <c r="B48" s="253"/>
      <c r="C48" s="253"/>
      <c r="D48" s="253"/>
      <c r="E48" s="253"/>
      <c r="F48" s="253"/>
      <c r="G48" s="253"/>
      <c r="H48" s="253"/>
      <c r="I48" s="253"/>
      <c r="J48" s="253"/>
    </row>
    <row r="49" spans="2:10">
      <c r="B49" s="253"/>
      <c r="C49" s="253"/>
      <c r="D49" s="253"/>
      <c r="E49" s="253"/>
      <c r="F49" s="253"/>
      <c r="G49" s="253"/>
      <c r="H49" s="253"/>
      <c r="I49" s="253"/>
      <c r="J49" s="253"/>
    </row>
    <row r="50" spans="2:10">
      <c r="B50" s="253"/>
      <c r="C50" s="253"/>
      <c r="D50" s="253"/>
      <c r="E50" s="253"/>
      <c r="F50" s="253"/>
      <c r="G50" s="253"/>
      <c r="H50" s="253"/>
      <c r="I50" s="253"/>
      <c r="J50" s="253"/>
    </row>
    <row r="51" spans="2:10">
      <c r="B51" s="253"/>
      <c r="C51" s="253"/>
      <c r="D51" s="253"/>
      <c r="E51" s="253"/>
      <c r="F51" s="253"/>
      <c r="G51" s="253"/>
      <c r="H51" s="253"/>
      <c r="I51" s="253"/>
      <c r="J51" s="253"/>
    </row>
    <row r="52" spans="2:10">
      <c r="B52" s="253"/>
      <c r="C52" s="253"/>
      <c r="D52" s="253"/>
      <c r="E52" s="253"/>
      <c r="F52" s="253"/>
      <c r="G52" s="253"/>
      <c r="H52" s="253"/>
      <c r="I52" s="253"/>
      <c r="J52" s="253"/>
    </row>
    <row r="53" spans="2:10">
      <c r="B53" s="253"/>
      <c r="C53" s="253"/>
      <c r="D53" s="253"/>
      <c r="E53" s="253"/>
      <c r="F53" s="253"/>
      <c r="G53" s="253"/>
      <c r="H53" s="253"/>
      <c r="I53" s="253"/>
      <c r="J53" s="253"/>
    </row>
    <row r="54" spans="2:10">
      <c r="B54" s="253"/>
      <c r="C54" s="253"/>
      <c r="D54" s="253"/>
      <c r="E54" s="253"/>
      <c r="F54" s="253"/>
      <c r="G54" s="253"/>
      <c r="H54" s="253"/>
      <c r="I54" s="253"/>
      <c r="J54" s="253"/>
    </row>
    <row r="55" spans="2:10">
      <c r="B55" s="253"/>
      <c r="C55" s="253"/>
      <c r="D55" s="253"/>
      <c r="E55" s="253"/>
      <c r="F55" s="253"/>
      <c r="G55" s="253"/>
      <c r="H55" s="253"/>
      <c r="I55" s="253"/>
      <c r="J55" s="253"/>
    </row>
    <row r="56" spans="2:10">
      <c r="B56" s="253"/>
      <c r="C56" s="253"/>
      <c r="D56" s="253"/>
      <c r="E56" s="253"/>
      <c r="F56" s="253"/>
      <c r="G56" s="253"/>
      <c r="H56" s="253"/>
      <c r="I56" s="253"/>
      <c r="J56" s="253"/>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61" orientation="landscape" horizontalDpi="300" r:id="rId1"/>
  <headerFooter>
    <oddFooter>&amp;Lstats.gov.sa</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A47A0-D20E-440B-A318-22E73772E127}">
  <sheetPr>
    <tabColor rgb="FF002060"/>
  </sheetPr>
  <dimension ref="A1:AE45"/>
  <sheetViews>
    <sheetView showGridLines="0" view="pageBreakPreview" zoomScale="70" zoomScaleNormal="70" zoomScaleSheetLayoutView="70" workbookViewId="0">
      <selection activeCell="A23" sqref="A23:XFD23"/>
    </sheetView>
  </sheetViews>
  <sheetFormatPr defaultColWidth="8.77734375" defaultRowHeight="14.4"/>
  <cols>
    <col min="1" max="1" width="53.77734375" style="61" customWidth="1"/>
    <col min="2" max="8" width="12.109375" style="61" customWidth="1"/>
    <col min="9" max="9" width="14.109375" style="61" customWidth="1"/>
    <col min="10" max="10" width="16.109375" style="61" customWidth="1"/>
    <col min="11" max="11" width="14.5546875" style="67" customWidth="1"/>
    <col min="12" max="12" width="14.5546875" style="61" customWidth="1"/>
    <col min="13" max="13" width="8.5546875" style="61" bestFit="1" customWidth="1"/>
    <col min="14" max="16384" width="8.77734375" style="61"/>
  </cols>
  <sheetData>
    <row r="1" spans="1:31">
      <c r="A1" s="367" t="s">
        <v>322</v>
      </c>
      <c r="B1" s="367"/>
      <c r="C1" s="60"/>
      <c r="K1" s="61"/>
    </row>
    <row r="2" spans="1:31" s="62" customFormat="1">
      <c r="A2" s="367"/>
      <c r="B2" s="367"/>
      <c r="C2" s="60"/>
      <c r="K2" s="61"/>
      <c r="L2" s="61"/>
      <c r="M2" s="61"/>
      <c r="N2" s="61"/>
      <c r="O2" s="61"/>
      <c r="P2" s="61"/>
      <c r="Q2" s="61"/>
      <c r="R2" s="61"/>
      <c r="S2" s="61"/>
      <c r="T2" s="61"/>
      <c r="U2" s="61"/>
      <c r="V2" s="61"/>
      <c r="W2" s="61"/>
      <c r="X2" s="61"/>
      <c r="Y2" s="61"/>
      <c r="Z2" s="61"/>
      <c r="AA2" s="61"/>
      <c r="AB2" s="61"/>
      <c r="AC2" s="61"/>
      <c r="AD2" s="61"/>
      <c r="AE2" s="61"/>
    </row>
    <row r="3" spans="1:31" s="62" customFormat="1">
      <c r="A3" s="63"/>
      <c r="B3" s="63"/>
      <c r="C3" s="63"/>
      <c r="K3" s="61"/>
      <c r="L3" s="61"/>
      <c r="M3" s="61"/>
      <c r="N3" s="61"/>
      <c r="O3" s="61"/>
      <c r="P3" s="61"/>
      <c r="Q3" s="61"/>
      <c r="R3" s="61"/>
      <c r="S3" s="61"/>
      <c r="T3" s="61"/>
      <c r="U3" s="61"/>
      <c r="V3" s="61"/>
      <c r="W3" s="61"/>
      <c r="X3" s="61"/>
      <c r="Y3" s="61"/>
      <c r="Z3" s="61"/>
      <c r="AA3" s="61"/>
      <c r="AB3" s="61"/>
      <c r="AC3" s="61"/>
      <c r="AD3" s="61"/>
      <c r="AE3" s="61"/>
    </row>
    <row r="4" spans="1:31" ht="15">
      <c r="A4" s="368" t="s">
        <v>248</v>
      </c>
      <c r="B4" s="368"/>
      <c r="C4" s="368"/>
      <c r="D4" s="368"/>
      <c r="E4" s="368"/>
      <c r="F4" s="368"/>
      <c r="G4" s="368"/>
      <c r="H4" s="368"/>
      <c r="I4" s="368"/>
      <c r="J4" s="368"/>
      <c r="K4" s="64"/>
    </row>
    <row r="5" spans="1:31">
      <c r="A5" s="65" t="s">
        <v>261</v>
      </c>
      <c r="B5" s="66"/>
      <c r="C5" s="66"/>
      <c r="D5" s="66"/>
      <c r="E5" s="66"/>
      <c r="F5" s="66"/>
      <c r="G5" s="66"/>
      <c r="H5" s="66"/>
      <c r="I5" s="66"/>
      <c r="J5" s="66"/>
    </row>
    <row r="6" spans="1:31" ht="15">
      <c r="A6" s="353" t="s">
        <v>262</v>
      </c>
      <c r="B6" s="353" t="s">
        <v>0</v>
      </c>
      <c r="C6" s="353"/>
      <c r="D6" s="353"/>
      <c r="E6" s="353" t="s">
        <v>1</v>
      </c>
      <c r="F6" s="353"/>
      <c r="G6" s="353"/>
      <c r="H6" s="353" t="s">
        <v>2</v>
      </c>
      <c r="I6" s="353"/>
      <c r="J6" s="353"/>
      <c r="K6" s="61"/>
    </row>
    <row r="7" spans="1:31" ht="15">
      <c r="A7" s="353"/>
      <c r="B7" s="58" t="s">
        <v>27</v>
      </c>
      <c r="C7" s="58" t="s">
        <v>28</v>
      </c>
      <c r="D7" s="58" t="s">
        <v>2</v>
      </c>
      <c r="E7" s="58" t="s">
        <v>27</v>
      </c>
      <c r="F7" s="58" t="s">
        <v>28</v>
      </c>
      <c r="G7" s="58" t="s">
        <v>2</v>
      </c>
      <c r="H7" s="58" t="s">
        <v>27</v>
      </c>
      <c r="I7" s="58" t="s">
        <v>28</v>
      </c>
      <c r="J7" s="58" t="s">
        <v>2</v>
      </c>
      <c r="K7" s="61"/>
    </row>
    <row r="8" spans="1:31" ht="15">
      <c r="A8" s="68" t="s">
        <v>263</v>
      </c>
      <c r="B8" s="69">
        <v>154360</v>
      </c>
      <c r="C8" s="69">
        <v>70265</v>
      </c>
      <c r="D8" s="69">
        <f t="shared" ref="D8:D17" si="0">SUM(B8:C8)</f>
        <v>224625</v>
      </c>
      <c r="E8" s="69">
        <v>69627</v>
      </c>
      <c r="F8" s="69">
        <v>2763</v>
      </c>
      <c r="G8" s="69">
        <f t="shared" ref="G8:G17" si="1">SUM(E8:F8)</f>
        <v>72390</v>
      </c>
      <c r="H8" s="69">
        <f>B8+E8</f>
        <v>223987</v>
      </c>
      <c r="I8" s="69">
        <f>C8+F8</f>
        <v>73028</v>
      </c>
      <c r="J8" s="69">
        <f t="shared" ref="J8:J17" si="2">SUM(H8:I8)</f>
        <v>297015</v>
      </c>
      <c r="K8" s="61"/>
    </row>
    <row r="9" spans="1:31" ht="15">
      <c r="A9" s="70" t="s">
        <v>264</v>
      </c>
      <c r="B9" s="71">
        <v>369906</v>
      </c>
      <c r="C9" s="71">
        <v>329562</v>
      </c>
      <c r="D9" s="71">
        <f t="shared" si="0"/>
        <v>699468</v>
      </c>
      <c r="E9" s="71">
        <v>371757</v>
      </c>
      <c r="F9" s="71">
        <v>104915</v>
      </c>
      <c r="G9" s="71">
        <f t="shared" si="1"/>
        <v>476672</v>
      </c>
      <c r="H9" s="71">
        <f t="shared" ref="H9:I17" si="3">B9+E9</f>
        <v>741663</v>
      </c>
      <c r="I9" s="71">
        <f t="shared" si="3"/>
        <v>434477</v>
      </c>
      <c r="J9" s="71">
        <f t="shared" si="2"/>
        <v>1176140</v>
      </c>
      <c r="K9" s="61"/>
    </row>
    <row r="10" spans="1:31" ht="15">
      <c r="A10" s="68" t="s">
        <v>265</v>
      </c>
      <c r="B10" s="69">
        <v>278324</v>
      </c>
      <c r="C10" s="69">
        <v>141622</v>
      </c>
      <c r="D10" s="69">
        <f t="shared" si="0"/>
        <v>419946</v>
      </c>
      <c r="E10" s="69">
        <v>445045</v>
      </c>
      <c r="F10" s="69">
        <v>21231</v>
      </c>
      <c r="G10" s="69">
        <f t="shared" si="1"/>
        <v>466276</v>
      </c>
      <c r="H10" s="69">
        <f t="shared" si="3"/>
        <v>723369</v>
      </c>
      <c r="I10" s="69">
        <f t="shared" si="3"/>
        <v>162853</v>
      </c>
      <c r="J10" s="69">
        <f t="shared" si="2"/>
        <v>886222</v>
      </c>
      <c r="K10" s="61"/>
    </row>
    <row r="11" spans="1:31" ht="15">
      <c r="A11" s="70" t="s">
        <v>266</v>
      </c>
      <c r="B11" s="71">
        <v>270798</v>
      </c>
      <c r="C11" s="71">
        <v>261296</v>
      </c>
      <c r="D11" s="71">
        <f t="shared" si="0"/>
        <v>532094</v>
      </c>
      <c r="E11" s="71">
        <v>35967</v>
      </c>
      <c r="F11" s="71">
        <v>5117</v>
      </c>
      <c r="G11" s="71">
        <f t="shared" si="1"/>
        <v>41084</v>
      </c>
      <c r="H11" s="71">
        <f t="shared" si="3"/>
        <v>306765</v>
      </c>
      <c r="I11" s="71">
        <f t="shared" si="3"/>
        <v>266413</v>
      </c>
      <c r="J11" s="71">
        <f t="shared" si="2"/>
        <v>573178</v>
      </c>
      <c r="K11" s="61"/>
    </row>
    <row r="12" spans="1:31" ht="15">
      <c r="A12" s="68" t="s">
        <v>267</v>
      </c>
      <c r="B12" s="69">
        <v>230306</v>
      </c>
      <c r="C12" s="69">
        <v>108721</v>
      </c>
      <c r="D12" s="69">
        <f t="shared" si="0"/>
        <v>339027</v>
      </c>
      <c r="E12" s="69">
        <v>363920</v>
      </c>
      <c r="F12" s="69">
        <v>13303</v>
      </c>
      <c r="G12" s="69">
        <f t="shared" si="1"/>
        <v>377223</v>
      </c>
      <c r="H12" s="69">
        <f t="shared" si="3"/>
        <v>594226</v>
      </c>
      <c r="I12" s="69">
        <f t="shared" si="3"/>
        <v>122024</v>
      </c>
      <c r="J12" s="69">
        <f t="shared" si="2"/>
        <v>716250</v>
      </c>
      <c r="K12" s="61"/>
    </row>
    <row r="13" spans="1:31" ht="15">
      <c r="A13" s="70" t="s">
        <v>268</v>
      </c>
      <c r="B13" s="71">
        <v>1461</v>
      </c>
      <c r="C13" s="71">
        <v>189</v>
      </c>
      <c r="D13" s="71">
        <f t="shared" si="0"/>
        <v>1650</v>
      </c>
      <c r="E13" s="71">
        <v>24641</v>
      </c>
      <c r="F13" s="71">
        <v>14</v>
      </c>
      <c r="G13" s="71">
        <f t="shared" si="1"/>
        <v>24655</v>
      </c>
      <c r="H13" s="71">
        <f t="shared" si="3"/>
        <v>26102</v>
      </c>
      <c r="I13" s="71">
        <f t="shared" si="3"/>
        <v>203</v>
      </c>
      <c r="J13" s="71">
        <f t="shared" si="2"/>
        <v>26305</v>
      </c>
      <c r="K13" s="61"/>
    </row>
    <row r="14" spans="1:31" ht="15">
      <c r="A14" s="68" t="s">
        <v>269</v>
      </c>
      <c r="B14" s="69">
        <v>42654</v>
      </c>
      <c r="C14" s="69">
        <v>5299</v>
      </c>
      <c r="D14" s="69">
        <f t="shared" si="0"/>
        <v>47953</v>
      </c>
      <c r="E14" s="69">
        <v>921889</v>
      </c>
      <c r="F14" s="69">
        <v>3745</v>
      </c>
      <c r="G14" s="69">
        <f t="shared" si="1"/>
        <v>925634</v>
      </c>
      <c r="H14" s="69">
        <f t="shared" si="3"/>
        <v>964543</v>
      </c>
      <c r="I14" s="69">
        <f t="shared" si="3"/>
        <v>9044</v>
      </c>
      <c r="J14" s="69">
        <f t="shared" si="2"/>
        <v>973587</v>
      </c>
      <c r="K14" s="61"/>
    </row>
    <row r="15" spans="1:31" ht="15">
      <c r="A15" s="70" t="s">
        <v>270</v>
      </c>
      <c r="B15" s="71">
        <v>74226</v>
      </c>
      <c r="C15" s="71">
        <v>3953</v>
      </c>
      <c r="D15" s="71">
        <f t="shared" si="0"/>
        <v>78179</v>
      </c>
      <c r="E15" s="71">
        <v>735476</v>
      </c>
      <c r="F15" s="71">
        <v>743</v>
      </c>
      <c r="G15" s="71">
        <f t="shared" si="1"/>
        <v>736219</v>
      </c>
      <c r="H15" s="71">
        <f t="shared" si="3"/>
        <v>809702</v>
      </c>
      <c r="I15" s="71">
        <f t="shared" si="3"/>
        <v>4696</v>
      </c>
      <c r="J15" s="71">
        <f t="shared" si="2"/>
        <v>814398</v>
      </c>
      <c r="K15" s="61"/>
    </row>
    <row r="16" spans="1:31" ht="15">
      <c r="A16" s="68" t="s">
        <v>271</v>
      </c>
      <c r="B16" s="69">
        <v>102238</v>
      </c>
      <c r="C16" s="69">
        <v>34081</v>
      </c>
      <c r="D16" s="69">
        <f t="shared" si="0"/>
        <v>136319</v>
      </c>
      <c r="E16" s="69">
        <v>4005827</v>
      </c>
      <c r="F16" s="69">
        <v>169615</v>
      </c>
      <c r="G16" s="69">
        <f t="shared" si="1"/>
        <v>4175442</v>
      </c>
      <c r="H16" s="69">
        <f t="shared" si="3"/>
        <v>4108065</v>
      </c>
      <c r="I16" s="69">
        <f t="shared" si="3"/>
        <v>203696</v>
      </c>
      <c r="J16" s="69">
        <f t="shared" si="2"/>
        <v>4311761</v>
      </c>
      <c r="K16" s="61"/>
    </row>
    <row r="17" spans="1:11" ht="15">
      <c r="A17" s="70" t="s">
        <v>272</v>
      </c>
      <c r="B17" s="71">
        <v>86812</v>
      </c>
      <c r="C17" s="71">
        <v>15342</v>
      </c>
      <c r="D17" s="71">
        <f t="shared" si="0"/>
        <v>102154</v>
      </c>
      <c r="E17" s="71">
        <v>45610</v>
      </c>
      <c r="F17" s="71">
        <v>418</v>
      </c>
      <c r="G17" s="71">
        <f t="shared" si="1"/>
        <v>46028</v>
      </c>
      <c r="H17" s="71">
        <f t="shared" si="3"/>
        <v>132422</v>
      </c>
      <c r="I17" s="71">
        <f t="shared" si="3"/>
        <v>15760</v>
      </c>
      <c r="J17" s="71">
        <f t="shared" si="2"/>
        <v>148182</v>
      </c>
      <c r="K17" s="61"/>
    </row>
    <row r="18" spans="1:11" ht="15">
      <c r="A18" s="58" t="s">
        <v>58</v>
      </c>
      <c r="B18" s="42">
        <f>SUM(B8:B17)</f>
        <v>1611085</v>
      </c>
      <c r="C18" s="42">
        <f t="shared" ref="C18:J18" si="4">SUM(C8:C17)</f>
        <v>970330</v>
      </c>
      <c r="D18" s="42">
        <f t="shared" si="4"/>
        <v>2581415</v>
      </c>
      <c r="E18" s="42">
        <f t="shared" si="4"/>
        <v>7019759</v>
      </c>
      <c r="F18" s="42">
        <f t="shared" si="4"/>
        <v>321864</v>
      </c>
      <c r="G18" s="42">
        <f t="shared" si="4"/>
        <v>7341623</v>
      </c>
      <c r="H18" s="42">
        <f t="shared" si="4"/>
        <v>8630844</v>
      </c>
      <c r="I18" s="42">
        <f t="shared" si="4"/>
        <v>1292194</v>
      </c>
      <c r="J18" s="42">
        <f t="shared" si="4"/>
        <v>9923038</v>
      </c>
      <c r="K18" s="61"/>
    </row>
    <row r="19" spans="1:11" ht="16.8">
      <c r="A19" s="72" t="s">
        <v>59</v>
      </c>
      <c r="B19" s="155"/>
      <c r="C19" s="156"/>
      <c r="D19" s="156"/>
      <c r="E19" s="157"/>
      <c r="F19" s="156"/>
      <c r="G19" s="156"/>
      <c r="H19" s="156"/>
      <c r="I19" s="156"/>
      <c r="J19" s="158"/>
      <c r="K19" s="61"/>
    </row>
    <row r="20" spans="1:11" ht="16.8">
      <c r="A20" s="72" t="s">
        <v>42</v>
      </c>
      <c r="B20" s="73"/>
      <c r="C20" s="73"/>
      <c r="D20" s="73"/>
      <c r="E20" s="74"/>
      <c r="F20" s="74"/>
      <c r="G20" s="74"/>
      <c r="H20" s="74"/>
      <c r="I20" s="74"/>
      <c r="J20" s="74"/>
      <c r="K20" s="61"/>
    </row>
    <row r="21" spans="1:11" ht="16.8">
      <c r="A21" s="72" t="s">
        <v>273</v>
      </c>
      <c r="B21" s="73"/>
      <c r="C21" s="73"/>
      <c r="D21" s="73"/>
      <c r="E21" s="73"/>
      <c r="F21" s="73"/>
      <c r="G21" s="73"/>
      <c r="K21" s="61"/>
    </row>
    <row r="22" spans="1:11" ht="14.55" customHeight="1">
      <c r="A22" s="161" t="s">
        <v>307</v>
      </c>
    </row>
    <row r="23" spans="1:11" s="315" customFormat="1">
      <c r="A23" s="313" t="s">
        <v>326</v>
      </c>
      <c r="B23" s="314"/>
      <c r="C23" s="314"/>
      <c r="D23" s="314"/>
      <c r="E23" s="314"/>
      <c r="F23" s="314"/>
      <c r="G23" s="314"/>
      <c r="H23" s="314"/>
      <c r="I23" s="314"/>
      <c r="J23" s="314"/>
    </row>
    <row r="25" spans="1:11">
      <c r="B25" s="75"/>
      <c r="C25" s="75"/>
      <c r="D25" s="75"/>
      <c r="E25" s="75"/>
      <c r="F25" s="75"/>
      <c r="G25" s="75"/>
      <c r="H25" s="75"/>
      <c r="I25" s="75"/>
      <c r="J25" s="75"/>
    </row>
    <row r="35" spans="2:10">
      <c r="B35" s="75"/>
      <c r="C35" s="75"/>
      <c r="D35" s="75"/>
      <c r="E35" s="75"/>
      <c r="F35" s="75"/>
      <c r="G35" s="75"/>
      <c r="H35" s="75"/>
      <c r="I35" s="75"/>
      <c r="J35" s="75"/>
    </row>
    <row r="36" spans="2:10">
      <c r="B36" s="75"/>
      <c r="C36" s="75"/>
      <c r="D36" s="75"/>
      <c r="E36" s="75"/>
      <c r="F36" s="75"/>
      <c r="G36" s="75"/>
      <c r="H36" s="75"/>
      <c r="I36" s="75"/>
      <c r="J36" s="75"/>
    </row>
    <row r="37" spans="2:10">
      <c r="B37" s="75"/>
      <c r="C37" s="75"/>
      <c r="D37" s="75"/>
      <c r="E37" s="75"/>
      <c r="F37" s="75"/>
      <c r="G37" s="75"/>
      <c r="H37" s="75"/>
      <c r="I37" s="75"/>
      <c r="J37" s="75"/>
    </row>
    <row r="38" spans="2:10">
      <c r="B38" s="75"/>
      <c r="C38" s="75"/>
      <c r="D38" s="75"/>
      <c r="E38" s="75"/>
      <c r="F38" s="75"/>
      <c r="G38" s="75"/>
      <c r="H38" s="75"/>
      <c r="I38" s="75"/>
      <c r="J38" s="75"/>
    </row>
    <row r="39" spans="2:10">
      <c r="B39" s="75"/>
      <c r="C39" s="75"/>
      <c r="D39" s="75"/>
      <c r="E39" s="75"/>
      <c r="F39" s="75"/>
      <c r="G39" s="75"/>
      <c r="H39" s="75"/>
      <c r="I39" s="75"/>
      <c r="J39" s="75"/>
    </row>
    <row r="40" spans="2:10">
      <c r="B40" s="75"/>
      <c r="C40" s="75"/>
      <c r="D40" s="75"/>
      <c r="E40" s="75"/>
      <c r="F40" s="75"/>
      <c r="G40" s="75"/>
      <c r="H40" s="75"/>
      <c r="I40" s="75"/>
      <c r="J40" s="75"/>
    </row>
    <row r="41" spans="2:10">
      <c r="B41" s="75"/>
      <c r="C41" s="75"/>
      <c r="D41" s="75"/>
      <c r="E41" s="75"/>
      <c r="F41" s="75"/>
      <c r="G41" s="75"/>
      <c r="H41" s="75"/>
      <c r="I41" s="75"/>
      <c r="J41" s="75"/>
    </row>
    <row r="42" spans="2:10">
      <c r="B42" s="75"/>
      <c r="C42" s="75"/>
      <c r="D42" s="75"/>
      <c r="E42" s="75"/>
      <c r="F42" s="75"/>
      <c r="G42" s="75"/>
      <c r="H42" s="75"/>
      <c r="I42" s="75"/>
      <c r="J42" s="75"/>
    </row>
    <row r="43" spans="2:10">
      <c r="B43" s="75"/>
      <c r="C43" s="75"/>
      <c r="D43" s="75"/>
      <c r="E43" s="75"/>
      <c r="F43" s="75"/>
      <c r="G43" s="75"/>
      <c r="H43" s="75"/>
      <c r="I43" s="75"/>
      <c r="J43" s="75"/>
    </row>
    <row r="44" spans="2:10">
      <c r="B44" s="75"/>
      <c r="C44" s="75"/>
      <c r="D44" s="75"/>
      <c r="E44" s="75"/>
      <c r="F44" s="75"/>
      <c r="G44" s="75"/>
      <c r="H44" s="75"/>
      <c r="I44" s="75"/>
      <c r="J44" s="75"/>
    </row>
    <row r="45" spans="2:10">
      <c r="B45" s="75"/>
      <c r="C45" s="75"/>
      <c r="D45" s="75"/>
      <c r="E45" s="75"/>
      <c r="F45" s="75"/>
      <c r="G45" s="75"/>
      <c r="H45" s="75"/>
      <c r="I45" s="75"/>
      <c r="J45" s="75"/>
    </row>
  </sheetData>
  <mergeCells count="6">
    <mergeCell ref="A1:B2"/>
    <mergeCell ref="A4:J4"/>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D81DD-B78F-4133-B3C7-848F43E75736}">
  <sheetPr>
    <tabColor rgb="FF002060"/>
  </sheetPr>
  <dimension ref="A1:P54"/>
  <sheetViews>
    <sheetView showGridLines="0" view="pageBreakPreview" zoomScale="70" zoomScaleNormal="40" zoomScaleSheetLayoutView="70" workbookViewId="0">
      <selection activeCell="A25" sqref="A25:XFD25"/>
    </sheetView>
  </sheetViews>
  <sheetFormatPr defaultColWidth="8.77734375" defaultRowHeight="18"/>
  <cols>
    <col min="1" max="1" width="25.44140625" style="79" customWidth="1"/>
    <col min="2" max="3" width="15.44140625" style="100" customWidth="1"/>
    <col min="4" max="5" width="17.5546875" style="100" customWidth="1"/>
    <col min="6" max="6" width="15.44140625" style="100" customWidth="1"/>
    <col min="7" max="9" width="17.77734375" style="100" customWidth="1"/>
    <col min="10" max="11" width="15.44140625" style="100" customWidth="1"/>
    <col min="12" max="12" width="14" style="100" customWidth="1"/>
    <col min="13" max="14" width="8.77734375" style="100"/>
    <col min="15" max="15" width="14.44140625" style="100" bestFit="1" customWidth="1"/>
    <col min="16" max="16" width="8.77734375" style="100"/>
    <col min="17" max="16384" width="8.77734375" style="79"/>
  </cols>
  <sheetData>
    <row r="1" spans="1:16" ht="14.4">
      <c r="A1" s="76" t="s">
        <v>322</v>
      </c>
      <c r="B1" s="77"/>
      <c r="C1" s="78"/>
      <c r="D1" s="79"/>
      <c r="E1" s="79"/>
      <c r="F1" s="79"/>
      <c r="G1" s="79"/>
      <c r="H1" s="79"/>
      <c r="I1" s="79"/>
      <c r="J1" s="79"/>
      <c r="K1" s="79"/>
      <c r="L1" s="79"/>
      <c r="M1" s="79"/>
      <c r="N1" s="79"/>
      <c r="O1" s="79"/>
      <c r="P1" s="79"/>
    </row>
    <row r="2" spans="1:16" ht="14.4">
      <c r="A2" s="77"/>
      <c r="B2" s="77"/>
      <c r="C2" s="78"/>
      <c r="D2" s="80"/>
      <c r="E2" s="80"/>
      <c r="F2" s="80"/>
      <c r="G2" s="80"/>
      <c r="H2" s="80"/>
      <c r="I2" s="80"/>
      <c r="J2" s="80"/>
      <c r="K2" s="79"/>
      <c r="L2" s="79"/>
      <c r="M2" s="79"/>
      <c r="N2" s="79"/>
      <c r="O2" s="79"/>
      <c r="P2" s="79"/>
    </row>
    <row r="3" spans="1:16" ht="14.4">
      <c r="A3" s="81"/>
      <c r="B3" s="81"/>
      <c r="C3" s="81"/>
      <c r="D3" s="80"/>
      <c r="E3" s="80"/>
      <c r="F3" s="80"/>
      <c r="G3" s="80"/>
      <c r="H3" s="80"/>
      <c r="I3" s="80"/>
      <c r="J3" s="80"/>
      <c r="K3" s="79"/>
      <c r="L3" s="79"/>
      <c r="M3" s="79"/>
      <c r="N3" s="79"/>
      <c r="O3" s="79"/>
      <c r="P3" s="79"/>
    </row>
    <row r="4" spans="1:16" ht="15">
      <c r="A4" s="369" t="s">
        <v>250</v>
      </c>
      <c r="B4" s="369"/>
      <c r="C4" s="369"/>
      <c r="D4" s="369"/>
      <c r="E4" s="369"/>
      <c r="F4" s="369"/>
      <c r="G4" s="369"/>
      <c r="H4" s="369"/>
      <c r="I4" s="369"/>
      <c r="J4" s="369"/>
      <c r="K4" s="369"/>
      <c r="L4" s="369"/>
      <c r="M4" s="79"/>
      <c r="N4" s="79"/>
      <c r="O4" s="79"/>
      <c r="P4" s="79"/>
    </row>
    <row r="5" spans="1:16" ht="14.4">
      <c r="A5" s="370" t="s">
        <v>274</v>
      </c>
      <c r="B5" s="370"/>
      <c r="C5" s="82"/>
      <c r="D5" s="82"/>
      <c r="E5" s="82"/>
      <c r="F5" s="82"/>
      <c r="G5" s="82"/>
      <c r="H5" s="82"/>
      <c r="I5" s="82"/>
      <c r="J5" s="82"/>
      <c r="K5" s="82"/>
      <c r="L5" s="82"/>
      <c r="M5" s="79"/>
      <c r="N5" s="79"/>
      <c r="O5" s="79"/>
      <c r="P5" s="79"/>
    </row>
    <row r="6" spans="1:16" ht="60">
      <c r="A6" s="56" t="s">
        <v>13</v>
      </c>
      <c r="B6" s="56" t="s">
        <v>263</v>
      </c>
      <c r="C6" s="56" t="s">
        <v>264</v>
      </c>
      <c r="D6" s="56" t="s">
        <v>265</v>
      </c>
      <c r="E6" s="56" t="s">
        <v>266</v>
      </c>
      <c r="F6" s="56" t="s">
        <v>267</v>
      </c>
      <c r="G6" s="56" t="s">
        <v>268</v>
      </c>
      <c r="H6" s="56" t="s">
        <v>269</v>
      </c>
      <c r="I6" s="56" t="s">
        <v>270</v>
      </c>
      <c r="J6" s="56" t="s">
        <v>271</v>
      </c>
      <c r="K6" s="56" t="s">
        <v>272</v>
      </c>
      <c r="L6" s="56" t="s">
        <v>2</v>
      </c>
      <c r="M6" s="79"/>
      <c r="N6" s="79"/>
      <c r="O6" s="79"/>
      <c r="P6" s="79"/>
    </row>
    <row r="7" spans="1:16" ht="15">
      <c r="A7" s="83" t="s">
        <v>14</v>
      </c>
      <c r="B7" s="84">
        <v>142797</v>
      </c>
      <c r="C7" s="84">
        <v>567491</v>
      </c>
      <c r="D7" s="84">
        <v>374511</v>
      </c>
      <c r="E7" s="84">
        <v>281231</v>
      </c>
      <c r="F7" s="84">
        <v>298895</v>
      </c>
      <c r="G7" s="84">
        <v>5968</v>
      </c>
      <c r="H7" s="84">
        <v>365421</v>
      </c>
      <c r="I7" s="84">
        <v>334302</v>
      </c>
      <c r="J7" s="84">
        <v>1998120</v>
      </c>
      <c r="K7" s="84">
        <v>47533</v>
      </c>
      <c r="L7" s="84">
        <f t="shared" ref="L7:L19" si="0">SUM(B7:K7)</f>
        <v>4416269</v>
      </c>
      <c r="M7" s="79"/>
      <c r="N7" s="79"/>
      <c r="O7" s="79"/>
      <c r="P7" s="79"/>
    </row>
    <row r="8" spans="1:16" ht="15">
      <c r="A8" s="85" t="s">
        <v>15</v>
      </c>
      <c r="B8" s="86">
        <v>68765</v>
      </c>
      <c r="C8" s="86">
        <v>228753</v>
      </c>
      <c r="D8" s="86">
        <v>204260</v>
      </c>
      <c r="E8" s="86">
        <v>111125</v>
      </c>
      <c r="F8" s="86">
        <v>168354</v>
      </c>
      <c r="G8" s="86">
        <v>5491</v>
      </c>
      <c r="H8" s="86">
        <v>165968</v>
      </c>
      <c r="I8" s="86">
        <v>135479</v>
      </c>
      <c r="J8" s="86">
        <v>754644</v>
      </c>
      <c r="K8" s="86">
        <v>19701</v>
      </c>
      <c r="L8" s="86">
        <f t="shared" si="0"/>
        <v>1862540</v>
      </c>
      <c r="M8" s="79"/>
      <c r="N8" s="79"/>
      <c r="O8" s="79"/>
      <c r="P8" s="79"/>
    </row>
    <row r="9" spans="1:16" ht="15">
      <c r="A9" s="83" t="s">
        <v>16</v>
      </c>
      <c r="B9" s="84">
        <v>9893</v>
      </c>
      <c r="C9" s="84">
        <v>38613</v>
      </c>
      <c r="D9" s="84">
        <v>26378</v>
      </c>
      <c r="E9" s="84">
        <v>17428</v>
      </c>
      <c r="F9" s="84">
        <v>29893</v>
      </c>
      <c r="G9" s="84">
        <v>1452</v>
      </c>
      <c r="H9" s="84">
        <v>34356</v>
      </c>
      <c r="I9" s="84">
        <v>25666</v>
      </c>
      <c r="J9" s="84">
        <v>151957</v>
      </c>
      <c r="K9" s="84">
        <v>4261</v>
      </c>
      <c r="L9" s="84">
        <f t="shared" si="0"/>
        <v>339897</v>
      </c>
      <c r="M9" s="79"/>
      <c r="N9" s="79"/>
      <c r="O9" s="79"/>
      <c r="P9" s="79"/>
    </row>
    <row r="10" spans="1:16" ht="15">
      <c r="A10" s="85" t="s">
        <v>17</v>
      </c>
      <c r="B10" s="86">
        <v>7892</v>
      </c>
      <c r="C10" s="86">
        <v>30756</v>
      </c>
      <c r="D10" s="86">
        <v>22532</v>
      </c>
      <c r="E10" s="86">
        <v>14753</v>
      </c>
      <c r="F10" s="86">
        <v>22449</v>
      </c>
      <c r="G10" s="86">
        <v>692</v>
      </c>
      <c r="H10" s="86">
        <v>42443</v>
      </c>
      <c r="I10" s="86">
        <v>32317</v>
      </c>
      <c r="J10" s="86">
        <v>213584</v>
      </c>
      <c r="K10" s="86">
        <v>4704</v>
      </c>
      <c r="L10" s="86">
        <f t="shared" si="0"/>
        <v>392122</v>
      </c>
      <c r="M10" s="79"/>
      <c r="N10" s="79"/>
      <c r="O10" s="79"/>
      <c r="P10" s="79"/>
    </row>
    <row r="11" spans="1:16" ht="15">
      <c r="A11" s="83" t="s">
        <v>18</v>
      </c>
      <c r="B11" s="84">
        <v>44802</v>
      </c>
      <c r="C11" s="84">
        <v>210012</v>
      </c>
      <c r="D11" s="84">
        <v>197488</v>
      </c>
      <c r="E11" s="84">
        <v>110402</v>
      </c>
      <c r="F11" s="84">
        <v>108654</v>
      </c>
      <c r="G11" s="84">
        <v>5313</v>
      </c>
      <c r="H11" s="84">
        <v>252070</v>
      </c>
      <c r="I11" s="84">
        <v>201355</v>
      </c>
      <c r="J11" s="84">
        <v>724978</v>
      </c>
      <c r="K11" s="84">
        <v>60319</v>
      </c>
      <c r="L11" s="84">
        <f t="shared" si="0"/>
        <v>1915393</v>
      </c>
      <c r="M11" s="79"/>
      <c r="N11" s="79"/>
      <c r="O11" s="79"/>
      <c r="P11" s="79"/>
    </row>
    <row r="12" spans="1:16" ht="15">
      <c r="A12" s="85" t="s">
        <v>19</v>
      </c>
      <c r="B12" s="86">
        <v>7956</v>
      </c>
      <c r="C12" s="86">
        <v>34885</v>
      </c>
      <c r="D12" s="86">
        <v>21693</v>
      </c>
      <c r="E12" s="86">
        <v>13230</v>
      </c>
      <c r="F12" s="86">
        <v>30074</v>
      </c>
      <c r="G12" s="86">
        <v>2951</v>
      </c>
      <c r="H12" s="86">
        <v>37371</v>
      </c>
      <c r="I12" s="86">
        <v>27265</v>
      </c>
      <c r="J12" s="86">
        <v>142151</v>
      </c>
      <c r="K12" s="86">
        <v>4579</v>
      </c>
      <c r="L12" s="86">
        <f t="shared" si="0"/>
        <v>322155</v>
      </c>
      <c r="M12" s="79"/>
      <c r="N12" s="79"/>
      <c r="O12" s="79"/>
      <c r="P12" s="79"/>
    </row>
    <row r="13" spans="1:16" ht="15">
      <c r="A13" s="83" t="s">
        <v>20</v>
      </c>
      <c r="B13" s="84">
        <v>2886</v>
      </c>
      <c r="C13" s="84">
        <v>13258</v>
      </c>
      <c r="D13" s="84">
        <v>7720</v>
      </c>
      <c r="E13" s="84">
        <v>4703</v>
      </c>
      <c r="F13" s="84">
        <v>10755</v>
      </c>
      <c r="G13" s="84">
        <v>433</v>
      </c>
      <c r="H13" s="84">
        <v>13127</v>
      </c>
      <c r="I13" s="84">
        <v>7205</v>
      </c>
      <c r="J13" s="84">
        <v>50866</v>
      </c>
      <c r="K13" s="84">
        <v>1022</v>
      </c>
      <c r="L13" s="84">
        <f t="shared" si="0"/>
        <v>111975</v>
      </c>
      <c r="M13" s="79"/>
      <c r="N13" s="79"/>
      <c r="O13" s="79"/>
      <c r="P13" s="79"/>
    </row>
    <row r="14" spans="1:16" ht="15">
      <c r="A14" s="85" t="s">
        <v>21</v>
      </c>
      <c r="B14" s="86">
        <v>2551</v>
      </c>
      <c r="C14" s="86">
        <v>12055</v>
      </c>
      <c r="D14" s="86">
        <v>6489</v>
      </c>
      <c r="E14" s="86">
        <v>3966</v>
      </c>
      <c r="F14" s="86">
        <v>8566</v>
      </c>
      <c r="G14" s="86">
        <v>702</v>
      </c>
      <c r="H14" s="86">
        <v>14984</v>
      </c>
      <c r="I14" s="86">
        <v>11643</v>
      </c>
      <c r="J14" s="86">
        <v>63565</v>
      </c>
      <c r="K14" s="86">
        <v>1233</v>
      </c>
      <c r="L14" s="86">
        <f t="shared" si="0"/>
        <v>125754</v>
      </c>
      <c r="M14" s="79"/>
      <c r="N14" s="79"/>
      <c r="O14" s="79"/>
      <c r="P14" s="79"/>
    </row>
    <row r="15" spans="1:16" ht="15">
      <c r="A15" s="83" t="s">
        <v>22</v>
      </c>
      <c r="B15" s="84">
        <v>1004</v>
      </c>
      <c r="C15" s="84">
        <v>4979</v>
      </c>
      <c r="D15" s="84">
        <v>2228</v>
      </c>
      <c r="E15" s="84">
        <v>1792</v>
      </c>
      <c r="F15" s="84">
        <v>4372</v>
      </c>
      <c r="G15" s="84">
        <v>23</v>
      </c>
      <c r="H15" s="84">
        <v>6526</v>
      </c>
      <c r="I15" s="84">
        <v>4083</v>
      </c>
      <c r="J15" s="84">
        <v>22249</v>
      </c>
      <c r="K15" s="84">
        <v>508</v>
      </c>
      <c r="L15" s="84">
        <f t="shared" si="0"/>
        <v>47764</v>
      </c>
      <c r="M15" s="79"/>
      <c r="N15" s="79"/>
      <c r="O15" s="79"/>
      <c r="P15" s="79"/>
    </row>
    <row r="16" spans="1:16" ht="15">
      <c r="A16" s="85" t="s">
        <v>23</v>
      </c>
      <c r="B16" s="86">
        <v>3581</v>
      </c>
      <c r="C16" s="86">
        <v>14266</v>
      </c>
      <c r="D16" s="86">
        <v>8957</v>
      </c>
      <c r="E16" s="86">
        <v>4742</v>
      </c>
      <c r="F16" s="86">
        <v>15626</v>
      </c>
      <c r="G16" s="86">
        <v>2193</v>
      </c>
      <c r="H16" s="86">
        <v>14162</v>
      </c>
      <c r="I16" s="86">
        <v>11778</v>
      </c>
      <c r="J16" s="86">
        <v>78744</v>
      </c>
      <c r="K16" s="86">
        <v>1555</v>
      </c>
      <c r="L16" s="86">
        <f t="shared" si="0"/>
        <v>155604</v>
      </c>
      <c r="M16" s="79"/>
      <c r="N16" s="79"/>
      <c r="O16" s="79"/>
      <c r="P16" s="79"/>
    </row>
    <row r="17" spans="1:16" ht="15">
      <c r="A17" s="83" t="s">
        <v>24</v>
      </c>
      <c r="B17" s="84">
        <v>1985</v>
      </c>
      <c r="C17" s="84">
        <v>9538</v>
      </c>
      <c r="D17" s="84">
        <v>7755</v>
      </c>
      <c r="E17" s="84">
        <v>6190</v>
      </c>
      <c r="F17" s="84">
        <v>7607</v>
      </c>
      <c r="G17" s="84">
        <v>600</v>
      </c>
      <c r="H17" s="84">
        <v>12058</v>
      </c>
      <c r="I17" s="84">
        <v>13878</v>
      </c>
      <c r="J17" s="84">
        <v>62568</v>
      </c>
      <c r="K17" s="84">
        <v>1389</v>
      </c>
      <c r="L17" s="84">
        <f t="shared" si="0"/>
        <v>123568</v>
      </c>
      <c r="M17" s="79"/>
      <c r="N17" s="79"/>
      <c r="O17" s="79"/>
      <c r="P17" s="79"/>
    </row>
    <row r="18" spans="1:16" ht="15">
      <c r="A18" s="85" t="s">
        <v>25</v>
      </c>
      <c r="B18" s="86">
        <v>1276</v>
      </c>
      <c r="C18" s="86">
        <v>3631</v>
      </c>
      <c r="D18" s="86">
        <v>2224</v>
      </c>
      <c r="E18" s="86">
        <v>1410</v>
      </c>
      <c r="F18" s="86">
        <v>4073</v>
      </c>
      <c r="G18" s="86">
        <v>362</v>
      </c>
      <c r="H18" s="86">
        <v>6227</v>
      </c>
      <c r="I18" s="86">
        <v>2966</v>
      </c>
      <c r="J18" s="86">
        <v>18666</v>
      </c>
      <c r="K18" s="86">
        <v>658</v>
      </c>
      <c r="L18" s="86">
        <f t="shared" si="0"/>
        <v>41493</v>
      </c>
      <c r="M18" s="79"/>
      <c r="N18" s="79"/>
      <c r="O18" s="79"/>
      <c r="P18" s="79"/>
    </row>
    <row r="19" spans="1:16" ht="15">
      <c r="A19" s="83" t="s">
        <v>26</v>
      </c>
      <c r="B19" s="84">
        <v>1627</v>
      </c>
      <c r="C19" s="84">
        <v>7903</v>
      </c>
      <c r="D19" s="84">
        <v>3987</v>
      </c>
      <c r="E19" s="84">
        <v>2206</v>
      </c>
      <c r="F19" s="84">
        <v>6932</v>
      </c>
      <c r="G19" s="84">
        <v>125</v>
      </c>
      <c r="H19" s="84">
        <v>8874</v>
      </c>
      <c r="I19" s="84">
        <v>6461</v>
      </c>
      <c r="J19" s="84">
        <v>29669</v>
      </c>
      <c r="K19" s="84">
        <v>720</v>
      </c>
      <c r="L19" s="84">
        <f t="shared" si="0"/>
        <v>68504</v>
      </c>
      <c r="M19" s="79"/>
      <c r="N19" s="79"/>
      <c r="O19" s="79"/>
      <c r="P19" s="79"/>
    </row>
    <row r="20" spans="1:16" ht="15">
      <c r="A20" s="42" t="s">
        <v>2</v>
      </c>
      <c r="B20" s="42">
        <f t="shared" ref="B20:L20" si="1">SUM(B7:B19)</f>
        <v>297015</v>
      </c>
      <c r="C20" s="42">
        <f t="shared" si="1"/>
        <v>1176140</v>
      </c>
      <c r="D20" s="42">
        <f t="shared" si="1"/>
        <v>886222</v>
      </c>
      <c r="E20" s="42">
        <f t="shared" si="1"/>
        <v>573178</v>
      </c>
      <c r="F20" s="42">
        <f t="shared" si="1"/>
        <v>716250</v>
      </c>
      <c r="G20" s="42">
        <f t="shared" si="1"/>
        <v>26305</v>
      </c>
      <c r="H20" s="42">
        <f t="shared" si="1"/>
        <v>973587</v>
      </c>
      <c r="I20" s="42">
        <f t="shared" si="1"/>
        <v>814398</v>
      </c>
      <c r="J20" s="42">
        <f t="shared" si="1"/>
        <v>4311761</v>
      </c>
      <c r="K20" s="42">
        <f t="shared" si="1"/>
        <v>148182</v>
      </c>
      <c r="L20" s="42">
        <f t="shared" si="1"/>
        <v>9923038</v>
      </c>
      <c r="M20" s="79"/>
      <c r="N20" s="79"/>
      <c r="O20" s="79"/>
      <c r="P20" s="79"/>
    </row>
    <row r="21" spans="1:16" ht="16.8">
      <c r="A21" s="159" t="s">
        <v>57</v>
      </c>
      <c r="B21" s="87"/>
      <c r="C21" s="88"/>
      <c r="D21" s="89"/>
      <c r="E21" s="89"/>
      <c r="F21" s="89"/>
      <c r="G21" s="90"/>
      <c r="H21" s="91"/>
      <c r="I21" s="91"/>
      <c r="J21" s="91"/>
      <c r="K21" s="91"/>
      <c r="L21" s="91"/>
      <c r="M21" s="79"/>
      <c r="N21" s="79"/>
      <c r="O21" s="79"/>
      <c r="P21" s="79"/>
    </row>
    <row r="22" spans="1:16" ht="16.8">
      <c r="A22" s="160" t="s">
        <v>42</v>
      </c>
      <c r="B22" s="92"/>
      <c r="C22" s="93"/>
      <c r="D22" s="94"/>
      <c r="E22" s="95"/>
      <c r="F22" s="95"/>
      <c r="G22" s="96"/>
      <c r="H22" s="97"/>
      <c r="I22" s="97"/>
      <c r="J22" s="91"/>
      <c r="K22" s="91"/>
      <c r="L22" s="91"/>
      <c r="M22" s="79"/>
      <c r="N22" s="79"/>
      <c r="O22" s="79"/>
      <c r="P22" s="79"/>
    </row>
    <row r="23" spans="1:16" ht="14.4">
      <c r="A23" s="371" t="s">
        <v>273</v>
      </c>
      <c r="B23" s="371"/>
      <c r="C23" s="371"/>
      <c r="D23" s="371"/>
      <c r="E23" s="371"/>
      <c r="F23" s="371"/>
      <c r="G23" s="98"/>
      <c r="H23" s="79"/>
      <c r="I23" s="79"/>
      <c r="J23" s="79"/>
      <c r="K23" s="79"/>
      <c r="L23" s="79"/>
      <c r="M23" s="79"/>
      <c r="N23" s="79"/>
      <c r="O23" s="79"/>
      <c r="P23" s="79"/>
    </row>
    <row r="24" spans="1:16">
      <c r="A24" s="161" t="s">
        <v>307</v>
      </c>
    </row>
    <row r="25" spans="1:16" s="315" customFormat="1" ht="14.4">
      <c r="A25" s="313" t="s">
        <v>326</v>
      </c>
      <c r="B25" s="314"/>
      <c r="C25" s="314"/>
      <c r="D25" s="314"/>
      <c r="E25" s="314"/>
      <c r="F25" s="314"/>
      <c r="G25" s="314"/>
      <c r="H25" s="314"/>
      <c r="I25" s="314"/>
      <c r="J25" s="314"/>
    </row>
    <row r="41" spans="2:12">
      <c r="B41" s="99"/>
      <c r="C41" s="99"/>
      <c r="D41" s="99"/>
      <c r="E41" s="99"/>
      <c r="F41" s="99"/>
      <c r="G41" s="99"/>
      <c r="H41" s="99"/>
      <c r="I41" s="99"/>
      <c r="J41" s="99"/>
      <c r="K41" s="99"/>
      <c r="L41" s="99"/>
    </row>
    <row r="42" spans="2:12">
      <c r="B42" s="99"/>
      <c r="C42" s="99"/>
      <c r="D42" s="99"/>
      <c r="E42" s="99"/>
      <c r="F42" s="99"/>
      <c r="G42" s="99"/>
      <c r="H42" s="99"/>
      <c r="I42" s="99"/>
      <c r="J42" s="99"/>
      <c r="K42" s="99"/>
      <c r="L42" s="99"/>
    </row>
    <row r="43" spans="2:12">
      <c r="B43" s="99"/>
      <c r="C43" s="99"/>
      <c r="D43" s="99"/>
      <c r="E43" s="99"/>
      <c r="F43" s="99"/>
      <c r="G43" s="99"/>
      <c r="H43" s="99"/>
      <c r="I43" s="99"/>
      <c r="J43" s="99"/>
      <c r="K43" s="99"/>
      <c r="L43" s="99"/>
    </row>
    <row r="44" spans="2:12">
      <c r="B44" s="99"/>
      <c r="C44" s="99"/>
      <c r="D44" s="99"/>
      <c r="E44" s="99"/>
      <c r="F44" s="99"/>
      <c r="G44" s="99"/>
      <c r="H44" s="99"/>
      <c r="I44" s="99"/>
      <c r="J44" s="99"/>
      <c r="K44" s="99"/>
      <c r="L44" s="99"/>
    </row>
    <row r="45" spans="2:12">
      <c r="B45" s="99"/>
      <c r="C45" s="99"/>
      <c r="D45" s="99"/>
      <c r="E45" s="99"/>
      <c r="F45" s="99"/>
      <c r="G45" s="99"/>
      <c r="H45" s="99"/>
      <c r="I45" s="99"/>
      <c r="J45" s="99"/>
      <c r="K45" s="99"/>
      <c r="L45" s="99"/>
    </row>
    <row r="46" spans="2:12">
      <c r="B46" s="99"/>
      <c r="C46" s="99"/>
      <c r="D46" s="99"/>
      <c r="E46" s="99"/>
      <c r="F46" s="99"/>
      <c r="G46" s="99"/>
      <c r="H46" s="99"/>
      <c r="I46" s="99"/>
      <c r="J46" s="99"/>
      <c r="K46" s="99"/>
      <c r="L46" s="99"/>
    </row>
    <row r="47" spans="2:12">
      <c r="B47" s="99"/>
      <c r="C47" s="99"/>
      <c r="D47" s="99"/>
      <c r="E47" s="99"/>
      <c r="F47" s="99"/>
      <c r="G47" s="99"/>
      <c r="H47" s="99"/>
      <c r="I47" s="99"/>
      <c r="J47" s="99"/>
      <c r="K47" s="99"/>
      <c r="L47" s="99"/>
    </row>
    <row r="48" spans="2:12">
      <c r="B48" s="99"/>
      <c r="C48" s="99"/>
      <c r="D48" s="99"/>
      <c r="E48" s="99"/>
      <c r="F48" s="99"/>
      <c r="G48" s="99"/>
      <c r="H48" s="99"/>
      <c r="I48" s="99"/>
      <c r="J48" s="99"/>
      <c r="K48" s="99"/>
      <c r="L48" s="99"/>
    </row>
    <row r="49" spans="2:12">
      <c r="B49" s="99"/>
      <c r="C49" s="99"/>
      <c r="D49" s="99"/>
      <c r="E49" s="99"/>
      <c r="F49" s="99"/>
      <c r="G49" s="99"/>
      <c r="H49" s="99"/>
      <c r="I49" s="99"/>
      <c r="J49" s="99"/>
      <c r="K49" s="99"/>
      <c r="L49" s="99"/>
    </row>
    <row r="50" spans="2:12">
      <c r="B50" s="99"/>
      <c r="C50" s="99"/>
      <c r="D50" s="99"/>
      <c r="E50" s="99"/>
      <c r="F50" s="99"/>
      <c r="G50" s="99"/>
      <c r="H50" s="99"/>
      <c r="I50" s="99"/>
      <c r="J50" s="99"/>
      <c r="K50" s="99"/>
      <c r="L50" s="99"/>
    </row>
    <row r="51" spans="2:12">
      <c r="B51" s="99"/>
      <c r="C51" s="99"/>
      <c r="D51" s="99"/>
      <c r="E51" s="99"/>
      <c r="F51" s="99"/>
      <c r="G51" s="99"/>
      <c r="H51" s="99"/>
      <c r="I51" s="99"/>
      <c r="J51" s="99"/>
      <c r="K51" s="99"/>
      <c r="L51" s="99"/>
    </row>
    <row r="52" spans="2:12">
      <c r="B52" s="99"/>
      <c r="C52" s="99"/>
      <c r="D52" s="99"/>
      <c r="E52" s="99"/>
      <c r="F52" s="99"/>
      <c r="G52" s="99"/>
      <c r="H52" s="99"/>
      <c r="I52" s="99"/>
      <c r="J52" s="99"/>
      <c r="K52" s="99"/>
      <c r="L52" s="99"/>
    </row>
    <row r="53" spans="2:12">
      <c r="B53" s="99"/>
      <c r="C53" s="99"/>
      <c r="D53" s="99"/>
      <c r="E53" s="99"/>
      <c r="F53" s="99"/>
      <c r="G53" s="99"/>
      <c r="H53" s="99"/>
      <c r="I53" s="99"/>
      <c r="J53" s="99"/>
      <c r="K53" s="99"/>
      <c r="L53" s="99"/>
    </row>
    <row r="54" spans="2:12">
      <c r="B54" s="99"/>
      <c r="C54" s="99"/>
      <c r="D54" s="99"/>
      <c r="E54" s="99"/>
      <c r="F54" s="99"/>
      <c r="G54" s="99"/>
      <c r="H54" s="99"/>
      <c r="I54" s="99"/>
      <c r="J54" s="99"/>
      <c r="K54" s="99"/>
      <c r="L54" s="99"/>
    </row>
  </sheetData>
  <mergeCells count="3">
    <mergeCell ref="A4:L4"/>
    <mergeCell ref="A5:B5"/>
    <mergeCell ref="A23:F23"/>
  </mergeCells>
  <printOptions horizontalCentered="1"/>
  <pageMargins left="0.70866141732283472" right="0.70866141732283472" top="0.74803149606299213" bottom="0.74803149606299213" header="0.31496062992125984" footer="0.31496062992125984"/>
  <pageSetup paperSize="9" scale="39" orientation="landscape" horizontalDpi="300" r:id="rId1"/>
  <headerFooter>
    <oddFooter>&amp;Lstats.gov.sa</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73D514-21F7-4835-A2B5-2B403D68DF52}">
  <sheetPr>
    <tabColor rgb="FF002060"/>
  </sheetPr>
  <dimension ref="A1:X50"/>
  <sheetViews>
    <sheetView showGridLines="0" view="pageBreakPreview" zoomScale="55" zoomScaleNormal="55" zoomScaleSheetLayoutView="55" workbookViewId="0">
      <selection activeCell="A21" sqref="A21"/>
    </sheetView>
  </sheetViews>
  <sheetFormatPr defaultColWidth="8.77734375" defaultRowHeight="14.4"/>
  <cols>
    <col min="1" max="1" width="53.77734375" style="102" customWidth="1"/>
    <col min="2" max="2" width="13.109375" style="102" customWidth="1"/>
    <col min="3" max="3" width="15.5546875" style="102" customWidth="1"/>
    <col min="4" max="5" width="18" style="102" customWidth="1"/>
    <col min="6" max="6" width="15.5546875" style="102" customWidth="1"/>
    <col min="7" max="9" width="18.77734375" style="102" customWidth="1"/>
    <col min="10" max="12" width="15.5546875" style="102" customWidth="1"/>
    <col min="13" max="13" width="13.109375" style="102" customWidth="1"/>
    <col min="14" max="19" width="8.77734375" style="102"/>
    <col min="20" max="20" width="55.109375" style="102" customWidth="1"/>
    <col min="21" max="16384" width="8.77734375" style="102"/>
  </cols>
  <sheetData>
    <row r="1" spans="1:24">
      <c r="A1" s="372" t="s">
        <v>322</v>
      </c>
      <c r="B1" s="372"/>
      <c r="C1" s="101"/>
    </row>
    <row r="2" spans="1:24" s="103" customFormat="1">
      <c r="A2" s="372"/>
      <c r="B2" s="372"/>
      <c r="C2" s="101"/>
      <c r="K2" s="102"/>
      <c r="L2" s="102"/>
      <c r="M2" s="102"/>
      <c r="N2" s="102"/>
      <c r="O2" s="102"/>
      <c r="P2" s="102"/>
      <c r="Q2" s="102"/>
      <c r="R2" s="102"/>
      <c r="S2" s="102"/>
      <c r="T2" s="102"/>
      <c r="U2" s="102"/>
      <c r="V2" s="102"/>
      <c r="W2" s="102"/>
      <c r="X2" s="102"/>
    </row>
    <row r="3" spans="1:24" s="103" customFormat="1">
      <c r="A3" s="104"/>
      <c r="B3" s="104"/>
      <c r="C3" s="104"/>
      <c r="K3" s="102"/>
      <c r="L3" s="102"/>
      <c r="M3" s="102"/>
      <c r="N3" s="102"/>
      <c r="O3" s="102"/>
      <c r="P3" s="102"/>
      <c r="Q3" s="102"/>
      <c r="R3" s="102"/>
      <c r="S3" s="102"/>
      <c r="T3" s="102"/>
      <c r="U3" s="102"/>
      <c r="V3" s="102"/>
      <c r="W3" s="102"/>
      <c r="X3" s="102"/>
    </row>
    <row r="4" spans="1:24" ht="15">
      <c r="A4" s="373" t="s">
        <v>252</v>
      </c>
      <c r="B4" s="373"/>
      <c r="C4" s="373"/>
      <c r="D4" s="373"/>
      <c r="E4" s="373"/>
      <c r="F4" s="373"/>
      <c r="G4" s="373"/>
      <c r="H4" s="373"/>
      <c r="I4" s="373"/>
      <c r="J4" s="373"/>
      <c r="K4" s="373"/>
      <c r="L4" s="373"/>
      <c r="M4" s="105"/>
    </row>
    <row r="5" spans="1:24" ht="15">
      <c r="A5" s="106" t="s">
        <v>275</v>
      </c>
      <c r="B5" s="348" t="s">
        <v>262</v>
      </c>
      <c r="C5" s="349"/>
      <c r="D5" s="349"/>
      <c r="E5" s="349"/>
      <c r="F5" s="349"/>
      <c r="G5" s="349"/>
      <c r="H5" s="349"/>
      <c r="I5" s="349"/>
      <c r="J5" s="349"/>
      <c r="K5" s="349"/>
      <c r="L5" s="349"/>
      <c r="M5" s="107"/>
    </row>
    <row r="6" spans="1:24" ht="60">
      <c r="A6" s="58" t="s">
        <v>44</v>
      </c>
      <c r="B6" s="58" t="s">
        <v>263</v>
      </c>
      <c r="C6" s="58" t="s">
        <v>264</v>
      </c>
      <c r="D6" s="58" t="s">
        <v>265</v>
      </c>
      <c r="E6" s="58" t="s">
        <v>266</v>
      </c>
      <c r="F6" s="58" t="s">
        <v>267</v>
      </c>
      <c r="G6" s="58" t="s">
        <v>268</v>
      </c>
      <c r="H6" s="58" t="s">
        <v>269</v>
      </c>
      <c r="I6" s="58" t="s">
        <v>270</v>
      </c>
      <c r="J6" s="58" t="s">
        <v>271</v>
      </c>
      <c r="K6" s="58" t="s">
        <v>272</v>
      </c>
      <c r="L6" s="58" t="s">
        <v>2</v>
      </c>
      <c r="M6" s="107"/>
    </row>
    <row r="7" spans="1:24" ht="15">
      <c r="A7" s="108" t="s">
        <v>4</v>
      </c>
      <c r="B7" s="109">
        <v>5318</v>
      </c>
      <c r="C7" s="109">
        <v>12355</v>
      </c>
      <c r="D7" s="109">
        <v>15222</v>
      </c>
      <c r="E7" s="109">
        <v>17657</v>
      </c>
      <c r="F7" s="109">
        <v>13310</v>
      </c>
      <c r="G7" s="109">
        <v>40</v>
      </c>
      <c r="H7" s="110">
        <v>1774</v>
      </c>
      <c r="I7" s="109">
        <v>1153</v>
      </c>
      <c r="J7" s="109">
        <v>2856</v>
      </c>
      <c r="K7" s="109">
        <v>1557</v>
      </c>
      <c r="L7" s="109">
        <f t="shared" ref="L7:L17" si="0">SUM(B7:K7)</f>
        <v>71242</v>
      </c>
      <c r="M7" s="107"/>
    </row>
    <row r="8" spans="1:24" ht="15">
      <c r="A8" s="111" t="s">
        <v>5</v>
      </c>
      <c r="B8" s="112">
        <v>20175</v>
      </c>
      <c r="C8" s="112">
        <v>88123</v>
      </c>
      <c r="D8" s="112">
        <v>80798</v>
      </c>
      <c r="E8" s="112">
        <v>78390</v>
      </c>
      <c r="F8" s="112">
        <v>96495</v>
      </c>
      <c r="G8" s="112">
        <v>870</v>
      </c>
      <c r="H8" s="113">
        <v>42692</v>
      </c>
      <c r="I8" s="112">
        <v>39321</v>
      </c>
      <c r="J8" s="112">
        <v>333031</v>
      </c>
      <c r="K8" s="112">
        <v>20088</v>
      </c>
      <c r="L8" s="112">
        <f t="shared" si="0"/>
        <v>799983</v>
      </c>
      <c r="M8" s="107"/>
    </row>
    <row r="9" spans="1:24" ht="15">
      <c r="A9" s="108" t="s">
        <v>6</v>
      </c>
      <c r="B9" s="109">
        <v>31563</v>
      </c>
      <c r="C9" s="109">
        <v>255863</v>
      </c>
      <c r="D9" s="109">
        <v>126865</v>
      </c>
      <c r="E9" s="109">
        <v>111092</v>
      </c>
      <c r="F9" s="109">
        <v>136384</v>
      </c>
      <c r="G9" s="109">
        <v>2284</v>
      </c>
      <c r="H9" s="110">
        <v>105439</v>
      </c>
      <c r="I9" s="109">
        <v>96877</v>
      </c>
      <c r="J9" s="109">
        <v>818784</v>
      </c>
      <c r="K9" s="109">
        <v>30999</v>
      </c>
      <c r="L9" s="109">
        <f t="shared" si="0"/>
        <v>1716150</v>
      </c>
      <c r="M9" s="107"/>
    </row>
    <row r="10" spans="1:24" ht="15">
      <c r="A10" s="111" t="s">
        <v>7</v>
      </c>
      <c r="B10" s="112">
        <v>44939</v>
      </c>
      <c r="C10" s="112">
        <v>260996</v>
      </c>
      <c r="D10" s="112">
        <v>154296</v>
      </c>
      <c r="E10" s="112">
        <v>113450</v>
      </c>
      <c r="F10" s="112">
        <v>124007</v>
      </c>
      <c r="G10" s="112">
        <v>2638</v>
      </c>
      <c r="H10" s="113">
        <v>158987</v>
      </c>
      <c r="I10" s="112">
        <v>133237</v>
      </c>
      <c r="J10" s="112">
        <v>816409</v>
      </c>
      <c r="K10" s="112">
        <v>29402</v>
      </c>
      <c r="L10" s="112">
        <f t="shared" si="0"/>
        <v>1838361</v>
      </c>
      <c r="M10" s="107"/>
    </row>
    <row r="11" spans="1:24" ht="15">
      <c r="A11" s="108" t="s">
        <v>8</v>
      </c>
      <c r="B11" s="109">
        <v>51480</v>
      </c>
      <c r="C11" s="109">
        <v>211845</v>
      </c>
      <c r="D11" s="109">
        <v>160833</v>
      </c>
      <c r="E11" s="109">
        <v>93000</v>
      </c>
      <c r="F11" s="109">
        <v>114628</v>
      </c>
      <c r="G11" s="109">
        <v>4104</v>
      </c>
      <c r="H11" s="110">
        <v>200071</v>
      </c>
      <c r="I11" s="109">
        <v>166342</v>
      </c>
      <c r="J11" s="109">
        <v>783992</v>
      </c>
      <c r="K11" s="109">
        <v>23699</v>
      </c>
      <c r="L11" s="109">
        <f t="shared" si="0"/>
        <v>1809994</v>
      </c>
      <c r="M11" s="107"/>
    </row>
    <row r="12" spans="1:24" ht="15">
      <c r="A12" s="111" t="s">
        <v>9</v>
      </c>
      <c r="B12" s="112">
        <v>47591</v>
      </c>
      <c r="C12" s="112">
        <v>136102</v>
      </c>
      <c r="D12" s="112">
        <v>123220</v>
      </c>
      <c r="E12" s="112">
        <v>66101</v>
      </c>
      <c r="F12" s="112">
        <v>89428</v>
      </c>
      <c r="G12" s="112">
        <v>4561</v>
      </c>
      <c r="H12" s="113">
        <v>170719</v>
      </c>
      <c r="I12" s="112">
        <v>135995</v>
      </c>
      <c r="J12" s="112">
        <v>604117</v>
      </c>
      <c r="K12" s="112">
        <v>14899</v>
      </c>
      <c r="L12" s="112">
        <f t="shared" si="0"/>
        <v>1392733</v>
      </c>
      <c r="M12" s="107"/>
    </row>
    <row r="13" spans="1:24" ht="15">
      <c r="A13" s="108" t="s">
        <v>10</v>
      </c>
      <c r="B13" s="109">
        <v>34268</v>
      </c>
      <c r="C13" s="109">
        <v>82921</v>
      </c>
      <c r="D13" s="109">
        <v>83671</v>
      </c>
      <c r="E13" s="109">
        <v>38300</v>
      </c>
      <c r="F13" s="109">
        <v>55790</v>
      </c>
      <c r="G13" s="109">
        <v>4181</v>
      </c>
      <c r="H13" s="110">
        <v>119304</v>
      </c>
      <c r="I13" s="109">
        <v>90754</v>
      </c>
      <c r="J13" s="109">
        <v>384234</v>
      </c>
      <c r="K13" s="109">
        <v>9516</v>
      </c>
      <c r="L13" s="109">
        <f t="shared" si="0"/>
        <v>902939</v>
      </c>
      <c r="M13" s="107"/>
    </row>
    <row r="14" spans="1:24" ht="15">
      <c r="A14" s="111" t="s">
        <v>11</v>
      </c>
      <c r="B14" s="112">
        <v>25018</v>
      </c>
      <c r="C14" s="112">
        <v>54913</v>
      </c>
      <c r="D14" s="112">
        <v>60362</v>
      </c>
      <c r="E14" s="112">
        <v>25403</v>
      </c>
      <c r="F14" s="112">
        <v>38796</v>
      </c>
      <c r="G14" s="112">
        <v>3593</v>
      </c>
      <c r="H14" s="113">
        <v>84177</v>
      </c>
      <c r="I14" s="112">
        <v>63950</v>
      </c>
      <c r="J14" s="112">
        <v>258375</v>
      </c>
      <c r="K14" s="112">
        <v>7213</v>
      </c>
      <c r="L14" s="112">
        <f t="shared" si="0"/>
        <v>621800</v>
      </c>
      <c r="M14" s="107"/>
    </row>
    <row r="15" spans="1:24" ht="15">
      <c r="A15" s="108" t="s">
        <v>12</v>
      </c>
      <c r="B15" s="109">
        <v>18573</v>
      </c>
      <c r="C15" s="109">
        <v>36880</v>
      </c>
      <c r="D15" s="109">
        <v>43519</v>
      </c>
      <c r="E15" s="109">
        <v>18518</v>
      </c>
      <c r="F15" s="109">
        <v>27723</v>
      </c>
      <c r="G15" s="109">
        <v>2293</v>
      </c>
      <c r="H15" s="110">
        <v>54112</v>
      </c>
      <c r="I15" s="109">
        <v>45750</v>
      </c>
      <c r="J15" s="109">
        <v>168742</v>
      </c>
      <c r="K15" s="109">
        <v>6202</v>
      </c>
      <c r="L15" s="109">
        <f t="shared" si="0"/>
        <v>422312</v>
      </c>
      <c r="M15" s="107"/>
    </row>
    <row r="16" spans="1:24" ht="15">
      <c r="A16" s="111" t="s">
        <v>45</v>
      </c>
      <c r="B16" s="112">
        <v>9836</v>
      </c>
      <c r="C16" s="112">
        <v>19879</v>
      </c>
      <c r="D16" s="112">
        <v>22026</v>
      </c>
      <c r="E16" s="112">
        <v>6929</v>
      </c>
      <c r="F16" s="112">
        <v>12348</v>
      </c>
      <c r="G16" s="112">
        <v>1091</v>
      </c>
      <c r="H16" s="113">
        <v>23987</v>
      </c>
      <c r="I16" s="112">
        <v>24799</v>
      </c>
      <c r="J16" s="112">
        <v>84460</v>
      </c>
      <c r="K16" s="112">
        <v>2774</v>
      </c>
      <c r="L16" s="112">
        <f t="shared" si="0"/>
        <v>208129</v>
      </c>
      <c r="M16" s="107"/>
    </row>
    <row r="17" spans="1:13" ht="15">
      <c r="A17" s="108" t="s">
        <v>46</v>
      </c>
      <c r="B17" s="109">
        <v>8254</v>
      </c>
      <c r="C17" s="109">
        <v>16263</v>
      </c>
      <c r="D17" s="109">
        <v>15410</v>
      </c>
      <c r="E17" s="109">
        <v>4338</v>
      </c>
      <c r="F17" s="109">
        <v>7341</v>
      </c>
      <c r="G17" s="109">
        <v>650</v>
      </c>
      <c r="H17" s="110">
        <v>12325</v>
      </c>
      <c r="I17" s="109">
        <v>16220</v>
      </c>
      <c r="J17" s="109">
        <v>56761</v>
      </c>
      <c r="K17" s="109">
        <v>1833</v>
      </c>
      <c r="L17" s="109">
        <f t="shared" si="0"/>
        <v>139395</v>
      </c>
      <c r="M17" s="107"/>
    </row>
    <row r="18" spans="1:13" ht="15">
      <c r="A18" s="58" t="s">
        <v>2</v>
      </c>
      <c r="B18" s="44">
        <f t="shared" ref="B18:L18" si="1">SUM(B7:B17)</f>
        <v>297015</v>
      </c>
      <c r="C18" s="44">
        <f t="shared" si="1"/>
        <v>1176140</v>
      </c>
      <c r="D18" s="44">
        <f t="shared" si="1"/>
        <v>886222</v>
      </c>
      <c r="E18" s="44">
        <f t="shared" si="1"/>
        <v>573178</v>
      </c>
      <c r="F18" s="44">
        <f t="shared" si="1"/>
        <v>716250</v>
      </c>
      <c r="G18" s="44">
        <f t="shared" si="1"/>
        <v>26305</v>
      </c>
      <c r="H18" s="44">
        <f t="shared" si="1"/>
        <v>973587</v>
      </c>
      <c r="I18" s="44">
        <f t="shared" si="1"/>
        <v>814398</v>
      </c>
      <c r="J18" s="44">
        <f t="shared" si="1"/>
        <v>4311761</v>
      </c>
      <c r="K18" s="44">
        <f t="shared" si="1"/>
        <v>148182</v>
      </c>
      <c r="L18" s="44">
        <f t="shared" si="1"/>
        <v>9923038</v>
      </c>
      <c r="M18" s="107"/>
    </row>
    <row r="19" spans="1:13" ht="16.8">
      <c r="A19" s="114" t="s">
        <v>43</v>
      </c>
      <c r="B19" s="115"/>
      <c r="C19" s="115"/>
      <c r="D19" s="115"/>
      <c r="E19" s="115"/>
      <c r="F19" s="115"/>
      <c r="G19" s="115"/>
      <c r="H19" s="115"/>
      <c r="I19" s="115"/>
      <c r="J19" s="115"/>
      <c r="K19" s="115"/>
      <c r="L19" s="115"/>
      <c r="M19" s="115"/>
    </row>
    <row r="20" spans="1:13" ht="16.8">
      <c r="A20" s="114" t="s">
        <v>42</v>
      </c>
      <c r="B20" s="116"/>
      <c r="C20" s="116"/>
      <c r="D20" s="116"/>
      <c r="E20" s="116"/>
      <c r="F20" s="116"/>
      <c r="G20" s="116"/>
      <c r="H20" s="116"/>
      <c r="I20" s="116"/>
      <c r="J20" s="116"/>
      <c r="K20" s="116"/>
      <c r="L20" s="116"/>
      <c r="M20" s="116"/>
    </row>
    <row r="21" spans="1:13">
      <c r="A21" s="161" t="s">
        <v>307</v>
      </c>
    </row>
    <row r="22" spans="1:13" s="315" customFormat="1">
      <c r="A22" s="313" t="s">
        <v>326</v>
      </c>
      <c r="B22" s="314"/>
      <c r="C22" s="314"/>
      <c r="D22" s="314"/>
      <c r="E22" s="314"/>
      <c r="F22" s="314"/>
      <c r="G22" s="314"/>
      <c r="H22" s="314"/>
      <c r="I22" s="314"/>
      <c r="J22" s="314"/>
    </row>
    <row r="36" spans="2:12">
      <c r="B36" s="117"/>
      <c r="C36" s="117"/>
      <c r="D36" s="117"/>
      <c r="E36" s="117"/>
      <c r="F36" s="117"/>
      <c r="G36" s="117"/>
      <c r="H36" s="117"/>
      <c r="I36" s="117"/>
      <c r="J36" s="117"/>
      <c r="K36" s="117"/>
      <c r="L36" s="117"/>
    </row>
    <row r="37" spans="2:12">
      <c r="B37" s="117"/>
      <c r="C37" s="117"/>
      <c r="D37" s="117"/>
      <c r="E37" s="117"/>
      <c r="F37" s="117"/>
      <c r="G37" s="117"/>
      <c r="H37" s="117"/>
      <c r="I37" s="117"/>
      <c r="J37" s="117"/>
      <c r="K37" s="117"/>
      <c r="L37" s="117"/>
    </row>
    <row r="38" spans="2:12">
      <c r="B38" s="117"/>
      <c r="C38" s="117"/>
      <c r="D38" s="117"/>
      <c r="E38" s="117"/>
      <c r="F38" s="117"/>
      <c r="G38" s="117"/>
      <c r="H38" s="117"/>
      <c r="I38" s="117"/>
      <c r="J38" s="117"/>
      <c r="K38" s="117"/>
      <c r="L38" s="117"/>
    </row>
    <row r="39" spans="2:12">
      <c r="B39" s="117"/>
      <c r="C39" s="117"/>
      <c r="D39" s="117"/>
      <c r="E39" s="117"/>
      <c r="F39" s="117"/>
      <c r="G39" s="117"/>
      <c r="H39" s="117"/>
      <c r="I39" s="117"/>
      <c r="J39" s="117"/>
      <c r="K39" s="117"/>
      <c r="L39" s="117"/>
    </row>
    <row r="40" spans="2:12">
      <c r="B40" s="117"/>
      <c r="C40" s="117"/>
      <c r="D40" s="117"/>
      <c r="E40" s="117"/>
      <c r="F40" s="117"/>
      <c r="G40" s="117"/>
      <c r="H40" s="117"/>
      <c r="I40" s="117"/>
      <c r="J40" s="117"/>
      <c r="K40" s="117"/>
      <c r="L40" s="117"/>
    </row>
    <row r="41" spans="2:12">
      <c r="B41" s="117"/>
      <c r="C41" s="117"/>
      <c r="D41" s="117"/>
      <c r="E41" s="117"/>
      <c r="F41" s="117"/>
      <c r="G41" s="117"/>
      <c r="H41" s="117"/>
      <c r="I41" s="117"/>
      <c r="J41" s="117"/>
      <c r="K41" s="117"/>
      <c r="L41" s="117"/>
    </row>
    <row r="42" spans="2:12">
      <c r="B42" s="117"/>
      <c r="C42" s="117"/>
      <c r="D42" s="117"/>
      <c r="E42" s="117"/>
      <c r="F42" s="117"/>
      <c r="G42" s="117"/>
      <c r="H42" s="117"/>
      <c r="I42" s="117"/>
      <c r="J42" s="117"/>
      <c r="K42" s="117"/>
      <c r="L42" s="117"/>
    </row>
    <row r="43" spans="2:12">
      <c r="B43" s="117"/>
      <c r="C43" s="117"/>
      <c r="D43" s="117"/>
      <c r="E43" s="117"/>
      <c r="F43" s="117"/>
      <c r="G43" s="117"/>
      <c r="H43" s="117"/>
      <c r="I43" s="117"/>
      <c r="J43" s="117"/>
      <c r="K43" s="117"/>
      <c r="L43" s="117"/>
    </row>
    <row r="44" spans="2:12">
      <c r="B44" s="117"/>
      <c r="C44" s="117"/>
      <c r="D44" s="117"/>
      <c r="E44" s="117"/>
      <c r="F44" s="117"/>
      <c r="G44" s="117"/>
      <c r="H44" s="117"/>
      <c r="I44" s="117"/>
      <c r="J44" s="117"/>
      <c r="K44" s="117"/>
      <c r="L44" s="117"/>
    </row>
    <row r="45" spans="2:12">
      <c r="B45" s="117"/>
      <c r="C45" s="117"/>
      <c r="D45" s="117"/>
      <c r="E45" s="117"/>
      <c r="F45" s="117"/>
      <c r="G45" s="117"/>
      <c r="H45" s="117"/>
      <c r="I45" s="117"/>
      <c r="J45" s="117"/>
      <c r="K45" s="117"/>
      <c r="L45" s="117"/>
    </row>
    <row r="46" spans="2:12">
      <c r="B46" s="117"/>
      <c r="C46" s="117"/>
      <c r="D46" s="117"/>
      <c r="E46" s="117"/>
      <c r="F46" s="117"/>
      <c r="G46" s="117"/>
      <c r="H46" s="117"/>
      <c r="I46" s="117"/>
      <c r="J46" s="117"/>
      <c r="K46" s="117"/>
      <c r="L46" s="117"/>
    </row>
    <row r="47" spans="2:12">
      <c r="B47" s="117"/>
      <c r="C47" s="117"/>
      <c r="D47" s="117"/>
      <c r="E47" s="117"/>
      <c r="F47" s="117"/>
      <c r="G47" s="117"/>
      <c r="H47" s="117"/>
      <c r="I47" s="117"/>
      <c r="J47" s="117"/>
      <c r="K47" s="117"/>
      <c r="L47" s="117"/>
    </row>
    <row r="48" spans="2:12">
      <c r="B48" s="117"/>
      <c r="C48" s="117"/>
      <c r="D48" s="117"/>
      <c r="E48" s="117"/>
      <c r="F48" s="117"/>
      <c r="G48" s="117"/>
      <c r="H48" s="117"/>
      <c r="I48" s="117"/>
      <c r="J48" s="117"/>
      <c r="K48" s="117"/>
      <c r="L48" s="117"/>
    </row>
    <row r="49" spans="2:12">
      <c r="B49" s="117"/>
      <c r="C49" s="117"/>
      <c r="D49" s="117"/>
      <c r="E49" s="117"/>
      <c r="F49" s="117"/>
      <c r="G49" s="117"/>
      <c r="H49" s="117"/>
      <c r="I49" s="117"/>
      <c r="J49" s="117"/>
      <c r="K49" s="117"/>
      <c r="L49" s="117"/>
    </row>
    <row r="50" spans="2:12">
      <c r="B50" s="117"/>
      <c r="C50" s="117"/>
      <c r="D50" s="117"/>
      <c r="E50" s="117"/>
      <c r="F50" s="117"/>
      <c r="G50" s="117"/>
      <c r="H50" s="117"/>
      <c r="I50" s="117"/>
      <c r="J50" s="117"/>
      <c r="K50" s="117"/>
      <c r="L50" s="117"/>
    </row>
  </sheetData>
  <mergeCells count="3">
    <mergeCell ref="A1:B2"/>
    <mergeCell ref="A4:L4"/>
    <mergeCell ref="B5:L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0A911-5D88-4F56-B073-0D33D65E9916}">
  <sheetPr>
    <tabColor rgb="FF002060"/>
  </sheetPr>
  <dimension ref="A1:AE34"/>
  <sheetViews>
    <sheetView showGridLines="0" view="pageBreakPreview" zoomScale="55" zoomScaleNormal="55" zoomScaleSheetLayoutView="55" zoomScalePageLayoutView="80" workbookViewId="0">
      <selection activeCell="A34" sqref="A34:XFD34"/>
    </sheetView>
  </sheetViews>
  <sheetFormatPr defaultColWidth="9" defaultRowHeight="14.4"/>
  <cols>
    <col min="1" max="1" width="64.109375" style="118" customWidth="1"/>
    <col min="2" max="2" width="11.44140625" style="118" bestFit="1" customWidth="1"/>
    <col min="3" max="3" width="10.21875" style="118" bestFit="1" customWidth="1"/>
    <col min="4" max="4" width="13.77734375" style="118" bestFit="1" customWidth="1"/>
    <col min="5" max="5" width="12.77734375" style="118" bestFit="1" customWidth="1"/>
    <col min="6" max="6" width="9.44140625" style="118" bestFit="1" customWidth="1"/>
    <col min="7" max="7" width="11.44140625" style="118" bestFit="1" customWidth="1"/>
    <col min="8" max="9" width="12" style="118" customWidth="1"/>
    <col min="10" max="10" width="14.44140625" style="118" customWidth="1"/>
    <col min="11" max="11" width="54.44140625" style="118" customWidth="1"/>
    <col min="12" max="16384" width="9" style="118"/>
  </cols>
  <sheetData>
    <row r="1" spans="1:31">
      <c r="A1" s="372" t="s">
        <v>322</v>
      </c>
      <c r="B1" s="372"/>
      <c r="C1" s="77"/>
    </row>
    <row r="2" spans="1:31" s="119" customFormat="1">
      <c r="A2" s="372"/>
      <c r="B2" s="372"/>
      <c r="C2" s="77"/>
      <c r="K2" s="118"/>
      <c r="L2" s="118"/>
      <c r="M2" s="118"/>
      <c r="N2" s="118"/>
      <c r="O2" s="118"/>
      <c r="P2" s="118"/>
      <c r="Q2" s="118"/>
      <c r="R2" s="118"/>
      <c r="S2" s="118"/>
      <c r="T2" s="118"/>
      <c r="U2" s="118"/>
      <c r="V2" s="118"/>
      <c r="W2" s="118"/>
      <c r="X2" s="118"/>
      <c r="Y2" s="118"/>
      <c r="Z2" s="118"/>
      <c r="AA2" s="118"/>
      <c r="AB2" s="118"/>
      <c r="AC2" s="118"/>
      <c r="AD2" s="118"/>
      <c r="AE2" s="118"/>
    </row>
    <row r="3" spans="1:31" s="119" customFormat="1">
      <c r="A3" s="120"/>
      <c r="B3" s="120"/>
      <c r="C3" s="120"/>
      <c r="K3" s="118"/>
      <c r="L3" s="118"/>
      <c r="M3" s="118"/>
      <c r="N3" s="118"/>
      <c r="O3" s="118"/>
      <c r="P3" s="118"/>
      <c r="Q3" s="118"/>
      <c r="R3" s="118"/>
      <c r="S3" s="118"/>
      <c r="T3" s="118"/>
      <c r="U3" s="118"/>
      <c r="V3" s="118"/>
      <c r="W3" s="118"/>
      <c r="X3" s="118"/>
      <c r="Y3" s="118"/>
      <c r="Z3" s="118"/>
      <c r="AA3" s="118"/>
      <c r="AB3" s="118"/>
      <c r="AC3" s="118"/>
      <c r="AD3" s="118"/>
      <c r="AE3" s="118"/>
    </row>
    <row r="4" spans="1:31" ht="15">
      <c r="A4" s="374" t="s">
        <v>254</v>
      </c>
      <c r="B4" s="374"/>
      <c r="C4" s="374"/>
      <c r="D4" s="374"/>
      <c r="E4" s="374"/>
      <c r="F4" s="374"/>
      <c r="G4" s="374"/>
      <c r="H4" s="374"/>
      <c r="I4" s="374"/>
      <c r="J4" s="374"/>
      <c r="K4" s="121"/>
    </row>
    <row r="5" spans="1:31" ht="17.55" customHeight="1">
      <c r="A5" s="122" t="s">
        <v>277</v>
      </c>
      <c r="B5" s="348" t="s">
        <v>164</v>
      </c>
      <c r="C5" s="349"/>
      <c r="D5" s="349"/>
      <c r="E5" s="349"/>
      <c r="F5" s="349"/>
      <c r="G5" s="349"/>
      <c r="H5" s="349"/>
      <c r="I5" s="349"/>
      <c r="J5" s="350"/>
    </row>
    <row r="6" spans="1:31" ht="21.6" customHeight="1">
      <c r="A6" s="353" t="s">
        <v>278</v>
      </c>
      <c r="B6" s="353" t="s">
        <v>0</v>
      </c>
      <c r="C6" s="353"/>
      <c r="D6" s="353"/>
      <c r="E6" s="353" t="s">
        <v>1</v>
      </c>
      <c r="F6" s="353"/>
      <c r="G6" s="353"/>
      <c r="H6" s="353" t="s">
        <v>2</v>
      </c>
      <c r="I6" s="353"/>
      <c r="J6" s="353"/>
    </row>
    <row r="7" spans="1:31" ht="21.6" customHeight="1">
      <c r="A7" s="353"/>
      <c r="B7" s="58" t="s">
        <v>27</v>
      </c>
      <c r="C7" s="58" t="s">
        <v>28</v>
      </c>
      <c r="D7" s="58" t="s">
        <v>2</v>
      </c>
      <c r="E7" s="58" t="s">
        <v>27</v>
      </c>
      <c r="F7" s="58" t="s">
        <v>28</v>
      </c>
      <c r="G7" s="58" t="s">
        <v>2</v>
      </c>
      <c r="H7" s="58" t="s">
        <v>27</v>
      </c>
      <c r="I7" s="58" t="s">
        <v>28</v>
      </c>
      <c r="J7" s="58" t="s">
        <v>2</v>
      </c>
    </row>
    <row r="8" spans="1:31" ht="15">
      <c r="A8" s="123" t="s">
        <v>279</v>
      </c>
      <c r="B8" s="124">
        <v>15762</v>
      </c>
      <c r="C8" s="124">
        <v>9766</v>
      </c>
      <c r="D8" s="124">
        <f t="shared" ref="D8:D29" si="0">SUM(B8:C8)</f>
        <v>25528</v>
      </c>
      <c r="E8" s="124">
        <v>327413</v>
      </c>
      <c r="F8" s="124">
        <v>1854</v>
      </c>
      <c r="G8" s="124">
        <f t="shared" ref="G8:G29" si="1">SUM(E8:F8)</f>
        <v>329267</v>
      </c>
      <c r="H8" s="124">
        <f>B8+E8</f>
        <v>343175</v>
      </c>
      <c r="I8" s="124">
        <f>C8+F8</f>
        <v>11620</v>
      </c>
      <c r="J8" s="124">
        <f t="shared" ref="J8:J29" si="2">SUM(H8:I8)</f>
        <v>354795</v>
      </c>
    </row>
    <row r="9" spans="1:31" ht="15">
      <c r="A9" s="125" t="s">
        <v>280</v>
      </c>
      <c r="B9" s="126">
        <v>97846</v>
      </c>
      <c r="C9" s="126">
        <v>7371</v>
      </c>
      <c r="D9" s="126">
        <f t="shared" si="0"/>
        <v>105217</v>
      </c>
      <c r="E9" s="126">
        <v>35921</v>
      </c>
      <c r="F9" s="126">
        <v>678</v>
      </c>
      <c r="G9" s="126">
        <f t="shared" si="1"/>
        <v>36599</v>
      </c>
      <c r="H9" s="126">
        <f t="shared" ref="H9:I29" si="3">B9+E9</f>
        <v>133767</v>
      </c>
      <c r="I9" s="126">
        <f t="shared" si="3"/>
        <v>8049</v>
      </c>
      <c r="J9" s="126">
        <f t="shared" si="2"/>
        <v>141816</v>
      </c>
    </row>
    <row r="10" spans="1:31" ht="15">
      <c r="A10" s="123" t="s">
        <v>281</v>
      </c>
      <c r="B10" s="124">
        <v>172343</v>
      </c>
      <c r="C10" s="124">
        <v>83201</v>
      </c>
      <c r="D10" s="124">
        <f t="shared" si="0"/>
        <v>255544</v>
      </c>
      <c r="E10" s="124">
        <v>771419</v>
      </c>
      <c r="F10" s="124">
        <v>6970</v>
      </c>
      <c r="G10" s="124">
        <f t="shared" si="1"/>
        <v>778389</v>
      </c>
      <c r="H10" s="124">
        <f t="shared" si="3"/>
        <v>943762</v>
      </c>
      <c r="I10" s="124">
        <f t="shared" si="3"/>
        <v>90171</v>
      </c>
      <c r="J10" s="124">
        <f t="shared" si="2"/>
        <v>1033933</v>
      </c>
    </row>
    <row r="11" spans="1:31" ht="15">
      <c r="A11" s="125" t="s">
        <v>282</v>
      </c>
      <c r="B11" s="126">
        <v>32268</v>
      </c>
      <c r="C11" s="126">
        <v>902</v>
      </c>
      <c r="D11" s="126">
        <f t="shared" si="0"/>
        <v>33170</v>
      </c>
      <c r="E11" s="126">
        <v>6208</v>
      </c>
      <c r="F11" s="126">
        <v>12</v>
      </c>
      <c r="G11" s="126">
        <f t="shared" si="1"/>
        <v>6220</v>
      </c>
      <c r="H11" s="126">
        <f t="shared" si="3"/>
        <v>38476</v>
      </c>
      <c r="I11" s="126">
        <f t="shared" si="3"/>
        <v>914</v>
      </c>
      <c r="J11" s="126">
        <f t="shared" si="2"/>
        <v>39390</v>
      </c>
    </row>
    <row r="12" spans="1:31" ht="30">
      <c r="A12" s="123" t="s">
        <v>283</v>
      </c>
      <c r="B12" s="124">
        <v>13746</v>
      </c>
      <c r="C12" s="124">
        <v>6653</v>
      </c>
      <c r="D12" s="124">
        <f t="shared" si="0"/>
        <v>20399</v>
      </c>
      <c r="E12" s="124">
        <v>82706</v>
      </c>
      <c r="F12" s="124">
        <v>3451</v>
      </c>
      <c r="G12" s="124">
        <f t="shared" si="1"/>
        <v>86157</v>
      </c>
      <c r="H12" s="124">
        <f t="shared" si="3"/>
        <v>96452</v>
      </c>
      <c r="I12" s="124">
        <f t="shared" si="3"/>
        <v>10104</v>
      </c>
      <c r="J12" s="124">
        <f t="shared" si="2"/>
        <v>106556</v>
      </c>
    </row>
    <row r="13" spans="1:31" ht="15">
      <c r="A13" s="125" t="s">
        <v>284</v>
      </c>
      <c r="B13" s="126">
        <v>229878</v>
      </c>
      <c r="C13" s="126">
        <v>139654</v>
      </c>
      <c r="D13" s="126">
        <f t="shared" si="0"/>
        <v>369532</v>
      </c>
      <c r="E13" s="126">
        <v>2077846</v>
      </c>
      <c r="F13" s="126">
        <v>12852</v>
      </c>
      <c r="G13" s="126">
        <f t="shared" si="1"/>
        <v>2090698</v>
      </c>
      <c r="H13" s="126">
        <f t="shared" si="3"/>
        <v>2307724</v>
      </c>
      <c r="I13" s="126">
        <f t="shared" si="3"/>
        <v>152506</v>
      </c>
      <c r="J13" s="126">
        <f t="shared" si="2"/>
        <v>2460230</v>
      </c>
    </row>
    <row r="14" spans="1:31" ht="30">
      <c r="A14" s="123" t="s">
        <v>285</v>
      </c>
      <c r="B14" s="124">
        <v>227331</v>
      </c>
      <c r="C14" s="124">
        <v>192952</v>
      </c>
      <c r="D14" s="124">
        <f t="shared" si="0"/>
        <v>420283</v>
      </c>
      <c r="E14" s="124">
        <v>1193269</v>
      </c>
      <c r="F14" s="124">
        <v>12498</v>
      </c>
      <c r="G14" s="124">
        <f t="shared" si="1"/>
        <v>1205767</v>
      </c>
      <c r="H14" s="124">
        <f t="shared" si="3"/>
        <v>1420600</v>
      </c>
      <c r="I14" s="124">
        <f t="shared" si="3"/>
        <v>205450</v>
      </c>
      <c r="J14" s="124">
        <f t="shared" si="2"/>
        <v>1626050</v>
      </c>
    </row>
    <row r="15" spans="1:31" ht="15">
      <c r="A15" s="125" t="s">
        <v>286</v>
      </c>
      <c r="B15" s="126">
        <v>86413</v>
      </c>
      <c r="C15" s="126">
        <v>33159</v>
      </c>
      <c r="D15" s="126">
        <f t="shared" si="0"/>
        <v>119572</v>
      </c>
      <c r="E15" s="126">
        <v>317976</v>
      </c>
      <c r="F15" s="126">
        <v>2017</v>
      </c>
      <c r="G15" s="126">
        <f t="shared" si="1"/>
        <v>319993</v>
      </c>
      <c r="H15" s="126">
        <f t="shared" si="3"/>
        <v>404389</v>
      </c>
      <c r="I15" s="126">
        <f t="shared" si="3"/>
        <v>35176</v>
      </c>
      <c r="J15" s="126">
        <f t="shared" si="2"/>
        <v>439565</v>
      </c>
    </row>
    <row r="16" spans="1:31" ht="15">
      <c r="A16" s="123" t="s">
        <v>287</v>
      </c>
      <c r="B16" s="124">
        <v>80196</v>
      </c>
      <c r="C16" s="124">
        <v>69914</v>
      </c>
      <c r="D16" s="124">
        <f t="shared" si="0"/>
        <v>150110</v>
      </c>
      <c r="E16" s="124">
        <v>519847</v>
      </c>
      <c r="F16" s="124">
        <v>5197</v>
      </c>
      <c r="G16" s="124">
        <f t="shared" si="1"/>
        <v>525044</v>
      </c>
      <c r="H16" s="124">
        <f t="shared" si="3"/>
        <v>600043</v>
      </c>
      <c r="I16" s="124">
        <f t="shared" si="3"/>
        <v>75111</v>
      </c>
      <c r="J16" s="124">
        <f t="shared" si="2"/>
        <v>675154</v>
      </c>
    </row>
    <row r="17" spans="1:10" ht="15">
      <c r="A17" s="125" t="s">
        <v>288</v>
      </c>
      <c r="B17" s="126">
        <v>48964</v>
      </c>
      <c r="C17" s="126">
        <v>27750</v>
      </c>
      <c r="D17" s="126">
        <f t="shared" si="0"/>
        <v>76714</v>
      </c>
      <c r="E17" s="126">
        <v>44850</v>
      </c>
      <c r="F17" s="126">
        <v>1767</v>
      </c>
      <c r="G17" s="126">
        <f t="shared" si="1"/>
        <v>46617</v>
      </c>
      <c r="H17" s="126">
        <f t="shared" si="3"/>
        <v>93814</v>
      </c>
      <c r="I17" s="126">
        <f t="shared" si="3"/>
        <v>29517</v>
      </c>
      <c r="J17" s="126">
        <f t="shared" si="2"/>
        <v>123331</v>
      </c>
    </row>
    <row r="18" spans="1:10" ht="15">
      <c r="A18" s="123" t="s">
        <v>289</v>
      </c>
      <c r="B18" s="124">
        <v>56018</v>
      </c>
      <c r="C18" s="124">
        <v>18983</v>
      </c>
      <c r="D18" s="124">
        <f t="shared" si="0"/>
        <v>75001</v>
      </c>
      <c r="E18" s="124">
        <v>15630</v>
      </c>
      <c r="F18" s="124">
        <v>660</v>
      </c>
      <c r="G18" s="124">
        <f t="shared" si="1"/>
        <v>16290</v>
      </c>
      <c r="H18" s="124">
        <f t="shared" si="3"/>
        <v>71648</v>
      </c>
      <c r="I18" s="124">
        <f t="shared" si="3"/>
        <v>19643</v>
      </c>
      <c r="J18" s="124">
        <f t="shared" si="2"/>
        <v>91291</v>
      </c>
    </row>
    <row r="19" spans="1:10" ht="15">
      <c r="A19" s="125" t="s">
        <v>290</v>
      </c>
      <c r="B19" s="126">
        <v>14549</v>
      </c>
      <c r="C19" s="126">
        <v>8376</v>
      </c>
      <c r="D19" s="126">
        <f t="shared" si="0"/>
        <v>22925</v>
      </c>
      <c r="E19" s="126">
        <v>31110</v>
      </c>
      <c r="F19" s="126">
        <v>592</v>
      </c>
      <c r="G19" s="126">
        <f t="shared" si="1"/>
        <v>31702</v>
      </c>
      <c r="H19" s="126">
        <f t="shared" si="3"/>
        <v>45659</v>
      </c>
      <c r="I19" s="126">
        <f t="shared" si="3"/>
        <v>8968</v>
      </c>
      <c r="J19" s="126">
        <f t="shared" si="2"/>
        <v>54627</v>
      </c>
    </row>
    <row r="20" spans="1:10" ht="15">
      <c r="A20" s="123" t="s">
        <v>291</v>
      </c>
      <c r="B20" s="124">
        <v>68213</v>
      </c>
      <c r="C20" s="124">
        <v>37570</v>
      </c>
      <c r="D20" s="124">
        <f t="shared" si="0"/>
        <v>105783</v>
      </c>
      <c r="E20" s="124">
        <v>104101</v>
      </c>
      <c r="F20" s="124">
        <v>3803</v>
      </c>
      <c r="G20" s="124">
        <f t="shared" si="1"/>
        <v>107904</v>
      </c>
      <c r="H20" s="124">
        <f t="shared" si="3"/>
        <v>172314</v>
      </c>
      <c r="I20" s="124">
        <f t="shared" si="3"/>
        <v>41373</v>
      </c>
      <c r="J20" s="124">
        <f t="shared" si="2"/>
        <v>213687</v>
      </c>
    </row>
    <row r="21" spans="1:10" ht="15">
      <c r="A21" s="125" t="s">
        <v>292</v>
      </c>
      <c r="B21" s="126">
        <v>132909</v>
      </c>
      <c r="C21" s="126">
        <v>77441</v>
      </c>
      <c r="D21" s="126">
        <f t="shared" si="0"/>
        <v>210350</v>
      </c>
      <c r="E21" s="126">
        <v>843526</v>
      </c>
      <c r="F21" s="126">
        <v>121402</v>
      </c>
      <c r="G21" s="126">
        <f t="shared" si="1"/>
        <v>964928</v>
      </c>
      <c r="H21" s="126">
        <f t="shared" si="3"/>
        <v>976435</v>
      </c>
      <c r="I21" s="126">
        <f t="shared" si="3"/>
        <v>198843</v>
      </c>
      <c r="J21" s="126">
        <f t="shared" si="2"/>
        <v>1175278</v>
      </c>
    </row>
    <row r="22" spans="1:10" ht="30">
      <c r="A22" s="123" t="s">
        <v>293</v>
      </c>
      <c r="B22" s="124">
        <v>157934</v>
      </c>
      <c r="C22" s="124">
        <v>48062</v>
      </c>
      <c r="D22" s="124">
        <f t="shared" si="0"/>
        <v>205996</v>
      </c>
      <c r="E22" s="124">
        <v>50104</v>
      </c>
      <c r="F22" s="124">
        <v>10367</v>
      </c>
      <c r="G22" s="124">
        <f t="shared" si="1"/>
        <v>60471</v>
      </c>
      <c r="H22" s="124">
        <f t="shared" si="3"/>
        <v>208038</v>
      </c>
      <c r="I22" s="124">
        <f t="shared" si="3"/>
        <v>58429</v>
      </c>
      <c r="J22" s="124">
        <f t="shared" si="2"/>
        <v>266467</v>
      </c>
    </row>
    <row r="23" spans="1:10" ht="15">
      <c r="A23" s="125" t="s">
        <v>294</v>
      </c>
      <c r="B23" s="126">
        <v>40187</v>
      </c>
      <c r="C23" s="126">
        <v>64758</v>
      </c>
      <c r="D23" s="126">
        <f t="shared" si="0"/>
        <v>104945</v>
      </c>
      <c r="E23" s="126">
        <v>62545</v>
      </c>
      <c r="F23" s="126">
        <v>13204</v>
      </c>
      <c r="G23" s="126">
        <f t="shared" si="1"/>
        <v>75749</v>
      </c>
      <c r="H23" s="126">
        <f t="shared" si="3"/>
        <v>102732</v>
      </c>
      <c r="I23" s="126">
        <f t="shared" si="3"/>
        <v>77962</v>
      </c>
      <c r="J23" s="126">
        <f t="shared" si="2"/>
        <v>180694</v>
      </c>
    </row>
    <row r="24" spans="1:10" ht="15">
      <c r="A24" s="123" t="s">
        <v>295</v>
      </c>
      <c r="B24" s="124">
        <v>102891</v>
      </c>
      <c r="C24" s="124">
        <v>111052</v>
      </c>
      <c r="D24" s="124">
        <f t="shared" si="0"/>
        <v>213943</v>
      </c>
      <c r="E24" s="124">
        <v>126569</v>
      </c>
      <c r="F24" s="124">
        <v>99884</v>
      </c>
      <c r="G24" s="124">
        <f t="shared" si="1"/>
        <v>226453</v>
      </c>
      <c r="H24" s="124">
        <f t="shared" si="3"/>
        <v>229460</v>
      </c>
      <c r="I24" s="124">
        <f t="shared" si="3"/>
        <v>210936</v>
      </c>
      <c r="J24" s="124">
        <f t="shared" si="2"/>
        <v>440396</v>
      </c>
    </row>
    <row r="25" spans="1:10" ht="15">
      <c r="A25" s="125" t="s">
        <v>296</v>
      </c>
      <c r="B25" s="126">
        <v>6218</v>
      </c>
      <c r="C25" s="126">
        <v>6680</v>
      </c>
      <c r="D25" s="126">
        <f t="shared" si="0"/>
        <v>12898</v>
      </c>
      <c r="E25" s="126">
        <v>17385</v>
      </c>
      <c r="F25" s="126">
        <v>2055</v>
      </c>
      <c r="G25" s="126">
        <f t="shared" si="1"/>
        <v>19440</v>
      </c>
      <c r="H25" s="126">
        <f t="shared" si="3"/>
        <v>23603</v>
      </c>
      <c r="I25" s="126">
        <f t="shared" si="3"/>
        <v>8735</v>
      </c>
      <c r="J25" s="126">
        <f t="shared" si="2"/>
        <v>32338</v>
      </c>
    </row>
    <row r="26" spans="1:10" ht="15">
      <c r="A26" s="123" t="s">
        <v>297</v>
      </c>
      <c r="B26" s="124">
        <v>21054</v>
      </c>
      <c r="C26" s="124">
        <v>20799</v>
      </c>
      <c r="D26" s="124">
        <f t="shared" si="0"/>
        <v>41853</v>
      </c>
      <c r="E26" s="124">
        <v>175871</v>
      </c>
      <c r="F26" s="124">
        <v>20238</v>
      </c>
      <c r="G26" s="124">
        <f t="shared" si="1"/>
        <v>196109</v>
      </c>
      <c r="H26" s="124">
        <f t="shared" si="3"/>
        <v>196925</v>
      </c>
      <c r="I26" s="124">
        <f t="shared" si="3"/>
        <v>41037</v>
      </c>
      <c r="J26" s="124">
        <f t="shared" si="2"/>
        <v>237962</v>
      </c>
    </row>
    <row r="27" spans="1:10" ht="60">
      <c r="A27" s="125" t="s">
        <v>298</v>
      </c>
      <c r="B27" s="126">
        <v>3</v>
      </c>
      <c r="C27" s="126">
        <v>3</v>
      </c>
      <c r="D27" s="126">
        <f t="shared" si="0"/>
        <v>6</v>
      </c>
      <c r="E27" s="126">
        <v>83</v>
      </c>
      <c r="F27" s="126">
        <v>5</v>
      </c>
      <c r="G27" s="126">
        <f t="shared" si="1"/>
        <v>88</v>
      </c>
      <c r="H27" s="126">
        <f t="shared" si="3"/>
        <v>86</v>
      </c>
      <c r="I27" s="126">
        <f t="shared" si="3"/>
        <v>8</v>
      </c>
      <c r="J27" s="126">
        <f t="shared" si="2"/>
        <v>94</v>
      </c>
    </row>
    <row r="28" spans="1:10" ht="15">
      <c r="A28" s="123" t="s">
        <v>299</v>
      </c>
      <c r="B28" s="124">
        <v>484</v>
      </c>
      <c r="C28" s="124">
        <v>132</v>
      </c>
      <c r="D28" s="124">
        <f t="shared" si="0"/>
        <v>616</v>
      </c>
      <c r="E28" s="124">
        <v>243</v>
      </c>
      <c r="F28" s="124">
        <v>0</v>
      </c>
      <c r="G28" s="124">
        <f t="shared" si="1"/>
        <v>243</v>
      </c>
      <c r="H28" s="124">
        <f t="shared" si="3"/>
        <v>727</v>
      </c>
      <c r="I28" s="124">
        <f t="shared" si="3"/>
        <v>132</v>
      </c>
      <c r="J28" s="124">
        <f t="shared" si="2"/>
        <v>859</v>
      </c>
    </row>
    <row r="29" spans="1:10" ht="15">
      <c r="A29" s="125" t="s">
        <v>300</v>
      </c>
      <c r="B29" s="126">
        <v>5878</v>
      </c>
      <c r="C29" s="126">
        <v>5152</v>
      </c>
      <c r="D29" s="126">
        <f t="shared" si="0"/>
        <v>11030</v>
      </c>
      <c r="E29" s="126">
        <v>215137</v>
      </c>
      <c r="F29" s="126">
        <v>2358</v>
      </c>
      <c r="G29" s="126">
        <f t="shared" si="1"/>
        <v>217495</v>
      </c>
      <c r="H29" s="126">
        <f t="shared" si="3"/>
        <v>221015</v>
      </c>
      <c r="I29" s="126">
        <f t="shared" si="3"/>
        <v>7510</v>
      </c>
      <c r="J29" s="126">
        <f t="shared" si="2"/>
        <v>228525</v>
      </c>
    </row>
    <row r="30" spans="1:10" ht="15">
      <c r="A30" s="58" t="s">
        <v>2</v>
      </c>
      <c r="B30" s="44">
        <f t="shared" ref="B30:J30" si="4">SUM(B8:B29)</f>
        <v>1611085</v>
      </c>
      <c r="C30" s="44">
        <f t="shared" si="4"/>
        <v>970330</v>
      </c>
      <c r="D30" s="44">
        <f t="shared" si="4"/>
        <v>2581415</v>
      </c>
      <c r="E30" s="44">
        <f t="shared" si="4"/>
        <v>7019759</v>
      </c>
      <c r="F30" s="44">
        <f t="shared" si="4"/>
        <v>321864</v>
      </c>
      <c r="G30" s="44">
        <f t="shared" si="4"/>
        <v>7341623</v>
      </c>
      <c r="H30" s="44">
        <f t="shared" si="4"/>
        <v>8630844</v>
      </c>
      <c r="I30" s="44">
        <f t="shared" si="4"/>
        <v>1292194</v>
      </c>
      <c r="J30" s="44">
        <f t="shared" si="4"/>
        <v>9923038</v>
      </c>
    </row>
    <row r="31" spans="1:10" ht="16.8">
      <c r="A31" s="127" t="s">
        <v>43</v>
      </c>
      <c r="B31" s="128"/>
      <c r="C31" s="128"/>
      <c r="D31" s="128"/>
      <c r="E31" s="128"/>
      <c r="F31" s="128"/>
      <c r="G31" s="128"/>
      <c r="H31" s="128"/>
      <c r="I31" s="128"/>
      <c r="J31" s="129"/>
    </row>
    <row r="32" spans="1:10" ht="16.8">
      <c r="A32" s="127" t="s">
        <v>42</v>
      </c>
      <c r="B32" s="130"/>
      <c r="C32" s="130"/>
      <c r="D32" s="130"/>
      <c r="E32" s="130"/>
      <c r="F32" s="130"/>
      <c r="G32" s="130"/>
      <c r="H32" s="130"/>
      <c r="I32" s="130"/>
      <c r="J32" s="130"/>
    </row>
    <row r="33" spans="1:10">
      <c r="A33" s="161" t="s">
        <v>308</v>
      </c>
    </row>
    <row r="34" spans="1:10" s="315" customFormat="1">
      <c r="A34" s="313" t="s">
        <v>326</v>
      </c>
      <c r="B34" s="314"/>
      <c r="C34" s="314"/>
      <c r="D34" s="314"/>
      <c r="E34" s="314"/>
      <c r="F34" s="314"/>
      <c r="G34" s="314"/>
      <c r="H34" s="314"/>
      <c r="I34" s="314"/>
      <c r="J34" s="314"/>
    </row>
  </sheetData>
  <mergeCells count="7">
    <mergeCell ref="A1:B2"/>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49" orientation="landscape" horizontalDpi="300" r:id="rId1"/>
  <headerFooter>
    <oddFooter>&amp;Lstats.gov.sa</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D2E5B1-49EE-47B6-8939-A18498FA91B9}">
  <sheetPr>
    <tabColor rgb="FF002060"/>
  </sheetPr>
  <dimension ref="A1:Y33"/>
  <sheetViews>
    <sheetView showGridLines="0" view="pageBreakPreview" zoomScale="40" zoomScaleNormal="10" zoomScaleSheetLayoutView="40" workbookViewId="0">
      <selection activeCell="A33" sqref="A33:XFD33"/>
    </sheetView>
  </sheetViews>
  <sheetFormatPr defaultColWidth="8.77734375" defaultRowHeight="14.4"/>
  <cols>
    <col min="1" max="1" width="85.44140625" style="102" customWidth="1"/>
    <col min="2" max="3" width="12.5546875" style="102" customWidth="1"/>
    <col min="4" max="4" width="14.44140625" style="102" customWidth="1"/>
    <col min="5" max="5" width="12.5546875" style="102" customWidth="1"/>
    <col min="6" max="6" width="14.21875" style="102" customWidth="1"/>
    <col min="7" max="9" width="12.5546875" style="102" customWidth="1"/>
    <col min="10" max="10" width="15.77734375" style="102" customWidth="1"/>
    <col min="11" max="15" width="12.5546875" style="102" customWidth="1"/>
    <col min="16" max="262" width="9.109375" style="102" customWidth="1"/>
    <col min="263" max="16384" width="8.77734375" style="102"/>
  </cols>
  <sheetData>
    <row r="1" spans="1:25">
      <c r="A1" s="372" t="s">
        <v>322</v>
      </c>
      <c r="B1" s="372"/>
      <c r="C1" s="101"/>
    </row>
    <row r="2" spans="1:25" s="103" customFormat="1">
      <c r="A2" s="372"/>
      <c r="B2" s="372"/>
      <c r="C2" s="101"/>
      <c r="K2" s="102"/>
      <c r="L2" s="102"/>
      <c r="M2" s="102"/>
      <c r="N2" s="102"/>
      <c r="O2" s="102"/>
      <c r="P2" s="102"/>
      <c r="Q2" s="102"/>
      <c r="R2" s="102"/>
      <c r="S2" s="102"/>
      <c r="T2" s="102"/>
      <c r="U2" s="102"/>
      <c r="V2" s="102"/>
      <c r="W2" s="102"/>
      <c r="X2" s="102"/>
      <c r="Y2" s="102"/>
    </row>
    <row r="3" spans="1:25" s="103" customFormat="1">
      <c r="A3" s="104"/>
      <c r="B3" s="104"/>
      <c r="C3" s="104"/>
      <c r="K3" s="102"/>
      <c r="L3" s="102"/>
      <c r="M3" s="102"/>
      <c r="N3" s="102"/>
      <c r="O3" s="102"/>
      <c r="P3" s="102"/>
      <c r="Q3" s="102"/>
      <c r="R3" s="102"/>
      <c r="S3" s="102"/>
      <c r="T3" s="102"/>
      <c r="U3" s="102"/>
      <c r="V3" s="102"/>
      <c r="W3" s="102"/>
      <c r="X3" s="102"/>
      <c r="Y3" s="102"/>
    </row>
    <row r="4" spans="1:25" ht="19.2" customHeight="1">
      <c r="A4" s="373" t="s">
        <v>256</v>
      </c>
      <c r="B4" s="373"/>
      <c r="C4" s="373"/>
      <c r="D4" s="373"/>
      <c r="E4" s="373"/>
      <c r="F4" s="373"/>
      <c r="G4" s="373"/>
      <c r="H4" s="373"/>
      <c r="I4" s="373"/>
      <c r="J4" s="373"/>
      <c r="K4" s="373"/>
      <c r="L4" s="373"/>
      <c r="M4" s="373"/>
      <c r="N4" s="373"/>
      <c r="O4" s="373"/>
    </row>
    <row r="5" spans="1:25" ht="15">
      <c r="A5" s="106" t="s">
        <v>301</v>
      </c>
      <c r="B5" s="348" t="s">
        <v>302</v>
      </c>
      <c r="C5" s="349"/>
      <c r="D5" s="349"/>
      <c r="E5" s="349"/>
      <c r="F5" s="349"/>
      <c r="G5" s="349"/>
      <c r="H5" s="349"/>
      <c r="I5" s="349"/>
      <c r="J5" s="349"/>
      <c r="K5" s="349"/>
      <c r="L5" s="349"/>
      <c r="M5" s="349"/>
      <c r="N5" s="349"/>
      <c r="O5" s="350"/>
    </row>
    <row r="6" spans="1:25" ht="43.2" customHeight="1">
      <c r="A6" s="58" t="s">
        <v>303</v>
      </c>
      <c r="B6" s="58" t="s">
        <v>14</v>
      </c>
      <c r="C6" s="58" t="s">
        <v>15</v>
      </c>
      <c r="D6" s="58" t="s">
        <v>16</v>
      </c>
      <c r="E6" s="58" t="s">
        <v>17</v>
      </c>
      <c r="F6" s="58" t="s">
        <v>18</v>
      </c>
      <c r="G6" s="58" t="s">
        <v>19</v>
      </c>
      <c r="H6" s="58" t="s">
        <v>20</v>
      </c>
      <c r="I6" s="58" t="s">
        <v>21</v>
      </c>
      <c r="J6" s="58" t="s">
        <v>22</v>
      </c>
      <c r="K6" s="58" t="s">
        <v>23</v>
      </c>
      <c r="L6" s="58" t="s">
        <v>24</v>
      </c>
      <c r="M6" s="58" t="s">
        <v>25</v>
      </c>
      <c r="N6" s="58" t="s">
        <v>26</v>
      </c>
      <c r="O6" s="58" t="s">
        <v>2</v>
      </c>
    </row>
    <row r="7" spans="1:25" ht="15">
      <c r="A7" s="131" t="s">
        <v>279</v>
      </c>
      <c r="B7" s="109">
        <v>248575</v>
      </c>
      <c r="C7" s="109">
        <v>22707</v>
      </c>
      <c r="D7" s="109">
        <v>4627</v>
      </c>
      <c r="E7" s="109">
        <v>18082</v>
      </c>
      <c r="F7" s="109">
        <v>19280</v>
      </c>
      <c r="G7" s="109">
        <v>4840</v>
      </c>
      <c r="H7" s="109">
        <v>4575</v>
      </c>
      <c r="I7" s="109">
        <v>16257</v>
      </c>
      <c r="J7" s="109">
        <v>526</v>
      </c>
      <c r="K7" s="109">
        <v>4623</v>
      </c>
      <c r="L7" s="109">
        <v>6604</v>
      </c>
      <c r="M7" s="109">
        <v>553</v>
      </c>
      <c r="N7" s="109">
        <v>3546</v>
      </c>
      <c r="O7" s="109">
        <f t="shared" ref="O7:O28" si="0">SUM(B7:N7)</f>
        <v>354795</v>
      </c>
    </row>
    <row r="8" spans="1:25" ht="15">
      <c r="A8" s="132" t="s">
        <v>280</v>
      </c>
      <c r="B8" s="112">
        <v>8829</v>
      </c>
      <c r="C8" s="112">
        <v>6051</v>
      </c>
      <c r="D8" s="112">
        <v>1688</v>
      </c>
      <c r="E8" s="112">
        <v>687</v>
      </c>
      <c r="F8" s="112">
        <v>122434</v>
      </c>
      <c r="G8" s="112">
        <v>638</v>
      </c>
      <c r="H8" s="112">
        <v>262</v>
      </c>
      <c r="I8" s="112">
        <v>47</v>
      </c>
      <c r="J8" s="112">
        <v>305</v>
      </c>
      <c r="K8" s="112">
        <v>449</v>
      </c>
      <c r="L8" s="112">
        <v>233</v>
      </c>
      <c r="M8" s="112">
        <v>68</v>
      </c>
      <c r="N8" s="112">
        <v>125</v>
      </c>
      <c r="O8" s="112">
        <f t="shared" si="0"/>
        <v>141816</v>
      </c>
    </row>
    <row r="9" spans="1:25" ht="15">
      <c r="A9" s="131" t="s">
        <v>281</v>
      </c>
      <c r="B9" s="109">
        <v>401619</v>
      </c>
      <c r="C9" s="109">
        <v>202206</v>
      </c>
      <c r="D9" s="109">
        <v>42308</v>
      </c>
      <c r="E9" s="109">
        <v>49830</v>
      </c>
      <c r="F9" s="109">
        <v>234783</v>
      </c>
      <c r="G9" s="109">
        <v>35127</v>
      </c>
      <c r="H9" s="109">
        <v>12561</v>
      </c>
      <c r="I9" s="109">
        <v>10942</v>
      </c>
      <c r="J9" s="109">
        <v>5208</v>
      </c>
      <c r="K9" s="109">
        <v>17718</v>
      </c>
      <c r="L9" s="109">
        <v>10680</v>
      </c>
      <c r="M9" s="109">
        <v>4360</v>
      </c>
      <c r="N9" s="109">
        <v>6591</v>
      </c>
      <c r="O9" s="109">
        <f t="shared" si="0"/>
        <v>1033933</v>
      </c>
    </row>
    <row r="10" spans="1:25" ht="15">
      <c r="A10" s="132" t="s">
        <v>282</v>
      </c>
      <c r="B10" s="112">
        <v>13818</v>
      </c>
      <c r="C10" s="112">
        <v>11376</v>
      </c>
      <c r="D10" s="112">
        <v>127</v>
      </c>
      <c r="E10" s="112">
        <v>292</v>
      </c>
      <c r="F10" s="112">
        <v>8210</v>
      </c>
      <c r="G10" s="112">
        <v>5243</v>
      </c>
      <c r="H10" s="112">
        <v>27</v>
      </c>
      <c r="I10" s="112">
        <v>27</v>
      </c>
      <c r="J10" s="112">
        <v>10</v>
      </c>
      <c r="K10" s="112">
        <v>214</v>
      </c>
      <c r="L10" s="112">
        <v>25</v>
      </c>
      <c r="M10" s="112">
        <v>10</v>
      </c>
      <c r="N10" s="112">
        <v>11</v>
      </c>
      <c r="O10" s="112">
        <f t="shared" si="0"/>
        <v>39390</v>
      </c>
    </row>
    <row r="11" spans="1:25" ht="15">
      <c r="A11" s="131" t="s">
        <v>283</v>
      </c>
      <c r="B11" s="109">
        <v>71441</v>
      </c>
      <c r="C11" s="109">
        <v>13837</v>
      </c>
      <c r="D11" s="109">
        <v>2601</v>
      </c>
      <c r="E11" s="109">
        <v>947</v>
      </c>
      <c r="F11" s="109">
        <v>14324</v>
      </c>
      <c r="G11" s="109">
        <v>1239</v>
      </c>
      <c r="H11" s="109">
        <v>245</v>
      </c>
      <c r="I11" s="109">
        <v>472</v>
      </c>
      <c r="J11" s="109">
        <v>90</v>
      </c>
      <c r="K11" s="109">
        <v>569</v>
      </c>
      <c r="L11" s="109">
        <v>543</v>
      </c>
      <c r="M11" s="109">
        <v>89</v>
      </c>
      <c r="N11" s="109">
        <v>159</v>
      </c>
      <c r="O11" s="109">
        <f t="shared" si="0"/>
        <v>106556</v>
      </c>
    </row>
    <row r="12" spans="1:25" ht="15">
      <c r="A12" s="132" t="s">
        <v>284</v>
      </c>
      <c r="B12" s="112">
        <v>972584</v>
      </c>
      <c r="C12" s="112">
        <v>444689</v>
      </c>
      <c r="D12" s="112">
        <v>88859</v>
      </c>
      <c r="E12" s="112">
        <v>109250</v>
      </c>
      <c r="F12" s="112">
        <v>648934</v>
      </c>
      <c r="G12" s="112">
        <v>60845</v>
      </c>
      <c r="H12" s="112">
        <v>18967</v>
      </c>
      <c r="I12" s="112">
        <v>24177</v>
      </c>
      <c r="J12" s="112">
        <v>11565</v>
      </c>
      <c r="K12" s="112">
        <v>25808</v>
      </c>
      <c r="L12" s="112">
        <v>32800</v>
      </c>
      <c r="M12" s="112">
        <v>8966</v>
      </c>
      <c r="N12" s="112">
        <v>12786</v>
      </c>
      <c r="O12" s="112">
        <f t="shared" si="0"/>
        <v>2460230</v>
      </c>
    </row>
    <row r="13" spans="1:25" ht="15">
      <c r="A13" s="131" t="s">
        <v>285</v>
      </c>
      <c r="B13" s="109">
        <v>596681</v>
      </c>
      <c r="C13" s="109">
        <v>435726</v>
      </c>
      <c r="D13" s="109">
        <v>72384</v>
      </c>
      <c r="E13" s="109">
        <v>63981</v>
      </c>
      <c r="F13" s="109">
        <v>242763</v>
      </c>
      <c r="G13" s="109">
        <v>68203</v>
      </c>
      <c r="H13" s="109">
        <v>25199</v>
      </c>
      <c r="I13" s="109">
        <v>23536</v>
      </c>
      <c r="J13" s="109">
        <v>10496</v>
      </c>
      <c r="K13" s="109">
        <v>42909</v>
      </c>
      <c r="L13" s="109">
        <v>17697</v>
      </c>
      <c r="M13" s="109">
        <v>10438</v>
      </c>
      <c r="N13" s="109">
        <v>16037</v>
      </c>
      <c r="O13" s="109">
        <f t="shared" si="0"/>
        <v>1626050</v>
      </c>
    </row>
    <row r="14" spans="1:25" ht="15">
      <c r="A14" s="132" t="s">
        <v>286</v>
      </c>
      <c r="B14" s="112">
        <v>187842</v>
      </c>
      <c r="C14" s="112">
        <v>97259</v>
      </c>
      <c r="D14" s="112">
        <v>10151</v>
      </c>
      <c r="E14" s="112">
        <v>13949</v>
      </c>
      <c r="F14" s="112">
        <v>95762</v>
      </c>
      <c r="G14" s="112">
        <v>11392</v>
      </c>
      <c r="H14" s="112">
        <v>3548</v>
      </c>
      <c r="I14" s="112">
        <v>2931</v>
      </c>
      <c r="J14" s="112">
        <v>1856</v>
      </c>
      <c r="K14" s="112">
        <v>4209</v>
      </c>
      <c r="L14" s="112">
        <v>6394</v>
      </c>
      <c r="M14" s="112">
        <v>632</v>
      </c>
      <c r="N14" s="112">
        <v>3640</v>
      </c>
      <c r="O14" s="112">
        <f t="shared" si="0"/>
        <v>439565</v>
      </c>
    </row>
    <row r="15" spans="1:25" ht="15">
      <c r="A15" s="131" t="s">
        <v>287</v>
      </c>
      <c r="B15" s="109">
        <v>216208</v>
      </c>
      <c r="C15" s="109">
        <v>173798</v>
      </c>
      <c r="D15" s="109">
        <v>39273</v>
      </c>
      <c r="E15" s="109">
        <v>27383</v>
      </c>
      <c r="F15" s="109">
        <v>107505</v>
      </c>
      <c r="G15" s="109">
        <v>38016</v>
      </c>
      <c r="H15" s="109">
        <v>14583</v>
      </c>
      <c r="I15" s="109">
        <v>10982</v>
      </c>
      <c r="J15" s="109">
        <v>5399</v>
      </c>
      <c r="K15" s="109">
        <v>21414</v>
      </c>
      <c r="L15" s="109">
        <v>8963</v>
      </c>
      <c r="M15" s="109">
        <v>5327</v>
      </c>
      <c r="N15" s="109">
        <v>6303</v>
      </c>
      <c r="O15" s="109">
        <f t="shared" si="0"/>
        <v>675154</v>
      </c>
    </row>
    <row r="16" spans="1:25" ht="15">
      <c r="A16" s="132" t="s">
        <v>288</v>
      </c>
      <c r="B16" s="112">
        <v>103885</v>
      </c>
      <c r="C16" s="112">
        <v>9531</v>
      </c>
      <c r="D16" s="112">
        <v>653</v>
      </c>
      <c r="E16" s="112">
        <v>708</v>
      </c>
      <c r="F16" s="112">
        <v>7109</v>
      </c>
      <c r="G16" s="112">
        <v>500</v>
      </c>
      <c r="H16" s="112">
        <v>139</v>
      </c>
      <c r="I16" s="112">
        <v>258</v>
      </c>
      <c r="J16" s="112">
        <v>62</v>
      </c>
      <c r="K16" s="112">
        <v>162</v>
      </c>
      <c r="L16" s="112">
        <v>160</v>
      </c>
      <c r="M16" s="112">
        <v>79</v>
      </c>
      <c r="N16" s="112">
        <v>85</v>
      </c>
      <c r="O16" s="112">
        <f t="shared" si="0"/>
        <v>123331</v>
      </c>
    </row>
    <row r="17" spans="1:15" ht="15">
      <c r="A17" s="131" t="s">
        <v>289</v>
      </c>
      <c r="B17" s="109">
        <v>71387</v>
      </c>
      <c r="C17" s="109">
        <v>11487</v>
      </c>
      <c r="D17" s="109">
        <v>457</v>
      </c>
      <c r="E17" s="109">
        <v>172</v>
      </c>
      <c r="F17" s="109">
        <v>7202</v>
      </c>
      <c r="G17" s="109">
        <v>238</v>
      </c>
      <c r="H17" s="109">
        <v>37</v>
      </c>
      <c r="I17" s="109">
        <v>65</v>
      </c>
      <c r="J17" s="109">
        <v>79</v>
      </c>
      <c r="K17" s="109">
        <v>57</v>
      </c>
      <c r="L17" s="109">
        <v>68</v>
      </c>
      <c r="M17" s="109">
        <v>22</v>
      </c>
      <c r="N17" s="109">
        <v>20</v>
      </c>
      <c r="O17" s="109">
        <f t="shared" si="0"/>
        <v>91291</v>
      </c>
    </row>
    <row r="18" spans="1:15" ht="15">
      <c r="A18" s="132" t="s">
        <v>290</v>
      </c>
      <c r="B18" s="112">
        <v>26058</v>
      </c>
      <c r="C18" s="112">
        <v>15321</v>
      </c>
      <c r="D18" s="112">
        <v>1446</v>
      </c>
      <c r="E18" s="112">
        <v>1841</v>
      </c>
      <c r="F18" s="112">
        <v>6871</v>
      </c>
      <c r="G18" s="112">
        <v>1184</v>
      </c>
      <c r="H18" s="112">
        <v>360</v>
      </c>
      <c r="I18" s="112">
        <v>338</v>
      </c>
      <c r="J18" s="112">
        <v>135</v>
      </c>
      <c r="K18" s="112">
        <v>509</v>
      </c>
      <c r="L18" s="112">
        <v>208</v>
      </c>
      <c r="M18" s="112">
        <v>127</v>
      </c>
      <c r="N18" s="112">
        <v>229</v>
      </c>
      <c r="O18" s="112">
        <f t="shared" si="0"/>
        <v>54627</v>
      </c>
    </row>
    <row r="19" spans="1:15" ht="15">
      <c r="A19" s="131" t="s">
        <v>291</v>
      </c>
      <c r="B19" s="109">
        <v>124032</v>
      </c>
      <c r="C19" s="109">
        <v>35947</v>
      </c>
      <c r="D19" s="109">
        <v>4030</v>
      </c>
      <c r="E19" s="109">
        <v>3035</v>
      </c>
      <c r="F19" s="109">
        <v>37217</v>
      </c>
      <c r="G19" s="109">
        <v>2958</v>
      </c>
      <c r="H19" s="109">
        <v>1063</v>
      </c>
      <c r="I19" s="109">
        <v>1205</v>
      </c>
      <c r="J19" s="109">
        <v>369</v>
      </c>
      <c r="K19" s="109">
        <v>1294</v>
      </c>
      <c r="L19" s="109">
        <v>1052</v>
      </c>
      <c r="M19" s="109">
        <v>601</v>
      </c>
      <c r="N19" s="109">
        <v>884</v>
      </c>
      <c r="O19" s="109">
        <f t="shared" si="0"/>
        <v>213687</v>
      </c>
    </row>
    <row r="20" spans="1:15" ht="15">
      <c r="A20" s="132" t="s">
        <v>292</v>
      </c>
      <c r="B20" s="112">
        <v>686868</v>
      </c>
      <c r="C20" s="112">
        <v>156056</v>
      </c>
      <c r="D20" s="112">
        <v>15943</v>
      </c>
      <c r="E20" s="112">
        <v>44920</v>
      </c>
      <c r="F20" s="112">
        <v>196728</v>
      </c>
      <c r="G20" s="112">
        <v>30650</v>
      </c>
      <c r="H20" s="112">
        <v>7210</v>
      </c>
      <c r="I20" s="112">
        <v>8319</v>
      </c>
      <c r="J20" s="112">
        <v>2644</v>
      </c>
      <c r="K20" s="112">
        <v>5657</v>
      </c>
      <c r="L20" s="112">
        <v>15042</v>
      </c>
      <c r="M20" s="112">
        <v>1904</v>
      </c>
      <c r="N20" s="112">
        <v>3337</v>
      </c>
      <c r="O20" s="112">
        <f t="shared" si="0"/>
        <v>1175278</v>
      </c>
    </row>
    <row r="21" spans="1:15" ht="15">
      <c r="A21" s="131" t="s">
        <v>293</v>
      </c>
      <c r="B21" s="109">
        <v>145340</v>
      </c>
      <c r="C21" s="109">
        <v>37821</v>
      </c>
      <c r="D21" s="109">
        <v>3588</v>
      </c>
      <c r="E21" s="109">
        <v>8689</v>
      </c>
      <c r="F21" s="109">
        <v>27314</v>
      </c>
      <c r="G21" s="109">
        <v>18337</v>
      </c>
      <c r="H21" s="109">
        <v>1725</v>
      </c>
      <c r="I21" s="109">
        <v>4289</v>
      </c>
      <c r="J21" s="109">
        <v>2871</v>
      </c>
      <c r="K21" s="109">
        <v>3613</v>
      </c>
      <c r="L21" s="109">
        <v>6265</v>
      </c>
      <c r="M21" s="109">
        <v>2857</v>
      </c>
      <c r="N21" s="109">
        <v>3758</v>
      </c>
      <c r="O21" s="109">
        <f t="shared" si="0"/>
        <v>266467</v>
      </c>
    </row>
    <row r="22" spans="1:15" ht="15">
      <c r="A22" s="132" t="s">
        <v>294</v>
      </c>
      <c r="B22" s="112">
        <v>84848</v>
      </c>
      <c r="C22" s="112">
        <v>37437</v>
      </c>
      <c r="D22" s="112">
        <v>8757</v>
      </c>
      <c r="E22" s="112">
        <v>5822</v>
      </c>
      <c r="F22" s="112">
        <v>24167</v>
      </c>
      <c r="G22" s="112">
        <v>4915</v>
      </c>
      <c r="H22" s="112">
        <v>4203</v>
      </c>
      <c r="I22" s="112">
        <v>2188</v>
      </c>
      <c r="J22" s="112">
        <v>1188</v>
      </c>
      <c r="K22" s="112">
        <v>3863</v>
      </c>
      <c r="L22" s="112">
        <v>1020</v>
      </c>
      <c r="M22" s="112">
        <v>614</v>
      </c>
      <c r="N22" s="112">
        <v>1672</v>
      </c>
      <c r="O22" s="112">
        <f t="shared" si="0"/>
        <v>180694</v>
      </c>
    </row>
    <row r="23" spans="1:15" ht="15">
      <c r="A23" s="131" t="s">
        <v>295</v>
      </c>
      <c r="B23" s="109">
        <v>184016</v>
      </c>
      <c r="C23" s="109">
        <v>81990</v>
      </c>
      <c r="D23" s="109">
        <v>25774</v>
      </c>
      <c r="E23" s="109">
        <v>18987</v>
      </c>
      <c r="F23" s="109">
        <v>70384</v>
      </c>
      <c r="G23" s="109">
        <v>19691</v>
      </c>
      <c r="H23" s="109">
        <v>9513</v>
      </c>
      <c r="I23" s="109">
        <v>7756</v>
      </c>
      <c r="J23" s="109">
        <v>1852</v>
      </c>
      <c r="K23" s="109">
        <v>9827</v>
      </c>
      <c r="L23" s="109">
        <v>4319</v>
      </c>
      <c r="M23" s="109">
        <v>2358</v>
      </c>
      <c r="N23" s="109">
        <v>3929</v>
      </c>
      <c r="O23" s="109">
        <f t="shared" si="0"/>
        <v>440396</v>
      </c>
    </row>
    <row r="24" spans="1:15" ht="15">
      <c r="A24" s="132" t="s">
        <v>296</v>
      </c>
      <c r="B24" s="112">
        <v>14998</v>
      </c>
      <c r="C24" s="112">
        <v>7368</v>
      </c>
      <c r="D24" s="112">
        <v>1056</v>
      </c>
      <c r="E24" s="112">
        <v>1281</v>
      </c>
      <c r="F24" s="112">
        <v>3826</v>
      </c>
      <c r="G24" s="112">
        <v>1322</v>
      </c>
      <c r="H24" s="112">
        <v>414</v>
      </c>
      <c r="I24" s="112">
        <v>530</v>
      </c>
      <c r="J24" s="112">
        <v>207</v>
      </c>
      <c r="K24" s="112">
        <v>638</v>
      </c>
      <c r="L24" s="112">
        <v>348</v>
      </c>
      <c r="M24" s="112">
        <v>132</v>
      </c>
      <c r="N24" s="112">
        <v>218</v>
      </c>
      <c r="O24" s="112">
        <f t="shared" si="0"/>
        <v>32338</v>
      </c>
    </row>
    <row r="25" spans="1:15" ht="15">
      <c r="A25" s="131" t="s">
        <v>297</v>
      </c>
      <c r="B25" s="109">
        <v>108821</v>
      </c>
      <c r="C25" s="109">
        <v>37475</v>
      </c>
      <c r="D25" s="109">
        <v>9204</v>
      </c>
      <c r="E25" s="109">
        <v>17011</v>
      </c>
      <c r="F25" s="109">
        <v>30806</v>
      </c>
      <c r="G25" s="109">
        <v>8823</v>
      </c>
      <c r="H25" s="109">
        <v>4719</v>
      </c>
      <c r="I25" s="109">
        <v>4485</v>
      </c>
      <c r="J25" s="109">
        <v>1868</v>
      </c>
      <c r="K25" s="109">
        <v>6477</v>
      </c>
      <c r="L25" s="109">
        <v>4374</v>
      </c>
      <c r="M25" s="109">
        <v>1234</v>
      </c>
      <c r="N25" s="109">
        <v>2665</v>
      </c>
      <c r="O25" s="109">
        <f t="shared" si="0"/>
        <v>237962</v>
      </c>
    </row>
    <row r="26" spans="1:15" ht="45">
      <c r="A26" s="132" t="s">
        <v>298</v>
      </c>
      <c r="B26" s="112">
        <v>19</v>
      </c>
      <c r="C26" s="112">
        <v>3</v>
      </c>
      <c r="D26" s="112">
        <v>3</v>
      </c>
      <c r="E26" s="112">
        <v>18</v>
      </c>
      <c r="F26" s="112">
        <v>33</v>
      </c>
      <c r="G26" s="112">
        <v>7</v>
      </c>
      <c r="H26" s="112">
        <v>0</v>
      </c>
      <c r="I26" s="112">
        <v>7</v>
      </c>
      <c r="J26" s="112">
        <v>0</v>
      </c>
      <c r="K26" s="112">
        <v>2</v>
      </c>
      <c r="L26" s="112">
        <v>1</v>
      </c>
      <c r="M26" s="112">
        <v>1</v>
      </c>
      <c r="N26" s="112">
        <v>0</v>
      </c>
      <c r="O26" s="112">
        <f t="shared" si="0"/>
        <v>94</v>
      </c>
    </row>
    <row r="27" spans="1:15" ht="15">
      <c r="A27" s="131" t="s">
        <v>299</v>
      </c>
      <c r="B27" s="109">
        <v>521</v>
      </c>
      <c r="C27" s="109">
        <v>73</v>
      </c>
      <c r="D27" s="109">
        <v>0</v>
      </c>
      <c r="E27" s="109">
        <v>6</v>
      </c>
      <c r="F27" s="109">
        <v>10</v>
      </c>
      <c r="G27" s="109">
        <v>0</v>
      </c>
      <c r="H27" s="109">
        <v>0</v>
      </c>
      <c r="I27" s="109">
        <v>0</v>
      </c>
      <c r="J27" s="109">
        <v>0</v>
      </c>
      <c r="K27" s="109">
        <v>249</v>
      </c>
      <c r="L27" s="109">
        <v>0</v>
      </c>
      <c r="M27" s="109">
        <v>0</v>
      </c>
      <c r="N27" s="109">
        <v>0</v>
      </c>
      <c r="O27" s="109">
        <f t="shared" si="0"/>
        <v>859</v>
      </c>
    </row>
    <row r="28" spans="1:15" ht="15">
      <c r="A28" s="132" t="s">
        <v>276</v>
      </c>
      <c r="B28" s="112">
        <v>147879</v>
      </c>
      <c r="C28" s="112">
        <v>24382</v>
      </c>
      <c r="D28" s="112">
        <v>6968</v>
      </c>
      <c r="E28" s="112">
        <v>5231</v>
      </c>
      <c r="F28" s="112">
        <v>9731</v>
      </c>
      <c r="G28" s="112">
        <v>7987</v>
      </c>
      <c r="H28" s="112">
        <v>2625</v>
      </c>
      <c r="I28" s="112">
        <v>6943</v>
      </c>
      <c r="J28" s="112">
        <v>1034</v>
      </c>
      <c r="K28" s="112">
        <v>5343</v>
      </c>
      <c r="L28" s="112">
        <v>6772</v>
      </c>
      <c r="M28" s="112">
        <v>1121</v>
      </c>
      <c r="N28" s="112">
        <v>2509</v>
      </c>
      <c r="O28" s="112">
        <f t="shared" si="0"/>
        <v>228525</v>
      </c>
    </row>
    <row r="29" spans="1:15" ht="15">
      <c r="A29" s="58" t="s">
        <v>2</v>
      </c>
      <c r="B29" s="44">
        <f t="shared" ref="B29:O29" si="1">SUM(B7:B28)</f>
        <v>4416269</v>
      </c>
      <c r="C29" s="44">
        <f t="shared" si="1"/>
        <v>1862540</v>
      </c>
      <c r="D29" s="44">
        <f t="shared" si="1"/>
        <v>339897</v>
      </c>
      <c r="E29" s="44">
        <f t="shared" si="1"/>
        <v>392122</v>
      </c>
      <c r="F29" s="44">
        <f t="shared" si="1"/>
        <v>1915393</v>
      </c>
      <c r="G29" s="44">
        <f t="shared" si="1"/>
        <v>322155</v>
      </c>
      <c r="H29" s="44">
        <f t="shared" si="1"/>
        <v>111975</v>
      </c>
      <c r="I29" s="44">
        <f t="shared" si="1"/>
        <v>125754</v>
      </c>
      <c r="J29" s="44">
        <f t="shared" si="1"/>
        <v>47764</v>
      </c>
      <c r="K29" s="44">
        <f t="shared" si="1"/>
        <v>155604</v>
      </c>
      <c r="L29" s="44">
        <f t="shared" si="1"/>
        <v>123568</v>
      </c>
      <c r="M29" s="44">
        <f t="shared" si="1"/>
        <v>41493</v>
      </c>
      <c r="N29" s="44">
        <f t="shared" si="1"/>
        <v>68504</v>
      </c>
      <c r="O29" s="44">
        <f t="shared" si="1"/>
        <v>9923038</v>
      </c>
    </row>
    <row r="30" spans="1:15" ht="16.8">
      <c r="A30" s="133" t="s">
        <v>304</v>
      </c>
      <c r="B30" s="134"/>
      <c r="C30" s="134"/>
      <c r="D30" s="134"/>
      <c r="E30" s="134"/>
      <c r="F30" s="134"/>
      <c r="G30" s="134"/>
      <c r="H30" s="134"/>
      <c r="I30" s="134"/>
      <c r="J30" s="134"/>
      <c r="K30" s="134"/>
      <c r="L30" s="134"/>
      <c r="M30" s="134"/>
      <c r="N30" s="134"/>
      <c r="O30" s="134"/>
    </row>
    <row r="31" spans="1:15" ht="16.8">
      <c r="A31" s="133" t="s">
        <v>42</v>
      </c>
      <c r="B31" s="135"/>
      <c r="C31" s="135"/>
      <c r="D31" s="135"/>
      <c r="E31" s="135"/>
      <c r="F31" s="135"/>
      <c r="G31" s="135"/>
      <c r="H31" s="135"/>
      <c r="I31" s="135"/>
      <c r="J31" s="135"/>
      <c r="K31" s="135"/>
      <c r="L31" s="135"/>
      <c r="M31" s="135"/>
      <c r="N31" s="135"/>
      <c r="O31" s="135"/>
    </row>
    <row r="32" spans="1:15">
      <c r="A32" s="161" t="s">
        <v>308</v>
      </c>
    </row>
    <row r="33" spans="1:10" s="315" customFormat="1">
      <c r="A33" s="313" t="s">
        <v>326</v>
      </c>
      <c r="B33" s="314"/>
      <c r="C33" s="314"/>
      <c r="D33" s="314"/>
      <c r="E33" s="314"/>
      <c r="F33" s="314"/>
      <c r="G33" s="314"/>
      <c r="H33" s="314"/>
      <c r="I33" s="314"/>
      <c r="J33" s="314"/>
    </row>
  </sheetData>
  <mergeCells count="3">
    <mergeCell ref="A1:B2"/>
    <mergeCell ref="A4:O4"/>
    <mergeCell ref="B5:O5"/>
  </mergeCells>
  <printOptions horizontalCentered="1"/>
  <pageMargins left="0.70866141732283472" right="0.70866141732283472" top="0.74803149606299213" bottom="0.74803149606299213" header="0.31496062992125984" footer="0.31496062992125984"/>
  <pageSetup paperSize="9" scale="37" orientation="landscape" horizontalDpi="300" r:id="rId1"/>
  <headerFooter>
    <oddFooter>&amp;Lstats.gov.sa</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D023E-AE6E-4434-9660-A9868F1348AA}">
  <sheetPr>
    <tabColor rgb="FF002060"/>
  </sheetPr>
  <dimension ref="A1:X83"/>
  <sheetViews>
    <sheetView showGridLines="0" view="pageBreakPreview" zoomScale="55" zoomScaleNormal="55" zoomScaleSheetLayoutView="55" workbookViewId="0">
      <selection activeCell="A33" sqref="A33:XFD33"/>
    </sheetView>
  </sheetViews>
  <sheetFormatPr defaultColWidth="8.77734375" defaultRowHeight="14.4"/>
  <cols>
    <col min="1" max="1" width="53.77734375" style="102" customWidth="1"/>
    <col min="2" max="13" width="13.109375" style="102" customWidth="1"/>
    <col min="14" max="19" width="8.77734375" style="102"/>
    <col min="20" max="20" width="55.109375" style="102" customWidth="1"/>
    <col min="21" max="16384" width="8.77734375" style="102"/>
  </cols>
  <sheetData>
    <row r="1" spans="1:24">
      <c r="A1" s="372" t="s">
        <v>322</v>
      </c>
      <c r="B1" s="372"/>
      <c r="C1" s="101"/>
    </row>
    <row r="2" spans="1:24" s="103" customFormat="1">
      <c r="A2" s="372"/>
      <c r="B2" s="372"/>
      <c r="C2" s="101"/>
      <c r="K2" s="102"/>
      <c r="L2" s="102"/>
      <c r="M2" s="102"/>
      <c r="N2" s="102"/>
      <c r="O2" s="102"/>
      <c r="P2" s="102"/>
      <c r="Q2" s="102"/>
      <c r="R2" s="102"/>
      <c r="S2" s="102"/>
      <c r="T2" s="102"/>
      <c r="U2" s="102"/>
      <c r="V2" s="102"/>
      <c r="W2" s="102"/>
      <c r="X2" s="102"/>
    </row>
    <row r="3" spans="1:24" s="103" customFormat="1">
      <c r="A3" s="104"/>
      <c r="B3" s="104"/>
      <c r="C3" s="104"/>
      <c r="K3" s="102"/>
      <c r="L3" s="102"/>
      <c r="M3" s="102"/>
      <c r="N3" s="102"/>
      <c r="O3" s="102"/>
      <c r="P3" s="102"/>
      <c r="Q3" s="102"/>
      <c r="R3" s="102"/>
      <c r="S3" s="102"/>
      <c r="T3" s="102"/>
      <c r="U3" s="102"/>
      <c r="V3" s="102"/>
      <c r="W3" s="102"/>
      <c r="X3" s="102"/>
    </row>
    <row r="4" spans="1:24" ht="15">
      <c r="A4" s="373" t="s">
        <v>258</v>
      </c>
      <c r="B4" s="373"/>
      <c r="C4" s="373"/>
      <c r="D4" s="373"/>
      <c r="E4" s="373"/>
      <c r="F4" s="373"/>
      <c r="G4" s="373"/>
      <c r="H4" s="373"/>
      <c r="I4" s="373"/>
      <c r="J4" s="373"/>
      <c r="K4" s="373"/>
      <c r="L4" s="373"/>
      <c r="M4" s="373"/>
    </row>
    <row r="5" spans="1:24" ht="15">
      <c r="A5" s="106" t="s">
        <v>305</v>
      </c>
      <c r="B5" s="348" t="s">
        <v>44</v>
      </c>
      <c r="C5" s="349"/>
      <c r="D5" s="349"/>
      <c r="E5" s="349"/>
      <c r="F5" s="349"/>
      <c r="G5" s="349"/>
      <c r="H5" s="349"/>
      <c r="I5" s="349"/>
      <c r="J5" s="349"/>
      <c r="K5" s="349"/>
      <c r="L5" s="349"/>
      <c r="M5" s="350"/>
    </row>
    <row r="6" spans="1:24" ht="54" customHeight="1">
      <c r="A6" s="58" t="s">
        <v>303</v>
      </c>
      <c r="B6" s="58" t="s">
        <v>4</v>
      </c>
      <c r="C6" s="58" t="s">
        <v>5</v>
      </c>
      <c r="D6" s="58" t="s">
        <v>6</v>
      </c>
      <c r="E6" s="58" t="s">
        <v>7</v>
      </c>
      <c r="F6" s="58" t="s">
        <v>8</v>
      </c>
      <c r="G6" s="58" t="s">
        <v>9</v>
      </c>
      <c r="H6" s="58" t="s">
        <v>10</v>
      </c>
      <c r="I6" s="58" t="s">
        <v>11</v>
      </c>
      <c r="J6" s="58" t="s">
        <v>12</v>
      </c>
      <c r="K6" s="58" t="s">
        <v>45</v>
      </c>
      <c r="L6" s="58" t="s">
        <v>46</v>
      </c>
      <c r="M6" s="58" t="s">
        <v>2</v>
      </c>
    </row>
    <row r="7" spans="1:24" ht="15">
      <c r="A7" s="131" t="s">
        <v>279</v>
      </c>
      <c r="B7" s="109">
        <v>1917</v>
      </c>
      <c r="C7" s="109">
        <v>47226</v>
      </c>
      <c r="D7" s="109">
        <v>69189</v>
      </c>
      <c r="E7" s="109">
        <v>58893</v>
      </c>
      <c r="F7" s="109">
        <v>58326</v>
      </c>
      <c r="G7" s="109">
        <v>45613</v>
      </c>
      <c r="H7" s="110">
        <v>28624</v>
      </c>
      <c r="I7" s="109">
        <v>19508</v>
      </c>
      <c r="J7" s="109">
        <v>13098</v>
      </c>
      <c r="K7" s="109">
        <v>6993</v>
      </c>
      <c r="L7" s="109">
        <v>5408</v>
      </c>
      <c r="M7" s="109">
        <f t="shared" ref="M7:M28" si="0">SUM(B7:L7)</f>
        <v>354795</v>
      </c>
    </row>
    <row r="8" spans="1:24" ht="15">
      <c r="A8" s="132" t="s">
        <v>280</v>
      </c>
      <c r="B8" s="112">
        <v>1120</v>
      </c>
      <c r="C8" s="112">
        <v>12351</v>
      </c>
      <c r="D8" s="112">
        <v>29270</v>
      </c>
      <c r="E8" s="112">
        <v>28768</v>
      </c>
      <c r="F8" s="112">
        <v>23249</v>
      </c>
      <c r="G8" s="112">
        <v>17155</v>
      </c>
      <c r="H8" s="113">
        <v>12269</v>
      </c>
      <c r="I8" s="112">
        <v>9070</v>
      </c>
      <c r="J8" s="112">
        <v>5780</v>
      </c>
      <c r="K8" s="112">
        <v>2152</v>
      </c>
      <c r="L8" s="112">
        <v>632</v>
      </c>
      <c r="M8" s="112">
        <f t="shared" si="0"/>
        <v>141816</v>
      </c>
    </row>
    <row r="9" spans="1:24" ht="15">
      <c r="A9" s="131" t="s">
        <v>281</v>
      </c>
      <c r="B9" s="109">
        <v>7800</v>
      </c>
      <c r="C9" s="109">
        <v>81418</v>
      </c>
      <c r="D9" s="109">
        <v>162093</v>
      </c>
      <c r="E9" s="109">
        <v>178570</v>
      </c>
      <c r="F9" s="109">
        <v>186980</v>
      </c>
      <c r="G9" s="109">
        <v>147353</v>
      </c>
      <c r="H9" s="110">
        <v>102458</v>
      </c>
      <c r="I9" s="109">
        <v>75509</v>
      </c>
      <c r="J9" s="109">
        <v>52136</v>
      </c>
      <c r="K9" s="109">
        <v>25056</v>
      </c>
      <c r="L9" s="109">
        <v>14560</v>
      </c>
      <c r="M9" s="109">
        <f t="shared" si="0"/>
        <v>1033933</v>
      </c>
    </row>
    <row r="10" spans="1:24" ht="34.200000000000003" customHeight="1">
      <c r="A10" s="132" t="s">
        <v>282</v>
      </c>
      <c r="B10" s="112">
        <v>45</v>
      </c>
      <c r="C10" s="112">
        <v>426</v>
      </c>
      <c r="D10" s="112">
        <v>5588</v>
      </c>
      <c r="E10" s="112">
        <v>11053</v>
      </c>
      <c r="F10" s="112">
        <v>8540</v>
      </c>
      <c r="G10" s="112">
        <v>5906</v>
      </c>
      <c r="H10" s="113">
        <v>3939</v>
      </c>
      <c r="I10" s="112">
        <v>2260</v>
      </c>
      <c r="J10" s="112">
        <v>1301</v>
      </c>
      <c r="K10" s="112">
        <v>215</v>
      </c>
      <c r="L10" s="112">
        <v>117</v>
      </c>
      <c r="M10" s="112">
        <f t="shared" si="0"/>
        <v>39390</v>
      </c>
    </row>
    <row r="11" spans="1:24" ht="30">
      <c r="A11" s="131" t="s">
        <v>283</v>
      </c>
      <c r="B11" s="109">
        <v>328</v>
      </c>
      <c r="C11" s="109">
        <v>7162</v>
      </c>
      <c r="D11" s="109">
        <v>15988</v>
      </c>
      <c r="E11" s="109">
        <v>23082</v>
      </c>
      <c r="F11" s="109">
        <v>22033</v>
      </c>
      <c r="G11" s="109">
        <v>17041</v>
      </c>
      <c r="H11" s="110">
        <v>9773</v>
      </c>
      <c r="I11" s="109">
        <v>5871</v>
      </c>
      <c r="J11" s="109">
        <v>3304</v>
      </c>
      <c r="K11" s="109">
        <v>1299</v>
      </c>
      <c r="L11" s="109">
        <v>675</v>
      </c>
      <c r="M11" s="109">
        <f t="shared" si="0"/>
        <v>106556</v>
      </c>
    </row>
    <row r="12" spans="1:24" ht="15">
      <c r="A12" s="132" t="s">
        <v>284</v>
      </c>
      <c r="B12" s="112">
        <v>15301</v>
      </c>
      <c r="C12" s="112">
        <v>196294</v>
      </c>
      <c r="D12" s="112">
        <v>382679</v>
      </c>
      <c r="E12" s="112">
        <v>428059</v>
      </c>
      <c r="F12" s="112">
        <v>466681</v>
      </c>
      <c r="G12" s="112">
        <v>368471</v>
      </c>
      <c r="H12" s="113">
        <v>240252</v>
      </c>
      <c r="I12" s="112">
        <v>165166</v>
      </c>
      <c r="J12" s="112">
        <v>109561</v>
      </c>
      <c r="K12" s="112">
        <v>52423</v>
      </c>
      <c r="L12" s="112">
        <v>35343</v>
      </c>
      <c r="M12" s="112">
        <f t="shared" si="0"/>
        <v>2460230</v>
      </c>
    </row>
    <row r="13" spans="1:24" ht="30">
      <c r="A13" s="131" t="s">
        <v>285</v>
      </c>
      <c r="B13" s="109">
        <v>19995</v>
      </c>
      <c r="C13" s="109">
        <v>138722</v>
      </c>
      <c r="D13" s="109">
        <v>260834</v>
      </c>
      <c r="E13" s="109">
        <v>277335</v>
      </c>
      <c r="F13" s="109">
        <v>276481</v>
      </c>
      <c r="G13" s="109">
        <v>223576</v>
      </c>
      <c r="H13" s="110">
        <v>153624</v>
      </c>
      <c r="I13" s="109">
        <v>110755</v>
      </c>
      <c r="J13" s="109">
        <v>83158</v>
      </c>
      <c r="K13" s="109">
        <v>47009</v>
      </c>
      <c r="L13" s="109">
        <v>34561</v>
      </c>
      <c r="M13" s="109">
        <f t="shared" si="0"/>
        <v>1626050</v>
      </c>
    </row>
    <row r="14" spans="1:24" ht="15">
      <c r="A14" s="132" t="s">
        <v>286</v>
      </c>
      <c r="B14" s="112">
        <v>3492</v>
      </c>
      <c r="C14" s="112">
        <v>29228</v>
      </c>
      <c r="D14" s="112">
        <v>64223</v>
      </c>
      <c r="E14" s="112">
        <v>79278</v>
      </c>
      <c r="F14" s="112">
        <v>84929</v>
      </c>
      <c r="G14" s="112">
        <v>67572</v>
      </c>
      <c r="H14" s="113">
        <v>44172</v>
      </c>
      <c r="I14" s="112">
        <v>30501</v>
      </c>
      <c r="J14" s="112">
        <v>20808</v>
      </c>
      <c r="K14" s="112">
        <v>9608</v>
      </c>
      <c r="L14" s="112">
        <v>5754</v>
      </c>
      <c r="M14" s="112">
        <f t="shared" si="0"/>
        <v>439565</v>
      </c>
    </row>
    <row r="15" spans="1:24" ht="15">
      <c r="A15" s="131" t="s">
        <v>287</v>
      </c>
      <c r="B15" s="109">
        <v>8822</v>
      </c>
      <c r="C15" s="109">
        <v>76229</v>
      </c>
      <c r="D15" s="109">
        <v>150691</v>
      </c>
      <c r="E15" s="109">
        <v>131355</v>
      </c>
      <c r="F15" s="109">
        <v>107925</v>
      </c>
      <c r="G15" s="109">
        <v>77961</v>
      </c>
      <c r="H15" s="110">
        <v>49256</v>
      </c>
      <c r="I15" s="109">
        <v>33793</v>
      </c>
      <c r="J15" s="109">
        <v>22386</v>
      </c>
      <c r="K15" s="109">
        <v>10675</v>
      </c>
      <c r="L15" s="109">
        <v>6061</v>
      </c>
      <c r="M15" s="109">
        <f t="shared" si="0"/>
        <v>675154</v>
      </c>
    </row>
    <row r="16" spans="1:24" ht="15">
      <c r="A16" s="132" t="s">
        <v>288</v>
      </c>
      <c r="B16" s="112">
        <v>630</v>
      </c>
      <c r="C16" s="112">
        <v>9538</v>
      </c>
      <c r="D16" s="112">
        <v>27844</v>
      </c>
      <c r="E16" s="112">
        <v>24955</v>
      </c>
      <c r="F16" s="112">
        <v>21105</v>
      </c>
      <c r="G16" s="112">
        <v>17178</v>
      </c>
      <c r="H16" s="113">
        <v>10680</v>
      </c>
      <c r="I16" s="112">
        <v>6050</v>
      </c>
      <c r="J16" s="112">
        <v>3190</v>
      </c>
      <c r="K16" s="112">
        <v>1261</v>
      </c>
      <c r="L16" s="112">
        <v>900</v>
      </c>
      <c r="M16" s="112">
        <f t="shared" si="0"/>
        <v>123331</v>
      </c>
    </row>
    <row r="17" spans="1:13" ht="15">
      <c r="A17" s="131" t="s">
        <v>289</v>
      </c>
      <c r="B17" s="109">
        <v>121</v>
      </c>
      <c r="C17" s="109">
        <v>3007</v>
      </c>
      <c r="D17" s="109">
        <v>15831</v>
      </c>
      <c r="E17" s="109">
        <v>23012</v>
      </c>
      <c r="F17" s="109">
        <v>19534</v>
      </c>
      <c r="G17" s="109">
        <v>14408</v>
      </c>
      <c r="H17" s="110">
        <v>7687</v>
      </c>
      <c r="I17" s="109">
        <v>4007</v>
      </c>
      <c r="J17" s="109">
        <v>2061</v>
      </c>
      <c r="K17" s="109">
        <v>915</v>
      </c>
      <c r="L17" s="109">
        <v>708</v>
      </c>
      <c r="M17" s="109">
        <f t="shared" si="0"/>
        <v>91291</v>
      </c>
    </row>
    <row r="18" spans="1:13" ht="15">
      <c r="A18" s="132" t="s">
        <v>290</v>
      </c>
      <c r="B18" s="112">
        <v>557</v>
      </c>
      <c r="C18" s="112">
        <v>4027</v>
      </c>
      <c r="D18" s="112">
        <v>9248</v>
      </c>
      <c r="E18" s="112">
        <v>9910</v>
      </c>
      <c r="F18" s="112">
        <v>9385</v>
      </c>
      <c r="G18" s="112">
        <v>7356</v>
      </c>
      <c r="H18" s="113">
        <v>5053</v>
      </c>
      <c r="I18" s="112">
        <v>3631</v>
      </c>
      <c r="J18" s="112">
        <v>2768</v>
      </c>
      <c r="K18" s="112">
        <v>1504</v>
      </c>
      <c r="L18" s="112">
        <v>1188</v>
      </c>
      <c r="M18" s="112">
        <f t="shared" si="0"/>
        <v>54627</v>
      </c>
    </row>
    <row r="19" spans="1:13" ht="15">
      <c r="A19" s="131" t="s">
        <v>291</v>
      </c>
      <c r="B19" s="109">
        <v>1391</v>
      </c>
      <c r="C19" s="109">
        <v>15275</v>
      </c>
      <c r="D19" s="109">
        <v>43092</v>
      </c>
      <c r="E19" s="109">
        <v>42394</v>
      </c>
      <c r="F19" s="109">
        <v>37368</v>
      </c>
      <c r="G19" s="109">
        <v>27337</v>
      </c>
      <c r="H19" s="110">
        <v>17478</v>
      </c>
      <c r="I19" s="109">
        <v>12238</v>
      </c>
      <c r="J19" s="109">
        <v>8803</v>
      </c>
      <c r="K19" s="109">
        <v>4530</v>
      </c>
      <c r="L19" s="109">
        <v>3781</v>
      </c>
      <c r="M19" s="109">
        <f t="shared" si="0"/>
        <v>213687</v>
      </c>
    </row>
    <row r="20" spans="1:13" ht="15">
      <c r="A20" s="132" t="s">
        <v>292</v>
      </c>
      <c r="B20" s="112">
        <v>4999</v>
      </c>
      <c r="C20" s="112">
        <v>88763</v>
      </c>
      <c r="D20" s="112">
        <v>228522</v>
      </c>
      <c r="E20" s="112">
        <v>236894</v>
      </c>
      <c r="F20" s="112">
        <v>225739</v>
      </c>
      <c r="G20" s="112">
        <v>169346</v>
      </c>
      <c r="H20" s="113">
        <v>97655</v>
      </c>
      <c r="I20" s="112">
        <v>59231</v>
      </c>
      <c r="J20" s="112">
        <v>36429</v>
      </c>
      <c r="K20" s="112">
        <v>17016</v>
      </c>
      <c r="L20" s="112">
        <v>10684</v>
      </c>
      <c r="M20" s="112">
        <f t="shared" si="0"/>
        <v>1175278</v>
      </c>
    </row>
    <row r="21" spans="1:13" ht="30">
      <c r="A21" s="131" t="s">
        <v>293</v>
      </c>
      <c r="B21" s="109">
        <v>940</v>
      </c>
      <c r="C21" s="109">
        <v>12496</v>
      </c>
      <c r="D21" s="109">
        <v>44164</v>
      </c>
      <c r="E21" s="109">
        <v>61404</v>
      </c>
      <c r="F21" s="109">
        <v>53549</v>
      </c>
      <c r="G21" s="109">
        <v>37892</v>
      </c>
      <c r="H21" s="110">
        <v>23200</v>
      </c>
      <c r="I21" s="109">
        <v>16378</v>
      </c>
      <c r="J21" s="109">
        <v>11168</v>
      </c>
      <c r="K21" s="109">
        <v>3597</v>
      </c>
      <c r="L21" s="109">
        <v>1679</v>
      </c>
      <c r="M21" s="109">
        <f t="shared" si="0"/>
        <v>266467</v>
      </c>
    </row>
    <row r="22" spans="1:13" ht="15">
      <c r="A22" s="132" t="s">
        <v>294</v>
      </c>
      <c r="B22" s="112">
        <v>240</v>
      </c>
      <c r="C22" s="112">
        <v>8155</v>
      </c>
      <c r="D22" s="112">
        <v>30585</v>
      </c>
      <c r="E22" s="112">
        <v>34836</v>
      </c>
      <c r="F22" s="112">
        <v>32891</v>
      </c>
      <c r="G22" s="112">
        <v>24583</v>
      </c>
      <c r="H22" s="113">
        <v>17693</v>
      </c>
      <c r="I22" s="112">
        <v>13895</v>
      </c>
      <c r="J22" s="112">
        <v>9925</v>
      </c>
      <c r="K22" s="112">
        <v>4995</v>
      </c>
      <c r="L22" s="112">
        <v>2896</v>
      </c>
      <c r="M22" s="112">
        <f t="shared" si="0"/>
        <v>180694</v>
      </c>
    </row>
    <row r="23" spans="1:13" ht="15">
      <c r="A23" s="131" t="s">
        <v>295</v>
      </c>
      <c r="B23" s="109">
        <v>819</v>
      </c>
      <c r="C23" s="109">
        <v>25693</v>
      </c>
      <c r="D23" s="109">
        <v>86448</v>
      </c>
      <c r="E23" s="109">
        <v>102576</v>
      </c>
      <c r="F23" s="109">
        <v>88958</v>
      </c>
      <c r="G23" s="109">
        <v>53906</v>
      </c>
      <c r="H23" s="110">
        <v>32860</v>
      </c>
      <c r="I23" s="109">
        <v>21929</v>
      </c>
      <c r="J23" s="109">
        <v>13950</v>
      </c>
      <c r="K23" s="109">
        <v>7202</v>
      </c>
      <c r="L23" s="109">
        <v>6055</v>
      </c>
      <c r="M23" s="109">
        <f t="shared" si="0"/>
        <v>440396</v>
      </c>
    </row>
    <row r="24" spans="1:13" ht="15">
      <c r="A24" s="132" t="s">
        <v>296</v>
      </c>
      <c r="B24" s="112">
        <v>415</v>
      </c>
      <c r="C24" s="112">
        <v>3475</v>
      </c>
      <c r="D24" s="112">
        <v>7388</v>
      </c>
      <c r="E24" s="112">
        <v>6858</v>
      </c>
      <c r="F24" s="112">
        <v>5405</v>
      </c>
      <c r="G24" s="112">
        <v>3624</v>
      </c>
      <c r="H24" s="113">
        <v>2156</v>
      </c>
      <c r="I24" s="112">
        <v>1341</v>
      </c>
      <c r="J24" s="112">
        <v>868</v>
      </c>
      <c r="K24" s="112">
        <v>463</v>
      </c>
      <c r="L24" s="112">
        <v>345</v>
      </c>
      <c r="M24" s="112">
        <f t="shared" si="0"/>
        <v>32338</v>
      </c>
    </row>
    <row r="25" spans="1:13" ht="15">
      <c r="A25" s="131" t="s">
        <v>297</v>
      </c>
      <c r="B25" s="109">
        <v>1351</v>
      </c>
      <c r="C25" s="109">
        <v>21398</v>
      </c>
      <c r="D25" s="109">
        <v>46238</v>
      </c>
      <c r="E25" s="109">
        <v>42632</v>
      </c>
      <c r="F25" s="109">
        <v>40997</v>
      </c>
      <c r="G25" s="109">
        <v>33026</v>
      </c>
      <c r="H25" s="110">
        <v>21184</v>
      </c>
      <c r="I25" s="109">
        <v>14589</v>
      </c>
      <c r="J25" s="109">
        <v>9883</v>
      </c>
      <c r="K25" s="109">
        <v>4225</v>
      </c>
      <c r="L25" s="109">
        <v>2439</v>
      </c>
      <c r="M25" s="109">
        <f t="shared" si="0"/>
        <v>237962</v>
      </c>
    </row>
    <row r="26" spans="1:13" ht="60">
      <c r="A26" s="132" t="s">
        <v>298</v>
      </c>
      <c r="B26" s="112">
        <v>0</v>
      </c>
      <c r="C26" s="112">
        <v>3</v>
      </c>
      <c r="D26" s="112">
        <v>12</v>
      </c>
      <c r="E26" s="112">
        <v>14</v>
      </c>
      <c r="F26" s="112">
        <v>16</v>
      </c>
      <c r="G26" s="112">
        <v>12</v>
      </c>
      <c r="H26" s="112">
        <v>13</v>
      </c>
      <c r="I26" s="112">
        <v>11</v>
      </c>
      <c r="J26" s="112">
        <v>7</v>
      </c>
      <c r="K26" s="112">
        <v>3</v>
      </c>
      <c r="L26" s="112">
        <v>3</v>
      </c>
      <c r="M26" s="112">
        <f t="shared" si="0"/>
        <v>94</v>
      </c>
    </row>
    <row r="27" spans="1:13" ht="30">
      <c r="A27" s="131" t="s">
        <v>299</v>
      </c>
      <c r="B27" s="109">
        <v>0</v>
      </c>
      <c r="C27" s="109">
        <v>16</v>
      </c>
      <c r="D27" s="109">
        <v>102</v>
      </c>
      <c r="E27" s="109">
        <v>207</v>
      </c>
      <c r="F27" s="109">
        <v>193</v>
      </c>
      <c r="G27" s="109">
        <v>125</v>
      </c>
      <c r="H27" s="110">
        <v>75</v>
      </c>
      <c r="I27" s="109">
        <v>50</v>
      </c>
      <c r="J27" s="109">
        <v>45</v>
      </c>
      <c r="K27" s="109">
        <v>30</v>
      </c>
      <c r="L27" s="109">
        <v>16</v>
      </c>
      <c r="M27" s="109">
        <f t="shared" si="0"/>
        <v>859</v>
      </c>
    </row>
    <row r="28" spans="1:13" ht="15">
      <c r="A28" s="132" t="s">
        <v>276</v>
      </c>
      <c r="B28" s="112">
        <v>959</v>
      </c>
      <c r="C28" s="112">
        <v>19081</v>
      </c>
      <c r="D28" s="112">
        <v>36121</v>
      </c>
      <c r="E28" s="112">
        <v>36276</v>
      </c>
      <c r="F28" s="112">
        <v>39710</v>
      </c>
      <c r="G28" s="112">
        <v>33292</v>
      </c>
      <c r="H28" s="113">
        <v>22838</v>
      </c>
      <c r="I28" s="112">
        <v>16017</v>
      </c>
      <c r="J28" s="112">
        <v>11683</v>
      </c>
      <c r="K28" s="112">
        <v>6958</v>
      </c>
      <c r="L28" s="112">
        <v>5590</v>
      </c>
      <c r="M28" s="112">
        <f t="shared" si="0"/>
        <v>228525</v>
      </c>
    </row>
    <row r="29" spans="1:13" ht="39" customHeight="1">
      <c r="A29" s="58" t="s">
        <v>2</v>
      </c>
      <c r="B29" s="44">
        <f t="shared" ref="B29:M29" si="1">SUM(B7:B28)</f>
        <v>71242</v>
      </c>
      <c r="C29" s="44">
        <f t="shared" si="1"/>
        <v>799983</v>
      </c>
      <c r="D29" s="44">
        <f t="shared" si="1"/>
        <v>1716150</v>
      </c>
      <c r="E29" s="44">
        <f t="shared" si="1"/>
        <v>1838361</v>
      </c>
      <c r="F29" s="44">
        <f t="shared" si="1"/>
        <v>1809994</v>
      </c>
      <c r="G29" s="44">
        <f t="shared" si="1"/>
        <v>1392733</v>
      </c>
      <c r="H29" s="44">
        <f t="shared" si="1"/>
        <v>902939</v>
      </c>
      <c r="I29" s="44">
        <f t="shared" si="1"/>
        <v>621800</v>
      </c>
      <c r="J29" s="44">
        <f t="shared" si="1"/>
        <v>422312</v>
      </c>
      <c r="K29" s="44">
        <f t="shared" si="1"/>
        <v>208129</v>
      </c>
      <c r="L29" s="44">
        <f t="shared" si="1"/>
        <v>139395</v>
      </c>
      <c r="M29" s="44">
        <f t="shared" si="1"/>
        <v>9923038</v>
      </c>
    </row>
    <row r="30" spans="1:13" ht="16.8">
      <c r="A30" s="114" t="s">
        <v>43</v>
      </c>
      <c r="B30" s="115"/>
      <c r="C30" s="115"/>
      <c r="D30" s="115"/>
      <c r="E30" s="115"/>
      <c r="F30" s="115"/>
      <c r="G30" s="115"/>
      <c r="H30" s="115"/>
      <c r="I30" s="115"/>
      <c r="J30" s="115"/>
      <c r="K30" s="115"/>
      <c r="L30" s="115"/>
      <c r="M30" s="115"/>
    </row>
    <row r="31" spans="1:13" ht="16.8">
      <c r="A31" s="114" t="s">
        <v>42</v>
      </c>
      <c r="B31" s="116"/>
      <c r="C31" s="116"/>
      <c r="D31" s="116"/>
      <c r="E31" s="116"/>
      <c r="F31" s="116"/>
      <c r="G31" s="116"/>
      <c r="H31" s="116"/>
      <c r="I31" s="116"/>
      <c r="J31" s="116"/>
      <c r="K31" s="116"/>
      <c r="L31" s="116"/>
      <c r="M31" s="116"/>
    </row>
    <row r="32" spans="1:13">
      <c r="A32" s="161" t="s">
        <v>308</v>
      </c>
      <c r="B32" s="117"/>
      <c r="C32" s="117"/>
      <c r="D32" s="117"/>
      <c r="E32" s="117"/>
      <c r="F32" s="117"/>
      <c r="G32" s="117"/>
      <c r="H32" s="117"/>
      <c r="I32" s="117"/>
      <c r="J32" s="117"/>
      <c r="K32" s="117"/>
      <c r="L32" s="117"/>
      <c r="M32" s="117"/>
    </row>
    <row r="33" spans="1:10" s="315" customFormat="1">
      <c r="A33" s="313" t="s">
        <v>326</v>
      </c>
      <c r="B33" s="314"/>
      <c r="C33" s="314"/>
      <c r="D33" s="314"/>
      <c r="E33" s="314"/>
      <c r="F33" s="314"/>
      <c r="G33" s="314"/>
      <c r="H33" s="314"/>
      <c r="I33" s="314"/>
      <c r="J33" s="314"/>
    </row>
    <row r="60" spans="2:13">
      <c r="B60" s="117"/>
      <c r="C60" s="117"/>
      <c r="D60" s="117"/>
      <c r="E60" s="117"/>
      <c r="F60" s="117"/>
      <c r="G60" s="117"/>
      <c r="H60" s="117"/>
      <c r="I60" s="117"/>
      <c r="J60" s="117"/>
      <c r="K60" s="117"/>
      <c r="L60" s="117"/>
      <c r="M60" s="117"/>
    </row>
    <row r="61" spans="2:13">
      <c r="B61" s="117"/>
      <c r="C61" s="117"/>
      <c r="D61" s="117"/>
      <c r="E61" s="117"/>
      <c r="F61" s="117"/>
      <c r="G61" s="117"/>
      <c r="H61" s="117"/>
      <c r="I61" s="117"/>
      <c r="J61" s="117"/>
      <c r="K61" s="117"/>
      <c r="L61" s="117"/>
      <c r="M61" s="117"/>
    </row>
    <row r="62" spans="2:13">
      <c r="B62" s="117"/>
      <c r="C62" s="117"/>
      <c r="D62" s="117"/>
      <c r="E62" s="117"/>
      <c r="F62" s="117"/>
      <c r="G62" s="117"/>
      <c r="H62" s="117"/>
      <c r="I62" s="117"/>
      <c r="J62" s="117"/>
      <c r="K62" s="117"/>
      <c r="L62" s="117"/>
      <c r="M62" s="117"/>
    </row>
    <row r="63" spans="2:13">
      <c r="B63" s="117"/>
      <c r="C63" s="117"/>
      <c r="D63" s="117"/>
      <c r="E63" s="117"/>
      <c r="F63" s="117"/>
      <c r="G63" s="117"/>
      <c r="H63" s="117"/>
      <c r="I63" s="117"/>
      <c r="J63" s="117"/>
      <c r="K63" s="117"/>
      <c r="L63" s="117"/>
      <c r="M63" s="117"/>
    </row>
    <row r="64" spans="2:13">
      <c r="B64" s="117"/>
      <c r="C64" s="117"/>
      <c r="D64" s="117"/>
      <c r="E64" s="117"/>
      <c r="F64" s="117"/>
      <c r="G64" s="117"/>
      <c r="H64" s="117"/>
      <c r="I64" s="117"/>
      <c r="J64" s="117"/>
      <c r="K64" s="117"/>
      <c r="L64" s="117"/>
      <c r="M64" s="117"/>
    </row>
    <row r="65" spans="2:13">
      <c r="B65" s="117"/>
      <c r="C65" s="117"/>
      <c r="D65" s="117"/>
      <c r="E65" s="117"/>
      <c r="F65" s="117"/>
      <c r="G65" s="117"/>
      <c r="H65" s="117"/>
      <c r="I65" s="117"/>
      <c r="J65" s="117"/>
      <c r="K65" s="117"/>
      <c r="L65" s="117"/>
      <c r="M65" s="117"/>
    </row>
    <row r="66" spans="2:13">
      <c r="B66" s="117"/>
      <c r="C66" s="117"/>
      <c r="D66" s="117"/>
      <c r="E66" s="117"/>
      <c r="F66" s="117"/>
      <c r="G66" s="117"/>
      <c r="H66" s="117"/>
      <c r="I66" s="117"/>
      <c r="J66" s="117"/>
      <c r="K66" s="117"/>
      <c r="L66" s="117"/>
      <c r="M66" s="117"/>
    </row>
    <row r="67" spans="2:13">
      <c r="B67" s="117"/>
      <c r="C67" s="117"/>
      <c r="D67" s="117"/>
      <c r="E67" s="117"/>
      <c r="F67" s="117"/>
      <c r="G67" s="117"/>
      <c r="H67" s="117"/>
      <c r="I67" s="117"/>
      <c r="J67" s="117"/>
      <c r="K67" s="117"/>
      <c r="L67" s="117"/>
      <c r="M67" s="117"/>
    </row>
    <row r="68" spans="2:13">
      <c r="B68" s="117"/>
      <c r="C68" s="117"/>
      <c r="D68" s="117"/>
      <c r="E68" s="117"/>
      <c r="F68" s="117"/>
      <c r="G68" s="117"/>
      <c r="H68" s="117"/>
      <c r="I68" s="117"/>
      <c r="J68" s="117"/>
      <c r="K68" s="117"/>
      <c r="L68" s="117"/>
      <c r="M68" s="117"/>
    </row>
    <row r="69" spans="2:13">
      <c r="B69" s="117"/>
      <c r="C69" s="117"/>
      <c r="D69" s="117"/>
      <c r="E69" s="117"/>
      <c r="F69" s="117"/>
      <c r="G69" s="117"/>
      <c r="H69" s="117"/>
      <c r="I69" s="117"/>
      <c r="J69" s="117"/>
      <c r="K69" s="117"/>
      <c r="L69" s="117"/>
      <c r="M69" s="117"/>
    </row>
    <row r="70" spans="2:13">
      <c r="B70" s="117"/>
      <c r="C70" s="117"/>
      <c r="D70" s="117"/>
      <c r="E70" s="117"/>
      <c r="F70" s="117"/>
      <c r="G70" s="117"/>
      <c r="H70" s="117"/>
      <c r="I70" s="117"/>
      <c r="J70" s="117"/>
      <c r="K70" s="117"/>
      <c r="L70" s="117"/>
      <c r="M70" s="117"/>
    </row>
    <row r="71" spans="2:13">
      <c r="B71" s="117"/>
      <c r="C71" s="117"/>
      <c r="D71" s="117"/>
      <c r="E71" s="117"/>
      <c r="F71" s="117"/>
      <c r="G71" s="117"/>
      <c r="H71" s="117"/>
      <c r="I71" s="117"/>
      <c r="J71" s="117"/>
      <c r="K71" s="117"/>
      <c r="L71" s="117"/>
      <c r="M71" s="117"/>
    </row>
    <row r="72" spans="2:13">
      <c r="B72" s="117"/>
      <c r="C72" s="117"/>
      <c r="D72" s="117"/>
      <c r="E72" s="117"/>
      <c r="F72" s="117"/>
      <c r="G72" s="117"/>
      <c r="H72" s="117"/>
      <c r="I72" s="117"/>
      <c r="J72" s="117"/>
      <c r="K72" s="117"/>
      <c r="L72" s="117"/>
      <c r="M72" s="117"/>
    </row>
    <row r="73" spans="2:13">
      <c r="B73" s="117"/>
      <c r="C73" s="117"/>
      <c r="D73" s="117"/>
      <c r="E73" s="117"/>
      <c r="F73" s="117"/>
      <c r="G73" s="117"/>
      <c r="H73" s="117"/>
      <c r="I73" s="117"/>
      <c r="J73" s="117"/>
      <c r="K73" s="117"/>
      <c r="L73" s="117"/>
      <c r="M73" s="117"/>
    </row>
    <row r="74" spans="2:13">
      <c r="B74" s="117"/>
      <c r="C74" s="117"/>
      <c r="D74" s="117"/>
      <c r="E74" s="117"/>
      <c r="F74" s="117"/>
      <c r="G74" s="117"/>
      <c r="H74" s="117"/>
      <c r="I74" s="117"/>
      <c r="J74" s="117"/>
      <c r="K74" s="117"/>
      <c r="L74" s="117"/>
      <c r="M74" s="117"/>
    </row>
    <row r="75" spans="2:13">
      <c r="B75" s="117"/>
      <c r="C75" s="117"/>
      <c r="D75" s="117"/>
      <c r="E75" s="117"/>
      <c r="F75" s="117"/>
      <c r="G75" s="117"/>
      <c r="H75" s="117"/>
      <c r="I75" s="117"/>
      <c r="J75" s="117"/>
      <c r="K75" s="117"/>
      <c r="L75" s="117"/>
      <c r="M75" s="117"/>
    </row>
    <row r="76" spans="2:13">
      <c r="B76" s="117"/>
      <c r="C76" s="117"/>
      <c r="D76" s="117"/>
      <c r="E76" s="117"/>
      <c r="F76" s="117"/>
      <c r="G76" s="117"/>
      <c r="H76" s="117"/>
      <c r="I76" s="117"/>
      <c r="J76" s="117"/>
      <c r="K76" s="117"/>
      <c r="L76" s="117"/>
      <c r="M76" s="117"/>
    </row>
    <row r="77" spans="2:13">
      <c r="B77" s="117"/>
      <c r="C77" s="117"/>
      <c r="D77" s="117"/>
      <c r="E77" s="117"/>
      <c r="F77" s="117"/>
      <c r="G77" s="117"/>
      <c r="H77" s="117"/>
      <c r="I77" s="117"/>
      <c r="J77" s="117"/>
      <c r="K77" s="117"/>
      <c r="L77" s="117"/>
      <c r="M77" s="117"/>
    </row>
    <row r="78" spans="2:13">
      <c r="B78" s="117"/>
      <c r="C78" s="117"/>
      <c r="D78" s="117"/>
      <c r="E78" s="117"/>
      <c r="F78" s="117"/>
      <c r="G78" s="117"/>
      <c r="H78" s="117"/>
      <c r="I78" s="117"/>
      <c r="J78" s="117"/>
      <c r="K78" s="117"/>
      <c r="L78" s="117"/>
      <c r="M78" s="117"/>
    </row>
    <row r="79" spans="2:13">
      <c r="B79" s="117"/>
      <c r="C79" s="117"/>
      <c r="D79" s="117"/>
      <c r="E79" s="117"/>
      <c r="F79" s="117"/>
      <c r="G79" s="117"/>
      <c r="H79" s="117"/>
      <c r="I79" s="117"/>
      <c r="J79" s="117"/>
      <c r="K79" s="117"/>
      <c r="L79" s="117"/>
      <c r="M79" s="117"/>
    </row>
    <row r="80" spans="2:13">
      <c r="B80" s="117"/>
      <c r="C80" s="117"/>
      <c r="D80" s="117"/>
      <c r="E80" s="117"/>
      <c r="F80" s="117"/>
      <c r="G80" s="117"/>
      <c r="H80" s="117"/>
      <c r="I80" s="117"/>
      <c r="J80" s="117"/>
      <c r="K80" s="117"/>
      <c r="L80" s="117"/>
      <c r="M80" s="117"/>
    </row>
    <row r="81" spans="2:13">
      <c r="B81" s="117"/>
      <c r="C81" s="117"/>
      <c r="D81" s="117"/>
      <c r="E81" s="117"/>
      <c r="F81" s="117"/>
      <c r="G81" s="117"/>
      <c r="H81" s="117"/>
      <c r="I81" s="117"/>
      <c r="J81" s="117"/>
      <c r="K81" s="117"/>
      <c r="L81" s="117"/>
      <c r="M81" s="117"/>
    </row>
    <row r="82" spans="2:13">
      <c r="B82" s="117"/>
      <c r="C82" s="117"/>
      <c r="D82" s="117"/>
      <c r="E82" s="117"/>
      <c r="F82" s="117"/>
      <c r="G82" s="117"/>
      <c r="H82" s="117"/>
      <c r="I82" s="117"/>
      <c r="J82" s="117"/>
      <c r="K82" s="117"/>
      <c r="L82" s="117"/>
      <c r="M82" s="117"/>
    </row>
    <row r="83" spans="2:13">
      <c r="B83" s="117"/>
      <c r="C83" s="117"/>
      <c r="D83" s="117"/>
      <c r="E83" s="117"/>
      <c r="F83" s="117"/>
      <c r="G83" s="117"/>
      <c r="H83" s="117"/>
      <c r="I83" s="117"/>
      <c r="J83" s="117"/>
      <c r="K83" s="117"/>
      <c r="L83" s="117"/>
      <c r="M83" s="117"/>
    </row>
  </sheetData>
  <mergeCells count="3">
    <mergeCell ref="A1:B2"/>
    <mergeCell ref="A4:M4"/>
    <mergeCell ref="B5:M5"/>
  </mergeCells>
  <printOptions horizontalCentered="1"/>
  <pageMargins left="0.70866141732283472" right="0.70866141732283472" top="0.74803149606299213" bottom="0.74803149606299213" header="0.31496062992125984" footer="0.31496062992125984"/>
  <pageSetup paperSize="9" scale="42" orientation="landscape" horizontalDpi="300" r:id="rId1"/>
  <headerFooter>
    <oddFooter>&amp;Lstats.gov.sa</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526C9-03FC-4569-91B5-F363CF4A36A7}">
  <sheetPr>
    <tabColor rgb="FF002060"/>
  </sheetPr>
  <dimension ref="A1:AE33"/>
  <sheetViews>
    <sheetView showGridLines="0" view="pageBreakPreview" zoomScale="70" zoomScaleNormal="70" zoomScaleSheetLayoutView="70" workbookViewId="0">
      <selection activeCell="D33" sqref="D33"/>
    </sheetView>
  </sheetViews>
  <sheetFormatPr defaultColWidth="8.6640625" defaultRowHeight="14.4"/>
  <cols>
    <col min="1" max="1" width="17" style="233" customWidth="1"/>
    <col min="2" max="9" width="12.6640625" style="233" customWidth="1"/>
    <col min="10" max="10" width="19.5546875" style="233" customWidth="1"/>
    <col min="11" max="16384" width="8.6640625" style="233"/>
  </cols>
  <sheetData>
    <row r="1" spans="1:31" ht="24.75" customHeight="1">
      <c r="A1" s="232" t="s">
        <v>322</v>
      </c>
      <c r="B1" s="232"/>
      <c r="C1" s="232"/>
    </row>
    <row r="2" spans="1:31" s="234" customFormat="1">
      <c r="A2" s="232"/>
      <c r="B2" s="232"/>
      <c r="C2" s="232"/>
      <c r="K2" s="233"/>
      <c r="L2" s="233"/>
      <c r="M2" s="233"/>
      <c r="N2" s="233"/>
      <c r="O2" s="233"/>
      <c r="P2" s="233"/>
      <c r="Q2" s="233"/>
      <c r="R2" s="233"/>
      <c r="S2" s="233"/>
      <c r="T2" s="233"/>
      <c r="U2" s="233"/>
      <c r="V2" s="233"/>
      <c r="W2" s="233"/>
      <c r="X2" s="233"/>
      <c r="Y2" s="233"/>
      <c r="Z2" s="233"/>
      <c r="AA2" s="233"/>
      <c r="AB2" s="233"/>
      <c r="AC2" s="233"/>
      <c r="AD2" s="233"/>
      <c r="AE2" s="233"/>
    </row>
    <row r="3" spans="1:31" s="234" customFormat="1">
      <c r="A3" s="235"/>
      <c r="B3" s="235"/>
      <c r="C3" s="235"/>
      <c r="K3" s="233"/>
      <c r="L3" s="233"/>
      <c r="M3" s="233"/>
      <c r="N3" s="233"/>
      <c r="O3" s="233"/>
      <c r="P3" s="233"/>
      <c r="Q3" s="233"/>
      <c r="R3" s="233"/>
      <c r="S3" s="233"/>
      <c r="T3" s="233"/>
      <c r="U3" s="233"/>
      <c r="V3" s="233"/>
      <c r="W3" s="233"/>
      <c r="X3" s="233"/>
      <c r="Y3" s="233"/>
      <c r="Z3" s="233"/>
      <c r="AA3" s="233"/>
      <c r="AB3" s="233"/>
      <c r="AC3" s="233"/>
      <c r="AD3" s="233"/>
      <c r="AE3" s="233"/>
    </row>
    <row r="4" spans="1:31" ht="27" customHeight="1">
      <c r="A4" s="375" t="s">
        <v>316</v>
      </c>
      <c r="B4" s="375"/>
      <c r="C4" s="375"/>
      <c r="D4" s="375"/>
      <c r="E4" s="375"/>
      <c r="F4" s="375"/>
      <c r="G4" s="375"/>
      <c r="H4" s="375"/>
      <c r="I4" s="375"/>
      <c r="J4" s="375"/>
    </row>
    <row r="5" spans="1:31" ht="17.25" customHeight="1">
      <c r="A5" s="236" t="s">
        <v>228</v>
      </c>
      <c r="B5" s="357" t="s">
        <v>164</v>
      </c>
      <c r="C5" s="358"/>
      <c r="D5" s="358"/>
      <c r="E5" s="358"/>
      <c r="F5" s="358"/>
      <c r="G5" s="358"/>
      <c r="H5" s="358"/>
      <c r="I5" s="358"/>
      <c r="J5" s="359"/>
    </row>
    <row r="6" spans="1:31" ht="15">
      <c r="A6" s="376" t="s">
        <v>129</v>
      </c>
      <c r="B6" s="376" t="s">
        <v>0</v>
      </c>
      <c r="C6" s="376"/>
      <c r="D6" s="376"/>
      <c r="E6" s="376" t="s">
        <v>1</v>
      </c>
      <c r="F6" s="376"/>
      <c r="G6" s="376"/>
      <c r="H6" s="376" t="s">
        <v>2</v>
      </c>
      <c r="I6" s="376"/>
      <c r="J6" s="376"/>
    </row>
    <row r="7" spans="1:31" ht="15">
      <c r="A7" s="376"/>
      <c r="B7" s="153" t="s">
        <v>27</v>
      </c>
      <c r="C7" s="153" t="s">
        <v>28</v>
      </c>
      <c r="D7" s="153" t="s">
        <v>2</v>
      </c>
      <c r="E7" s="153" t="s">
        <v>27</v>
      </c>
      <c r="F7" s="153" t="s">
        <v>28</v>
      </c>
      <c r="G7" s="153" t="s">
        <v>2</v>
      </c>
      <c r="H7" s="153" t="s">
        <v>27</v>
      </c>
      <c r="I7" s="153" t="s">
        <v>28</v>
      </c>
      <c r="J7" s="153" t="s">
        <v>2</v>
      </c>
    </row>
    <row r="8" spans="1:31" ht="15">
      <c r="A8" s="52" t="s">
        <v>114</v>
      </c>
      <c r="B8" s="53">
        <v>702133</v>
      </c>
      <c r="C8" s="53">
        <v>476803</v>
      </c>
      <c r="D8" s="53">
        <v>1178936</v>
      </c>
      <c r="E8" s="53">
        <v>33201</v>
      </c>
      <c r="F8" s="53">
        <v>32083</v>
      </c>
      <c r="G8" s="53">
        <v>65284</v>
      </c>
      <c r="H8" s="53">
        <v>735334</v>
      </c>
      <c r="I8" s="53">
        <v>508886</v>
      </c>
      <c r="J8" s="53">
        <v>1244220</v>
      </c>
    </row>
    <row r="9" spans="1:31" ht="15">
      <c r="A9" s="54" t="s">
        <v>115</v>
      </c>
      <c r="B9" s="55">
        <v>703301</v>
      </c>
      <c r="C9" s="55">
        <v>477283</v>
      </c>
      <c r="D9" s="55">
        <v>1180584</v>
      </c>
      <c r="E9" s="55">
        <v>33144</v>
      </c>
      <c r="F9" s="55">
        <v>32036</v>
      </c>
      <c r="G9" s="55">
        <v>65180</v>
      </c>
      <c r="H9" s="55">
        <v>736445</v>
      </c>
      <c r="I9" s="55">
        <v>509319</v>
      </c>
      <c r="J9" s="55">
        <v>1245764</v>
      </c>
    </row>
    <row r="10" spans="1:31" ht="15" customHeight="1">
      <c r="A10" s="52" t="s">
        <v>116</v>
      </c>
      <c r="B10" s="53">
        <v>702193</v>
      </c>
      <c r="C10" s="53">
        <v>471242</v>
      </c>
      <c r="D10" s="53">
        <v>1173435</v>
      </c>
      <c r="E10" s="53">
        <v>32336</v>
      </c>
      <c r="F10" s="53">
        <v>31310</v>
      </c>
      <c r="G10" s="53">
        <v>63646</v>
      </c>
      <c r="H10" s="53">
        <v>734529</v>
      </c>
      <c r="I10" s="53">
        <v>502552</v>
      </c>
      <c r="J10" s="53">
        <v>1237081</v>
      </c>
    </row>
    <row r="11" spans="1:31" ht="15">
      <c r="A11" s="54" t="s">
        <v>117</v>
      </c>
      <c r="B11" s="55">
        <v>704183</v>
      </c>
      <c r="C11" s="55">
        <v>477508</v>
      </c>
      <c r="D11" s="55">
        <v>1181691</v>
      </c>
      <c r="E11" s="55">
        <v>26964</v>
      </c>
      <c r="F11" s="55">
        <v>24040</v>
      </c>
      <c r="G11" s="55">
        <v>51004</v>
      </c>
      <c r="H11" s="55">
        <v>731147</v>
      </c>
      <c r="I11" s="55">
        <v>501548</v>
      </c>
      <c r="J11" s="55">
        <v>1232695</v>
      </c>
    </row>
    <row r="12" spans="1:31" ht="15">
      <c r="A12" s="52" t="s">
        <v>118</v>
      </c>
      <c r="B12" s="53">
        <v>700296</v>
      </c>
      <c r="C12" s="53">
        <v>478032</v>
      </c>
      <c r="D12" s="53">
        <v>1178328</v>
      </c>
      <c r="E12" s="53">
        <v>26849</v>
      </c>
      <c r="F12" s="53">
        <v>23896</v>
      </c>
      <c r="G12" s="53">
        <v>50745</v>
      </c>
      <c r="H12" s="53">
        <v>727145</v>
      </c>
      <c r="I12" s="53">
        <v>501928</v>
      </c>
      <c r="J12" s="53">
        <v>1229073</v>
      </c>
    </row>
    <row r="13" spans="1:31" ht="15">
      <c r="A13" s="54" t="s">
        <v>119</v>
      </c>
      <c r="B13" s="55">
        <v>700404</v>
      </c>
      <c r="C13" s="55">
        <v>478798</v>
      </c>
      <c r="D13" s="55">
        <v>1179202</v>
      </c>
      <c r="E13" s="55">
        <v>26681</v>
      </c>
      <c r="F13" s="55">
        <v>23487</v>
      </c>
      <c r="G13" s="55">
        <v>50168</v>
      </c>
      <c r="H13" s="55">
        <v>727085</v>
      </c>
      <c r="I13" s="55">
        <v>502285</v>
      </c>
      <c r="J13" s="55">
        <v>1229370</v>
      </c>
    </row>
    <row r="14" spans="1:31" ht="15">
      <c r="A14" s="52" t="s">
        <v>120</v>
      </c>
      <c r="B14" s="53">
        <v>699205</v>
      </c>
      <c r="C14" s="53">
        <v>474314</v>
      </c>
      <c r="D14" s="53">
        <v>1173519</v>
      </c>
      <c r="E14" s="53">
        <v>26244</v>
      </c>
      <c r="F14" s="53">
        <v>23156</v>
      </c>
      <c r="G14" s="53">
        <v>49400</v>
      </c>
      <c r="H14" s="53">
        <v>725449</v>
      </c>
      <c r="I14" s="53">
        <v>497470</v>
      </c>
      <c r="J14" s="53">
        <v>1222919</v>
      </c>
    </row>
    <row r="15" spans="1:31" ht="15">
      <c r="A15" s="54" t="s">
        <v>121</v>
      </c>
      <c r="B15" s="55">
        <v>702054</v>
      </c>
      <c r="C15" s="55">
        <v>477963</v>
      </c>
      <c r="D15" s="55">
        <v>1180017</v>
      </c>
      <c r="E15" s="55">
        <v>26547</v>
      </c>
      <c r="F15" s="55">
        <v>23135</v>
      </c>
      <c r="G15" s="55">
        <v>49682</v>
      </c>
      <c r="H15" s="55">
        <v>728601</v>
      </c>
      <c r="I15" s="55">
        <v>501098</v>
      </c>
      <c r="J15" s="55">
        <v>1229699</v>
      </c>
    </row>
    <row r="16" spans="1:31" ht="15">
      <c r="A16" s="52" t="s">
        <v>122</v>
      </c>
      <c r="B16" s="53">
        <v>699742</v>
      </c>
      <c r="C16" s="53">
        <v>479175</v>
      </c>
      <c r="D16" s="53">
        <v>1178917</v>
      </c>
      <c r="E16" s="53">
        <v>26168</v>
      </c>
      <c r="F16" s="53">
        <v>22952</v>
      </c>
      <c r="G16" s="53">
        <v>49120</v>
      </c>
      <c r="H16" s="53">
        <v>725910</v>
      </c>
      <c r="I16" s="53">
        <v>502127</v>
      </c>
      <c r="J16" s="53">
        <v>1228037</v>
      </c>
    </row>
    <row r="17" spans="1:10" ht="15">
      <c r="A17" s="54" t="s">
        <v>123</v>
      </c>
      <c r="B17" s="55">
        <v>703756</v>
      </c>
      <c r="C17" s="55">
        <v>478669</v>
      </c>
      <c r="D17" s="55">
        <v>1182425</v>
      </c>
      <c r="E17" s="55">
        <v>26100</v>
      </c>
      <c r="F17" s="55">
        <v>22843</v>
      </c>
      <c r="G17" s="55">
        <v>48943</v>
      </c>
      <c r="H17" s="55">
        <v>729856</v>
      </c>
      <c r="I17" s="55">
        <v>501512</v>
      </c>
      <c r="J17" s="55">
        <v>1231368</v>
      </c>
    </row>
    <row r="18" spans="1:10" ht="15">
      <c r="A18" s="52" t="s">
        <v>124</v>
      </c>
      <c r="B18" s="53">
        <v>705744</v>
      </c>
      <c r="C18" s="53">
        <v>480978</v>
      </c>
      <c r="D18" s="53">
        <v>1186722</v>
      </c>
      <c r="E18" s="53">
        <v>25223</v>
      </c>
      <c r="F18" s="53">
        <v>22613</v>
      </c>
      <c r="G18" s="53">
        <v>47836</v>
      </c>
      <c r="H18" s="53">
        <v>730967</v>
      </c>
      <c r="I18" s="53">
        <v>503591</v>
      </c>
      <c r="J18" s="53">
        <v>1234558</v>
      </c>
    </row>
    <row r="19" spans="1:10" ht="15">
      <c r="A19" s="54" t="s">
        <v>125</v>
      </c>
      <c r="B19" s="55">
        <v>720375</v>
      </c>
      <c r="C19" s="55">
        <v>496127</v>
      </c>
      <c r="D19" s="55">
        <v>1216502</v>
      </c>
      <c r="E19" s="55">
        <v>24647</v>
      </c>
      <c r="F19" s="55">
        <v>22221</v>
      </c>
      <c r="G19" s="55">
        <v>46868</v>
      </c>
      <c r="H19" s="55">
        <v>745022</v>
      </c>
      <c r="I19" s="55">
        <v>518348</v>
      </c>
      <c r="J19" s="55">
        <v>1263370</v>
      </c>
    </row>
    <row r="20" spans="1:10" ht="15">
      <c r="A20" s="52" t="s">
        <v>126</v>
      </c>
      <c r="B20" s="53">
        <v>725679</v>
      </c>
      <c r="C20" s="53">
        <v>502220</v>
      </c>
      <c r="D20" s="53">
        <v>1227899</v>
      </c>
      <c r="E20" s="53">
        <v>25471</v>
      </c>
      <c r="F20" s="53">
        <v>22609</v>
      </c>
      <c r="G20" s="53">
        <v>48080</v>
      </c>
      <c r="H20" s="53">
        <v>751150</v>
      </c>
      <c r="I20" s="53">
        <v>524829</v>
      </c>
      <c r="J20" s="53">
        <v>1275979</v>
      </c>
    </row>
    <row r="21" spans="1:10" ht="15">
      <c r="A21" s="54" t="s">
        <v>127</v>
      </c>
      <c r="B21" s="55">
        <v>727446</v>
      </c>
      <c r="C21" s="55">
        <v>503365</v>
      </c>
      <c r="D21" s="55">
        <v>1230811</v>
      </c>
      <c r="E21" s="55">
        <v>25376</v>
      </c>
      <c r="F21" s="55">
        <v>22567</v>
      </c>
      <c r="G21" s="55">
        <v>47943</v>
      </c>
      <c r="H21" s="55">
        <v>752822</v>
      </c>
      <c r="I21" s="55">
        <v>525932</v>
      </c>
      <c r="J21" s="55">
        <v>1278754</v>
      </c>
    </row>
    <row r="22" spans="1:10" ht="15">
      <c r="A22" s="52" t="s">
        <v>128</v>
      </c>
      <c r="B22" s="53">
        <v>725869</v>
      </c>
      <c r="C22" s="53">
        <v>500106</v>
      </c>
      <c r="D22" s="53">
        <v>1225975</v>
      </c>
      <c r="E22" s="53">
        <v>25626</v>
      </c>
      <c r="F22" s="53">
        <v>22658</v>
      </c>
      <c r="G22" s="53">
        <v>48284</v>
      </c>
      <c r="H22" s="53">
        <v>751495</v>
      </c>
      <c r="I22" s="53">
        <v>522764</v>
      </c>
      <c r="J22" s="53">
        <v>1274259</v>
      </c>
    </row>
    <row r="23" spans="1:10" ht="15">
      <c r="A23" s="54" t="s">
        <v>69</v>
      </c>
      <c r="B23" s="55">
        <v>722090</v>
      </c>
      <c r="C23" s="55">
        <v>502571</v>
      </c>
      <c r="D23" s="55">
        <v>1224661</v>
      </c>
      <c r="E23" s="55">
        <v>25931</v>
      </c>
      <c r="F23" s="55">
        <v>22943</v>
      </c>
      <c r="G23" s="55">
        <v>48874</v>
      </c>
      <c r="H23" s="55">
        <v>748021</v>
      </c>
      <c r="I23" s="55">
        <v>525514</v>
      </c>
      <c r="J23" s="55">
        <v>1273535</v>
      </c>
    </row>
    <row r="24" spans="1:10" ht="15">
      <c r="A24" s="52" t="s">
        <v>71</v>
      </c>
      <c r="B24" s="53">
        <v>715792</v>
      </c>
      <c r="C24" s="53">
        <v>501363</v>
      </c>
      <c r="D24" s="53">
        <v>1217155</v>
      </c>
      <c r="E24" s="53">
        <v>25605</v>
      </c>
      <c r="F24" s="53">
        <v>22792</v>
      </c>
      <c r="G24" s="53">
        <v>48397</v>
      </c>
      <c r="H24" s="53">
        <v>741397</v>
      </c>
      <c r="I24" s="53">
        <v>524155</v>
      </c>
      <c r="J24" s="53">
        <v>1265552</v>
      </c>
    </row>
    <row r="25" spans="1:10" ht="15">
      <c r="A25" s="54" t="s">
        <v>113</v>
      </c>
      <c r="B25" s="55">
        <v>713563</v>
      </c>
      <c r="C25" s="55">
        <v>501113</v>
      </c>
      <c r="D25" s="55">
        <v>1214676</v>
      </c>
      <c r="E25" s="55">
        <v>25514</v>
      </c>
      <c r="F25" s="55">
        <v>22861</v>
      </c>
      <c r="G25" s="55">
        <v>48375</v>
      </c>
      <c r="H25" s="55">
        <v>739077</v>
      </c>
      <c r="I25" s="55">
        <v>523974</v>
      </c>
      <c r="J25" s="55">
        <v>1263051</v>
      </c>
    </row>
    <row r="26" spans="1:10" ht="15">
      <c r="A26" s="52" t="s">
        <v>142</v>
      </c>
      <c r="B26" s="53">
        <v>710663</v>
      </c>
      <c r="C26" s="53">
        <v>496867</v>
      </c>
      <c r="D26" s="53">
        <v>1207530</v>
      </c>
      <c r="E26" s="53">
        <v>24552</v>
      </c>
      <c r="F26" s="53">
        <v>22368</v>
      </c>
      <c r="G26" s="53">
        <v>46920</v>
      </c>
      <c r="H26" s="53">
        <v>735215</v>
      </c>
      <c r="I26" s="53">
        <v>519235</v>
      </c>
      <c r="J26" s="53">
        <v>1254450</v>
      </c>
    </row>
    <row r="27" spans="1:10" ht="15">
      <c r="A27" s="54" t="s">
        <v>143</v>
      </c>
      <c r="B27" s="55">
        <v>710470</v>
      </c>
      <c r="C27" s="55">
        <v>498775</v>
      </c>
      <c r="D27" s="55">
        <v>1209245</v>
      </c>
      <c r="E27" s="55">
        <v>24257</v>
      </c>
      <c r="F27" s="55">
        <v>22060</v>
      </c>
      <c r="G27" s="55">
        <v>46317</v>
      </c>
      <c r="H27" s="55">
        <v>734727</v>
      </c>
      <c r="I27" s="55">
        <v>520835</v>
      </c>
      <c r="J27" s="55">
        <v>1255562</v>
      </c>
    </row>
    <row r="28" spans="1:10" ht="15">
      <c r="A28" s="52" t="s">
        <v>162</v>
      </c>
      <c r="B28" s="53">
        <v>701631</v>
      </c>
      <c r="C28" s="53">
        <v>496755</v>
      </c>
      <c r="D28" s="53">
        <v>1198386</v>
      </c>
      <c r="E28" s="53">
        <v>24197</v>
      </c>
      <c r="F28" s="53">
        <v>21836</v>
      </c>
      <c r="G28" s="53">
        <v>46033</v>
      </c>
      <c r="H28" s="53">
        <v>725828</v>
      </c>
      <c r="I28" s="53">
        <v>518591</v>
      </c>
      <c r="J28" s="53">
        <v>1244419</v>
      </c>
    </row>
    <row r="29" spans="1:10" ht="15">
      <c r="A29" s="54" t="s">
        <v>166</v>
      </c>
      <c r="B29" s="55">
        <v>698764</v>
      </c>
      <c r="C29" s="55">
        <v>496427</v>
      </c>
      <c r="D29" s="55">
        <v>1195191</v>
      </c>
      <c r="E29" s="55">
        <v>24129</v>
      </c>
      <c r="F29" s="55">
        <v>21752</v>
      </c>
      <c r="G29" s="55">
        <v>45881</v>
      </c>
      <c r="H29" s="55">
        <v>722893</v>
      </c>
      <c r="I29" s="55">
        <v>518179</v>
      </c>
      <c r="J29" s="55">
        <v>1241072</v>
      </c>
    </row>
    <row r="30" spans="1:10" ht="15">
      <c r="A30" s="52" t="s">
        <v>223</v>
      </c>
      <c r="B30" s="53">
        <v>691682</v>
      </c>
      <c r="C30" s="53">
        <v>491678</v>
      </c>
      <c r="D30" s="53">
        <v>1183360</v>
      </c>
      <c r="E30" s="53">
        <v>23589</v>
      </c>
      <c r="F30" s="53">
        <v>21220</v>
      </c>
      <c r="G30" s="53">
        <v>44809</v>
      </c>
      <c r="H30" s="53">
        <v>715271</v>
      </c>
      <c r="I30" s="53">
        <v>512898</v>
      </c>
      <c r="J30" s="53">
        <v>1228169</v>
      </c>
    </row>
    <row r="31" spans="1:10" ht="15">
      <c r="A31" s="54" t="s">
        <v>323</v>
      </c>
      <c r="B31" s="55">
        <v>688985</v>
      </c>
      <c r="C31" s="55">
        <v>500231</v>
      </c>
      <c r="D31" s="55">
        <f t="shared" ref="D31" si="0">SUM(B31:C31)</f>
        <v>1189216</v>
      </c>
      <c r="E31" s="55">
        <v>23147</v>
      </c>
      <c r="F31" s="55">
        <v>20918</v>
      </c>
      <c r="G31" s="55">
        <f t="shared" ref="G31" si="1">SUM(E31:F31)</f>
        <v>44065</v>
      </c>
      <c r="H31" s="55">
        <f t="shared" ref="H31:J31" si="2">B31+E31</f>
        <v>712132</v>
      </c>
      <c r="I31" s="55">
        <f t="shared" si="2"/>
        <v>521149</v>
      </c>
      <c r="J31" s="55">
        <f t="shared" si="2"/>
        <v>1233281</v>
      </c>
    </row>
    <row r="32" spans="1:10" ht="16.8">
      <c r="A32" s="237" t="s">
        <v>41</v>
      </c>
      <c r="B32" s="238"/>
      <c r="C32" s="238"/>
      <c r="D32" s="239"/>
      <c r="E32" s="238"/>
      <c r="F32" s="238"/>
      <c r="G32" s="239"/>
      <c r="H32" s="238"/>
      <c r="I32" s="239"/>
    </row>
    <row r="33" spans="1:9" ht="16.8">
      <c r="A33" s="240" t="s">
        <v>42</v>
      </c>
      <c r="B33" s="239"/>
      <c r="C33" s="239"/>
      <c r="D33" s="238"/>
      <c r="E33" s="238"/>
      <c r="F33" s="238"/>
      <c r="G33" s="238"/>
      <c r="H33" s="238"/>
      <c r="I33" s="238"/>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scale="61" orientation="landscape" r:id="rId1"/>
  <headerFooter>
    <oddFooter>&amp;Lstats.gov.sa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A2781"/>
  </sheetPr>
  <dimension ref="A1:M25"/>
  <sheetViews>
    <sheetView showGridLines="0" view="pageBreakPreview" zoomScale="55" zoomScaleNormal="40" zoomScaleSheetLayoutView="55" workbookViewId="0">
      <selection activeCell="A4" sqref="A4:M4"/>
    </sheetView>
  </sheetViews>
  <sheetFormatPr defaultRowHeight="14.4"/>
  <cols>
    <col min="1" max="1" width="67.44140625" customWidth="1"/>
    <col min="2" max="2" width="32" customWidth="1"/>
    <col min="5" max="5" width="12.33203125" customWidth="1"/>
  </cols>
  <sheetData>
    <row r="1" spans="1:13" s="16" customFormat="1"/>
    <row r="2" spans="1:13" s="2" customFormat="1" ht="27.45" customHeight="1">
      <c r="C2" s="7"/>
      <c r="D2" s="7"/>
      <c r="E2" s="7"/>
      <c r="F2" s="7"/>
      <c r="G2" s="7"/>
      <c r="H2" s="7"/>
      <c r="I2" s="7"/>
      <c r="J2" s="7"/>
      <c r="K2" s="7"/>
      <c r="L2" s="7"/>
      <c r="M2" s="7"/>
    </row>
    <row r="3" spans="1:13" s="1" customFormat="1" ht="21" thickBot="1">
      <c r="A3" s="324" t="s">
        <v>321</v>
      </c>
      <c r="B3" s="324"/>
      <c r="C3" s="324"/>
      <c r="D3" s="324"/>
      <c r="E3" s="324"/>
      <c r="F3" s="324"/>
      <c r="G3" s="324"/>
      <c r="H3" s="324"/>
      <c r="I3" s="324"/>
      <c r="J3" s="324"/>
      <c r="K3" s="324"/>
      <c r="L3" s="324"/>
      <c r="M3" s="324"/>
    </row>
    <row r="4" spans="1:13" s="1" customFormat="1" ht="199.5" customHeight="1">
      <c r="A4" s="325" t="s">
        <v>327</v>
      </c>
      <c r="B4" s="326"/>
      <c r="C4" s="326"/>
      <c r="D4" s="326"/>
      <c r="E4" s="326"/>
      <c r="F4" s="326"/>
      <c r="G4" s="326"/>
      <c r="H4" s="326"/>
      <c r="I4" s="326"/>
      <c r="J4" s="326"/>
      <c r="K4" s="326"/>
      <c r="L4" s="326"/>
      <c r="M4" s="327"/>
    </row>
    <row r="5" spans="1:13" ht="15.6">
      <c r="A5" s="328" t="s">
        <v>94</v>
      </c>
      <c r="B5" s="329"/>
      <c r="C5" s="329"/>
      <c r="D5" s="329"/>
      <c r="E5" s="329"/>
      <c r="F5" s="329"/>
      <c r="G5" s="329"/>
      <c r="H5" s="329"/>
      <c r="I5" s="329"/>
      <c r="J5" s="329"/>
      <c r="K5" s="329"/>
      <c r="L5" s="329"/>
      <c r="M5" s="330"/>
    </row>
    <row r="6" spans="1:13">
      <c r="A6" s="17"/>
      <c r="M6" s="18"/>
    </row>
    <row r="7" spans="1:13" ht="18">
      <c r="A7" s="19" t="s">
        <v>95</v>
      </c>
      <c r="B7" s="20" t="s">
        <v>96</v>
      </c>
      <c r="C7" s="21"/>
      <c r="D7" s="21"/>
      <c r="E7" s="21"/>
      <c r="F7" s="21"/>
      <c r="G7" s="21"/>
      <c r="H7" s="21"/>
      <c r="M7" s="18"/>
    </row>
    <row r="8" spans="1:13" ht="18">
      <c r="A8" s="22" t="s">
        <v>131</v>
      </c>
      <c r="B8" s="23" t="s">
        <v>97</v>
      </c>
      <c r="C8" s="23"/>
      <c r="D8" s="23"/>
      <c r="E8" s="23"/>
      <c r="M8" s="18"/>
    </row>
    <row r="9" spans="1:13" ht="18">
      <c r="A9" s="22"/>
      <c r="B9" s="24" t="s">
        <v>98</v>
      </c>
      <c r="C9" s="23"/>
      <c r="D9" s="23"/>
      <c r="E9" s="23"/>
      <c r="M9" s="18"/>
    </row>
    <row r="10" spans="1:13" ht="18">
      <c r="A10" s="25" t="s">
        <v>132</v>
      </c>
      <c r="B10" s="26" t="s">
        <v>91</v>
      </c>
      <c r="C10" s="26"/>
      <c r="D10" s="26"/>
      <c r="E10" s="26"/>
      <c r="F10" s="26"/>
      <c r="G10" s="26"/>
      <c r="H10" s="26"/>
      <c r="M10" s="18"/>
    </row>
    <row r="11" spans="1:13" ht="18">
      <c r="A11" s="25"/>
      <c r="B11" s="27"/>
      <c r="C11" s="26"/>
      <c r="D11" s="26"/>
      <c r="E11" s="26"/>
      <c r="F11" s="26"/>
      <c r="G11" s="26"/>
      <c r="H11" s="26"/>
      <c r="M11" s="18"/>
    </row>
    <row r="12" spans="1:13" ht="18">
      <c r="A12" s="22" t="s">
        <v>133</v>
      </c>
      <c r="B12" s="28" t="s">
        <v>99</v>
      </c>
      <c r="C12" s="23"/>
      <c r="D12" s="23"/>
      <c r="E12" s="23"/>
      <c r="M12" s="18"/>
    </row>
    <row r="13" spans="1:13" ht="18">
      <c r="A13" s="22"/>
      <c r="B13" s="28"/>
      <c r="C13" s="23"/>
      <c r="D13" s="23"/>
      <c r="E13" s="23"/>
      <c r="M13" s="18"/>
    </row>
    <row r="14" spans="1:13" ht="21.45" customHeight="1">
      <c r="A14" s="29" t="s">
        <v>100</v>
      </c>
      <c r="M14" s="18"/>
    </row>
    <row r="15" spans="1:13" ht="28.95" customHeight="1">
      <c r="A15" s="331" t="s">
        <v>101</v>
      </c>
      <c r="B15" s="332"/>
      <c r="C15" s="332"/>
      <c r="D15" s="332"/>
      <c r="E15" s="332"/>
      <c r="F15" s="332"/>
      <c r="G15" s="332"/>
      <c r="H15" s="332"/>
      <c r="I15" s="332"/>
      <c r="J15" s="332"/>
      <c r="K15" s="332"/>
      <c r="L15" s="332"/>
      <c r="M15" s="333"/>
    </row>
    <row r="16" spans="1:13" ht="15.6">
      <c r="A16" s="334" t="s">
        <v>102</v>
      </c>
      <c r="B16" s="335"/>
      <c r="C16" s="335"/>
      <c r="D16" s="335"/>
      <c r="E16" s="335"/>
      <c r="F16" s="335"/>
      <c r="G16" s="335"/>
      <c r="H16" s="335"/>
      <c r="I16" s="335"/>
      <c r="J16" s="335"/>
      <c r="K16" s="335"/>
      <c r="L16" s="335"/>
      <c r="M16" s="336"/>
    </row>
    <row r="17" spans="1:13" ht="137.69999999999999" customHeight="1">
      <c r="A17" s="322" t="s">
        <v>103</v>
      </c>
      <c r="B17" s="323"/>
      <c r="C17" s="323"/>
      <c r="D17" s="323"/>
      <c r="E17" s="323"/>
      <c r="F17" s="323"/>
      <c r="G17" s="323"/>
      <c r="H17" s="323"/>
      <c r="I17" s="323"/>
      <c r="J17" s="323"/>
      <c r="K17" s="323"/>
      <c r="L17" s="323"/>
      <c r="M17" s="30"/>
    </row>
    <row r="18" spans="1:13" ht="24" customHeight="1">
      <c r="A18" s="334" t="s">
        <v>104</v>
      </c>
      <c r="B18" s="335"/>
      <c r="C18" s="335"/>
      <c r="D18" s="335"/>
      <c r="E18" s="335"/>
      <c r="F18" s="335"/>
      <c r="G18" s="335"/>
      <c r="H18" s="335"/>
      <c r="I18" s="335"/>
      <c r="J18" s="335"/>
      <c r="K18" s="335"/>
      <c r="L18" s="31"/>
      <c r="M18" s="30"/>
    </row>
    <row r="19" spans="1:13" ht="109.5" customHeight="1">
      <c r="A19" s="337" t="s">
        <v>105</v>
      </c>
      <c r="B19" s="338"/>
      <c r="C19" s="338"/>
      <c r="D19" s="338"/>
      <c r="E19" s="338"/>
      <c r="F19" s="338"/>
      <c r="G19" s="338"/>
      <c r="H19" s="338"/>
      <c r="I19" s="338"/>
      <c r="J19" s="338"/>
      <c r="K19" s="338"/>
      <c r="L19" s="338"/>
      <c r="M19" s="339"/>
    </row>
    <row r="20" spans="1:13" ht="18.45" customHeight="1">
      <c r="A20" s="334" t="s">
        <v>106</v>
      </c>
      <c r="B20" s="335"/>
      <c r="C20" s="335"/>
      <c r="D20" s="335"/>
      <c r="E20" s="335"/>
      <c r="F20" s="335"/>
      <c r="G20" s="335"/>
      <c r="H20" s="335"/>
      <c r="I20" s="335"/>
      <c r="J20" s="335"/>
      <c r="K20" s="335"/>
      <c r="L20" s="335"/>
      <c r="M20" s="336"/>
    </row>
    <row r="21" spans="1:13" ht="18.45" customHeight="1">
      <c r="A21" s="32" t="s">
        <v>107</v>
      </c>
      <c r="M21" s="18"/>
    </row>
    <row r="22" spans="1:13" ht="18.45" customHeight="1">
      <c r="A22" s="334" t="s">
        <v>108</v>
      </c>
      <c r="B22" s="335"/>
      <c r="C22" s="335"/>
      <c r="D22" s="335"/>
      <c r="E22" s="335"/>
      <c r="F22" s="335"/>
      <c r="G22" s="335"/>
      <c r="H22" s="335"/>
      <c r="I22" s="335"/>
      <c r="J22" s="335"/>
      <c r="K22" s="335"/>
      <c r="L22" s="335"/>
      <c r="M22" s="336"/>
    </row>
    <row r="23" spans="1:13" ht="18.45" customHeight="1">
      <c r="A23" s="33" t="s">
        <v>109</v>
      </c>
      <c r="B23" s="34"/>
      <c r="C23" s="34"/>
      <c r="D23" s="34"/>
      <c r="E23" s="34"/>
      <c r="F23" s="34"/>
      <c r="G23" s="34"/>
      <c r="H23" s="34"/>
      <c r="I23" s="34"/>
      <c r="J23" s="34"/>
      <c r="K23" s="34"/>
      <c r="L23" s="34"/>
      <c r="M23" s="35"/>
    </row>
    <row r="24" spans="1:13" ht="18.45" customHeight="1">
      <c r="A24" s="334" t="s">
        <v>110</v>
      </c>
      <c r="B24" s="335"/>
      <c r="C24" s="335"/>
      <c r="D24" s="335"/>
      <c r="E24" s="335"/>
      <c r="F24" s="335"/>
      <c r="G24" s="335"/>
      <c r="H24" s="335"/>
      <c r="I24" s="335"/>
      <c r="J24" s="335"/>
      <c r="K24" s="335"/>
      <c r="L24" s="335"/>
      <c r="M24" s="336"/>
    </row>
    <row r="25" spans="1:13" ht="34.950000000000003" customHeight="1" thickBot="1">
      <c r="A25" s="36" t="s">
        <v>111</v>
      </c>
      <c r="B25" s="37"/>
      <c r="C25" s="37"/>
      <c r="D25" s="37"/>
      <c r="E25" s="37"/>
      <c r="F25" s="37"/>
      <c r="G25" s="37"/>
      <c r="H25" s="37"/>
      <c r="I25" s="37"/>
      <c r="J25" s="37"/>
      <c r="K25" s="37"/>
      <c r="L25" s="37"/>
      <c r="M25" s="38"/>
    </row>
  </sheetData>
  <mergeCells count="11">
    <mergeCell ref="A18:K18"/>
    <mergeCell ref="A19:M19"/>
    <mergeCell ref="A20:M20"/>
    <mergeCell ref="A22:M22"/>
    <mergeCell ref="A24:M24"/>
    <mergeCell ref="A17:L17"/>
    <mergeCell ref="A3:M3"/>
    <mergeCell ref="A4:M4"/>
    <mergeCell ref="A5:M5"/>
    <mergeCell ref="A15:M15"/>
    <mergeCell ref="A16:M16"/>
  </mergeCells>
  <pageMargins left="0.7" right="0.7" top="0.75" bottom="0.75" header="0.3" footer="0.3"/>
  <pageSetup scale="45" orientation="portrait" horizontalDpi="4294967295" verticalDpi="4294967295"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7C8BB-62D5-4C54-BA5E-8488984EC352}">
  <sheetPr>
    <tabColor rgb="FF002060"/>
  </sheetPr>
  <dimension ref="A1:AE47"/>
  <sheetViews>
    <sheetView showGridLines="0" view="pageBreakPreview" zoomScale="70" zoomScaleNormal="80" zoomScaleSheetLayoutView="70" workbookViewId="0">
      <selection activeCell="D33" sqref="D33"/>
    </sheetView>
  </sheetViews>
  <sheetFormatPr defaultColWidth="8.6640625" defaultRowHeight="14.4"/>
  <cols>
    <col min="1" max="1" width="22.44140625" style="233" customWidth="1"/>
    <col min="2" max="9" width="12.44140625" style="233" customWidth="1"/>
    <col min="10" max="10" width="17.44140625" style="233" customWidth="1"/>
    <col min="11" max="16384" width="8.6640625" style="233"/>
  </cols>
  <sheetData>
    <row r="1" spans="1:31">
      <c r="A1" s="241" t="s">
        <v>322</v>
      </c>
      <c r="B1" s="232"/>
      <c r="C1" s="232"/>
    </row>
    <row r="2" spans="1:31" s="234" customFormat="1">
      <c r="A2" s="232"/>
      <c r="B2" s="232"/>
      <c r="C2" s="232"/>
      <c r="K2" s="233"/>
      <c r="L2" s="233"/>
      <c r="M2" s="233"/>
      <c r="N2" s="233"/>
      <c r="O2" s="233"/>
      <c r="P2" s="233"/>
      <c r="Q2" s="233"/>
      <c r="R2" s="233"/>
      <c r="S2" s="233"/>
      <c r="T2" s="233"/>
      <c r="U2" s="233"/>
      <c r="V2" s="233"/>
      <c r="W2" s="233"/>
      <c r="X2" s="233"/>
      <c r="Y2" s="233"/>
      <c r="Z2" s="233"/>
      <c r="AA2" s="233"/>
      <c r="AB2" s="233"/>
      <c r="AC2" s="233"/>
      <c r="AD2" s="233"/>
      <c r="AE2" s="233"/>
    </row>
    <row r="3" spans="1:31" s="234" customFormat="1">
      <c r="A3" s="235"/>
      <c r="B3" s="235"/>
      <c r="C3" s="235"/>
      <c r="K3" s="233"/>
      <c r="L3" s="233"/>
      <c r="M3" s="233"/>
      <c r="N3" s="233"/>
      <c r="O3" s="233"/>
      <c r="P3" s="233"/>
      <c r="Q3" s="233"/>
      <c r="R3" s="233"/>
      <c r="S3" s="233"/>
      <c r="T3" s="233"/>
      <c r="U3" s="233"/>
      <c r="V3" s="233"/>
      <c r="W3" s="233"/>
      <c r="X3" s="233"/>
      <c r="Y3" s="233"/>
      <c r="Z3" s="233"/>
      <c r="AA3" s="233"/>
      <c r="AB3" s="233"/>
      <c r="AC3" s="233"/>
      <c r="AD3" s="233"/>
      <c r="AE3" s="233"/>
    </row>
    <row r="4" spans="1:31" ht="15">
      <c r="A4" s="377" t="s">
        <v>156</v>
      </c>
      <c r="B4" s="377"/>
      <c r="C4" s="377"/>
      <c r="D4" s="377"/>
      <c r="E4" s="377"/>
      <c r="F4" s="377"/>
      <c r="G4" s="377"/>
      <c r="H4" s="377"/>
      <c r="I4" s="377"/>
      <c r="J4" s="377"/>
    </row>
    <row r="5" spans="1:31" ht="15">
      <c r="A5" s="242" t="s">
        <v>229</v>
      </c>
      <c r="B5" s="348" t="s">
        <v>164</v>
      </c>
      <c r="C5" s="349"/>
      <c r="D5" s="349"/>
      <c r="E5" s="349"/>
      <c r="F5" s="349"/>
      <c r="G5" s="349"/>
      <c r="H5" s="349"/>
      <c r="I5" s="349"/>
      <c r="J5" s="350"/>
    </row>
    <row r="6" spans="1:31" ht="16.2" customHeight="1">
      <c r="A6" s="353" t="s">
        <v>44</v>
      </c>
      <c r="B6" s="353" t="s">
        <v>0</v>
      </c>
      <c r="C6" s="353"/>
      <c r="D6" s="353"/>
      <c r="E6" s="353" t="s">
        <v>1</v>
      </c>
      <c r="F6" s="353"/>
      <c r="G6" s="353"/>
      <c r="H6" s="353" t="s">
        <v>2</v>
      </c>
      <c r="I6" s="353"/>
      <c r="J6" s="353"/>
    </row>
    <row r="7" spans="1:31" ht="25.2" customHeight="1">
      <c r="A7" s="353"/>
      <c r="B7" s="58" t="s">
        <v>27</v>
      </c>
      <c r="C7" s="58" t="s">
        <v>28</v>
      </c>
      <c r="D7" s="58" t="s">
        <v>2</v>
      </c>
      <c r="E7" s="58" t="s">
        <v>27</v>
      </c>
      <c r="F7" s="58" t="s">
        <v>28</v>
      </c>
      <c r="G7" s="58" t="s">
        <v>2</v>
      </c>
      <c r="H7" s="58" t="s">
        <v>27</v>
      </c>
      <c r="I7" s="58" t="s">
        <v>28</v>
      </c>
      <c r="J7" s="58" t="s">
        <v>2</v>
      </c>
    </row>
    <row r="8" spans="1:31" ht="19.2" customHeight="1">
      <c r="A8" s="243" t="s">
        <v>4</v>
      </c>
      <c r="B8" s="243">
        <v>25</v>
      </c>
      <c r="C8" s="243">
        <v>4</v>
      </c>
      <c r="D8" s="243">
        <f t="shared" ref="D8:D18" si="0">SUM(B8:C8)</f>
        <v>29</v>
      </c>
      <c r="E8" s="243">
        <v>3</v>
      </c>
      <c r="F8" s="243">
        <v>3</v>
      </c>
      <c r="G8" s="243">
        <f t="shared" ref="G8:G18" si="1">SUM(E8:F8)</f>
        <v>6</v>
      </c>
      <c r="H8" s="243">
        <f>B8+E8</f>
        <v>28</v>
      </c>
      <c r="I8" s="243">
        <f t="shared" ref="I8:J18" si="2">C8+F8</f>
        <v>7</v>
      </c>
      <c r="J8" s="244">
        <f t="shared" si="2"/>
        <v>35</v>
      </c>
    </row>
    <row r="9" spans="1:31" ht="19.5" customHeight="1">
      <c r="A9" s="245" t="s">
        <v>5</v>
      </c>
      <c r="B9" s="245">
        <v>1251</v>
      </c>
      <c r="C9" s="245">
        <v>211</v>
      </c>
      <c r="D9" s="245">
        <f t="shared" si="0"/>
        <v>1462</v>
      </c>
      <c r="E9" s="245">
        <v>1</v>
      </c>
      <c r="F9" s="245">
        <v>2</v>
      </c>
      <c r="G9" s="245">
        <f t="shared" si="1"/>
        <v>3</v>
      </c>
      <c r="H9" s="245">
        <f t="shared" ref="H9:H18" si="3">B9+E9</f>
        <v>1252</v>
      </c>
      <c r="I9" s="245">
        <f t="shared" si="2"/>
        <v>213</v>
      </c>
      <c r="J9" s="246">
        <f t="shared" si="2"/>
        <v>1465</v>
      </c>
    </row>
    <row r="10" spans="1:31" ht="19.2" customHeight="1">
      <c r="A10" s="243" t="s">
        <v>6</v>
      </c>
      <c r="B10" s="243">
        <v>20526</v>
      </c>
      <c r="C10" s="243">
        <v>6338</v>
      </c>
      <c r="D10" s="243">
        <f t="shared" si="0"/>
        <v>26864</v>
      </c>
      <c r="E10" s="243">
        <v>13</v>
      </c>
      <c r="F10" s="243">
        <v>22</v>
      </c>
      <c r="G10" s="243">
        <f t="shared" si="1"/>
        <v>35</v>
      </c>
      <c r="H10" s="243">
        <f t="shared" si="3"/>
        <v>20539</v>
      </c>
      <c r="I10" s="243">
        <f t="shared" si="2"/>
        <v>6360</v>
      </c>
      <c r="J10" s="244">
        <f t="shared" si="2"/>
        <v>26899</v>
      </c>
    </row>
    <row r="11" spans="1:31" ht="19.5" customHeight="1">
      <c r="A11" s="245" t="s">
        <v>7</v>
      </c>
      <c r="B11" s="245">
        <v>81218</v>
      </c>
      <c r="C11" s="245">
        <v>39806</v>
      </c>
      <c r="D11" s="245">
        <f t="shared" si="0"/>
        <v>121024</v>
      </c>
      <c r="E11" s="245">
        <v>215</v>
      </c>
      <c r="F11" s="245">
        <v>785</v>
      </c>
      <c r="G11" s="245">
        <f t="shared" si="1"/>
        <v>1000</v>
      </c>
      <c r="H11" s="245">
        <f t="shared" si="3"/>
        <v>81433</v>
      </c>
      <c r="I11" s="245">
        <f t="shared" si="2"/>
        <v>40591</v>
      </c>
      <c r="J11" s="246">
        <f t="shared" si="2"/>
        <v>122024</v>
      </c>
    </row>
    <row r="12" spans="1:31" ht="19.5" customHeight="1">
      <c r="A12" s="243" t="s">
        <v>8</v>
      </c>
      <c r="B12" s="243">
        <v>148783</v>
      </c>
      <c r="C12" s="243">
        <v>88923</v>
      </c>
      <c r="D12" s="243">
        <f t="shared" si="0"/>
        <v>237706</v>
      </c>
      <c r="E12" s="243">
        <v>1617</v>
      </c>
      <c r="F12" s="243">
        <v>3639</v>
      </c>
      <c r="G12" s="243">
        <f t="shared" si="1"/>
        <v>5256</v>
      </c>
      <c r="H12" s="243">
        <f t="shared" si="3"/>
        <v>150400</v>
      </c>
      <c r="I12" s="243">
        <f t="shared" si="2"/>
        <v>92562</v>
      </c>
      <c r="J12" s="244">
        <f t="shared" si="2"/>
        <v>242962</v>
      </c>
    </row>
    <row r="13" spans="1:31" ht="19.5" customHeight="1">
      <c r="A13" s="245" t="s">
        <v>9</v>
      </c>
      <c r="B13" s="245">
        <v>154926</v>
      </c>
      <c r="C13" s="245">
        <v>138713</v>
      </c>
      <c r="D13" s="245">
        <f t="shared" si="0"/>
        <v>293639</v>
      </c>
      <c r="E13" s="245">
        <v>3475</v>
      </c>
      <c r="F13" s="245">
        <v>4631</v>
      </c>
      <c r="G13" s="245">
        <f t="shared" si="1"/>
        <v>8106</v>
      </c>
      <c r="H13" s="245">
        <f t="shared" si="3"/>
        <v>158401</v>
      </c>
      <c r="I13" s="245">
        <f t="shared" si="2"/>
        <v>143344</v>
      </c>
      <c r="J13" s="246">
        <f t="shared" si="2"/>
        <v>301745</v>
      </c>
    </row>
    <row r="14" spans="1:31" ht="19.5" customHeight="1">
      <c r="A14" s="243" t="s">
        <v>10</v>
      </c>
      <c r="B14" s="243">
        <v>131073</v>
      </c>
      <c r="C14" s="243">
        <v>129576</v>
      </c>
      <c r="D14" s="243">
        <f t="shared" si="0"/>
        <v>260649</v>
      </c>
      <c r="E14" s="243">
        <v>4762</v>
      </c>
      <c r="F14" s="243">
        <v>4104</v>
      </c>
      <c r="G14" s="243">
        <f t="shared" si="1"/>
        <v>8866</v>
      </c>
      <c r="H14" s="243">
        <f t="shared" si="3"/>
        <v>135835</v>
      </c>
      <c r="I14" s="243">
        <f t="shared" si="2"/>
        <v>133680</v>
      </c>
      <c r="J14" s="244">
        <f t="shared" si="2"/>
        <v>269515</v>
      </c>
    </row>
    <row r="15" spans="1:31" ht="19.5" customHeight="1">
      <c r="A15" s="245" t="s">
        <v>11</v>
      </c>
      <c r="B15" s="245">
        <v>91395</v>
      </c>
      <c r="C15" s="245">
        <v>69628</v>
      </c>
      <c r="D15" s="245">
        <f t="shared" si="0"/>
        <v>161023</v>
      </c>
      <c r="E15" s="245">
        <v>4454</v>
      </c>
      <c r="F15" s="245">
        <v>3265</v>
      </c>
      <c r="G15" s="245">
        <f t="shared" si="1"/>
        <v>7719</v>
      </c>
      <c r="H15" s="245">
        <f t="shared" si="3"/>
        <v>95849</v>
      </c>
      <c r="I15" s="245">
        <f t="shared" si="2"/>
        <v>72893</v>
      </c>
      <c r="J15" s="246">
        <f t="shared" si="2"/>
        <v>168742</v>
      </c>
    </row>
    <row r="16" spans="1:31" ht="19.5" customHeight="1">
      <c r="A16" s="243" t="s">
        <v>12</v>
      </c>
      <c r="B16" s="243">
        <v>57208</v>
      </c>
      <c r="C16" s="243">
        <v>26359</v>
      </c>
      <c r="D16" s="243">
        <f t="shared" si="0"/>
        <v>83567</v>
      </c>
      <c r="E16" s="243">
        <v>3369</v>
      </c>
      <c r="F16" s="243">
        <v>2052</v>
      </c>
      <c r="G16" s="243">
        <f t="shared" si="1"/>
        <v>5421</v>
      </c>
      <c r="H16" s="243">
        <f t="shared" si="3"/>
        <v>60577</v>
      </c>
      <c r="I16" s="243">
        <f t="shared" si="2"/>
        <v>28411</v>
      </c>
      <c r="J16" s="244">
        <f t="shared" si="2"/>
        <v>88988</v>
      </c>
    </row>
    <row r="17" spans="1:10" ht="19.5" customHeight="1">
      <c r="A17" s="245" t="s">
        <v>45</v>
      </c>
      <c r="B17" s="245">
        <v>2160</v>
      </c>
      <c r="C17" s="245">
        <v>597</v>
      </c>
      <c r="D17" s="245">
        <f t="shared" si="0"/>
        <v>2757</v>
      </c>
      <c r="E17" s="245">
        <v>2611</v>
      </c>
      <c r="F17" s="245">
        <v>1187</v>
      </c>
      <c r="G17" s="245">
        <f t="shared" si="1"/>
        <v>3798</v>
      </c>
      <c r="H17" s="245">
        <f t="shared" si="3"/>
        <v>4771</v>
      </c>
      <c r="I17" s="245">
        <f t="shared" si="2"/>
        <v>1784</v>
      </c>
      <c r="J17" s="246">
        <f t="shared" si="2"/>
        <v>6555</v>
      </c>
    </row>
    <row r="18" spans="1:10" ht="19.5" customHeight="1">
      <c r="A18" s="243" t="s">
        <v>46</v>
      </c>
      <c r="B18" s="243">
        <v>420</v>
      </c>
      <c r="C18" s="243">
        <v>76</v>
      </c>
      <c r="D18" s="243">
        <f t="shared" si="0"/>
        <v>496</v>
      </c>
      <c r="E18" s="243">
        <v>2627</v>
      </c>
      <c r="F18" s="243">
        <v>1228</v>
      </c>
      <c r="G18" s="243">
        <f t="shared" si="1"/>
        <v>3855</v>
      </c>
      <c r="H18" s="243">
        <f t="shared" si="3"/>
        <v>3047</v>
      </c>
      <c r="I18" s="243">
        <f t="shared" si="2"/>
        <v>1304</v>
      </c>
      <c r="J18" s="244">
        <f t="shared" si="2"/>
        <v>4351</v>
      </c>
    </row>
    <row r="19" spans="1:10" ht="15">
      <c r="A19" s="58" t="s">
        <v>58</v>
      </c>
      <c r="B19" s="42">
        <f>SUM(B8:B18)</f>
        <v>688985</v>
      </c>
      <c r="C19" s="42">
        <f t="shared" ref="C19:J19" si="4">SUM(C8:C18)</f>
        <v>500231</v>
      </c>
      <c r="D19" s="42">
        <f t="shared" si="4"/>
        <v>1189216</v>
      </c>
      <c r="E19" s="42">
        <f t="shared" si="4"/>
        <v>23147</v>
      </c>
      <c r="F19" s="42">
        <f t="shared" si="4"/>
        <v>20918</v>
      </c>
      <c r="G19" s="42">
        <f t="shared" si="4"/>
        <v>44065</v>
      </c>
      <c r="H19" s="42">
        <f t="shared" si="4"/>
        <v>712132</v>
      </c>
      <c r="I19" s="42">
        <f t="shared" si="4"/>
        <v>521149</v>
      </c>
      <c r="J19" s="42">
        <f t="shared" si="4"/>
        <v>1233281</v>
      </c>
    </row>
    <row r="20" spans="1:10" ht="16.8">
      <c r="A20" s="247" t="s">
        <v>51</v>
      </c>
      <c r="B20" s="248"/>
      <c r="C20" s="248"/>
      <c r="D20" s="248"/>
      <c r="E20" s="248"/>
      <c r="F20" s="248"/>
      <c r="G20" s="248"/>
      <c r="H20" s="248"/>
      <c r="I20" s="248"/>
    </row>
    <row r="21" spans="1:10" ht="16.8">
      <c r="A21" s="249" t="s">
        <v>52</v>
      </c>
      <c r="B21" s="248"/>
      <c r="C21" s="248"/>
      <c r="D21" s="248"/>
      <c r="E21" s="248"/>
      <c r="F21" s="248"/>
      <c r="G21" s="248"/>
      <c r="H21" s="248"/>
      <c r="I21" s="248"/>
    </row>
    <row r="22" spans="1:10" ht="16.8">
      <c r="A22" s="249" t="s">
        <v>42</v>
      </c>
      <c r="B22" s="248"/>
      <c r="C22" s="250"/>
      <c r="D22" s="250"/>
      <c r="E22" s="248"/>
      <c r="F22" s="248"/>
      <c r="G22" s="248"/>
      <c r="H22" s="248"/>
      <c r="I22" s="251"/>
    </row>
    <row r="24" spans="1:10">
      <c r="E24" s="252"/>
    </row>
    <row r="25" spans="1:10">
      <c r="B25" s="253"/>
      <c r="C25" s="253"/>
      <c r="D25" s="253"/>
      <c r="E25" s="253"/>
      <c r="F25" s="253"/>
      <c r="G25" s="253"/>
      <c r="H25" s="253"/>
      <c r="I25" s="253"/>
      <c r="J25" s="253"/>
    </row>
    <row r="28" spans="1:10">
      <c r="D28" s="254"/>
    </row>
    <row r="29" spans="1:10">
      <c r="D29" s="254"/>
    </row>
    <row r="30" spans="1:10">
      <c r="D30" s="254"/>
    </row>
    <row r="31" spans="1:10">
      <c r="D31" s="254"/>
    </row>
    <row r="32" spans="1:10">
      <c r="D32" s="254"/>
    </row>
    <row r="36" spans="2:10">
      <c r="B36" s="253"/>
      <c r="C36" s="253"/>
      <c r="D36" s="253"/>
      <c r="E36" s="253"/>
      <c r="F36" s="253"/>
      <c r="G36" s="253"/>
      <c r="H36" s="253"/>
      <c r="I36" s="253"/>
      <c r="J36" s="253"/>
    </row>
    <row r="37" spans="2:10">
      <c r="B37" s="253"/>
      <c r="C37" s="253"/>
      <c r="D37" s="253"/>
      <c r="E37" s="253"/>
      <c r="F37" s="253"/>
      <c r="G37" s="253"/>
      <c r="H37" s="253"/>
      <c r="I37" s="253"/>
      <c r="J37" s="253"/>
    </row>
    <row r="38" spans="2:10">
      <c r="B38" s="253"/>
      <c r="C38" s="253"/>
      <c r="D38" s="253"/>
      <c r="E38" s="253"/>
      <c r="F38" s="253"/>
      <c r="G38" s="253"/>
      <c r="H38" s="253"/>
      <c r="I38" s="253"/>
      <c r="J38" s="253"/>
    </row>
    <row r="39" spans="2:10">
      <c r="B39" s="253"/>
      <c r="C39" s="253"/>
      <c r="D39" s="253"/>
      <c r="E39" s="253"/>
      <c r="F39" s="253"/>
      <c r="G39" s="253"/>
      <c r="H39" s="253"/>
      <c r="I39" s="253"/>
      <c r="J39" s="253"/>
    </row>
    <row r="40" spans="2:10">
      <c r="B40" s="253"/>
      <c r="C40" s="253"/>
      <c r="D40" s="253"/>
      <c r="E40" s="253"/>
      <c r="F40" s="253"/>
      <c r="G40" s="253"/>
      <c r="H40" s="253"/>
      <c r="I40" s="253"/>
      <c r="J40" s="253"/>
    </row>
    <row r="41" spans="2:10">
      <c r="B41" s="253"/>
      <c r="C41" s="253"/>
      <c r="D41" s="253"/>
      <c r="E41" s="253"/>
      <c r="F41" s="253"/>
      <c r="G41" s="253"/>
      <c r="H41" s="253"/>
      <c r="I41" s="253"/>
      <c r="J41" s="253"/>
    </row>
    <row r="42" spans="2:10">
      <c r="B42" s="253"/>
      <c r="C42" s="253"/>
      <c r="D42" s="253"/>
      <c r="E42" s="253"/>
      <c r="F42" s="253"/>
      <c r="G42" s="253"/>
      <c r="H42" s="253"/>
      <c r="I42" s="253"/>
      <c r="J42" s="253"/>
    </row>
    <row r="43" spans="2:10">
      <c r="B43" s="253"/>
      <c r="C43" s="253"/>
      <c r="D43" s="253"/>
      <c r="E43" s="253"/>
      <c r="F43" s="253"/>
      <c r="G43" s="253"/>
      <c r="H43" s="253"/>
      <c r="I43" s="253"/>
      <c r="J43" s="253"/>
    </row>
    <row r="44" spans="2:10">
      <c r="B44" s="253"/>
      <c r="C44" s="253"/>
      <c r="D44" s="253"/>
      <c r="E44" s="253"/>
      <c r="F44" s="253"/>
      <c r="G44" s="253"/>
      <c r="H44" s="253"/>
      <c r="I44" s="253"/>
      <c r="J44" s="253"/>
    </row>
    <row r="45" spans="2:10">
      <c r="B45" s="253"/>
      <c r="C45" s="253"/>
      <c r="D45" s="253"/>
      <c r="E45" s="253"/>
      <c r="F45" s="253"/>
      <c r="G45" s="253"/>
      <c r="H45" s="253"/>
      <c r="I45" s="253"/>
      <c r="J45" s="253"/>
    </row>
    <row r="46" spans="2:10">
      <c r="B46" s="253"/>
      <c r="C46" s="253"/>
      <c r="D46" s="253"/>
      <c r="E46" s="253"/>
      <c r="F46" s="253"/>
      <c r="G46" s="253"/>
      <c r="H46" s="253"/>
      <c r="I46" s="253"/>
      <c r="J46" s="253"/>
    </row>
    <row r="47" spans="2:10">
      <c r="B47" s="253"/>
      <c r="C47" s="253"/>
      <c r="D47" s="253"/>
      <c r="E47" s="253"/>
      <c r="F47" s="253"/>
      <c r="G47" s="253"/>
      <c r="H47" s="253"/>
      <c r="I47" s="253"/>
      <c r="J47" s="253"/>
    </row>
  </sheetData>
  <mergeCells count="6">
    <mergeCell ref="A4:J4"/>
    <mergeCell ref="B5:J5"/>
    <mergeCell ref="A6:A7"/>
    <mergeCell ref="B6:D6"/>
    <mergeCell ref="E6:G6"/>
    <mergeCell ref="H6:J6"/>
  </mergeCells>
  <printOptions horizontalCentered="1" verticalCentered="1"/>
  <pageMargins left="0.70866141732283472" right="0.70866141732283472" top="0.74803149606299213" bottom="0.74803149606299213" header="0.31496062992125984" footer="0.31496062992125984"/>
  <pageSetup paperSize="9" scale="73" orientation="landscape" horizontalDpi="300" r:id="rId1"/>
  <headerFooter>
    <oddFooter>&amp;Lstats.gov.sa</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18F6C-4135-42E4-B0DB-51750E6F4704}">
  <sheetPr>
    <tabColor rgb="FF002060"/>
  </sheetPr>
  <dimension ref="A1:AE51"/>
  <sheetViews>
    <sheetView showGridLines="0" view="pageBreakPreview" zoomScale="55" zoomScaleNormal="70" zoomScaleSheetLayoutView="55" workbookViewId="0">
      <selection activeCell="D33" sqref="D33"/>
    </sheetView>
  </sheetViews>
  <sheetFormatPr defaultColWidth="8.6640625" defaultRowHeight="14.4"/>
  <cols>
    <col min="1" max="1" width="36.44140625" style="233" customWidth="1"/>
    <col min="2" max="2" width="12.44140625" style="233" customWidth="1"/>
    <col min="3" max="3" width="14.109375" style="233" customWidth="1"/>
    <col min="4" max="4" width="12.44140625" style="233" customWidth="1"/>
    <col min="5" max="5" width="13.6640625" style="233" customWidth="1"/>
    <col min="6" max="6" width="13.44140625" style="233" customWidth="1"/>
    <col min="7" max="7" width="12.5546875" style="233" customWidth="1"/>
    <col min="8" max="8" width="13.44140625" style="233" customWidth="1"/>
    <col min="9" max="9" width="14.44140625" style="233" customWidth="1"/>
    <col min="10" max="10" width="15.44140625" style="233" customWidth="1"/>
    <col min="11" max="11" width="37.44140625" style="233" customWidth="1"/>
    <col min="12" max="16" width="8.6640625" style="233"/>
    <col min="17" max="17" width="9" style="233" customWidth="1"/>
    <col min="18" max="16384" width="8.6640625" style="233"/>
  </cols>
  <sheetData>
    <row r="1" spans="1:31">
      <c r="A1" s="241" t="s">
        <v>322</v>
      </c>
      <c r="B1" s="232"/>
      <c r="C1" s="232"/>
    </row>
    <row r="2" spans="1:31" s="234" customFormat="1">
      <c r="A2" s="232"/>
      <c r="B2" s="232"/>
      <c r="C2" s="232"/>
      <c r="K2" s="233"/>
      <c r="L2" s="233"/>
      <c r="M2" s="233"/>
      <c r="N2" s="233"/>
      <c r="O2" s="233"/>
      <c r="P2" s="233"/>
      <c r="Q2" s="233"/>
      <c r="R2" s="233"/>
      <c r="S2" s="233"/>
      <c r="T2" s="233"/>
      <c r="U2" s="233"/>
      <c r="V2" s="233"/>
      <c r="W2" s="233"/>
      <c r="X2" s="233"/>
      <c r="Y2" s="233"/>
      <c r="Z2" s="233"/>
      <c r="AA2" s="233"/>
      <c r="AB2" s="233"/>
      <c r="AC2" s="233"/>
      <c r="AD2" s="233"/>
      <c r="AE2" s="233"/>
    </row>
    <row r="3" spans="1:31" s="234" customFormat="1">
      <c r="A3" s="235"/>
      <c r="B3" s="235"/>
      <c r="C3" s="235"/>
      <c r="K3" s="233"/>
      <c r="L3" s="233"/>
      <c r="M3" s="233"/>
      <c r="N3" s="233"/>
      <c r="O3" s="233"/>
      <c r="P3" s="233"/>
      <c r="Q3" s="233"/>
      <c r="R3" s="233"/>
      <c r="S3" s="233"/>
      <c r="T3" s="233"/>
      <c r="U3" s="233"/>
      <c r="V3" s="233"/>
      <c r="W3" s="233"/>
      <c r="X3" s="233"/>
      <c r="Y3" s="233"/>
      <c r="Z3" s="233"/>
      <c r="AA3" s="233"/>
      <c r="AB3" s="233"/>
      <c r="AC3" s="233"/>
      <c r="AD3" s="233"/>
      <c r="AE3" s="233"/>
    </row>
    <row r="4" spans="1:31" ht="15">
      <c r="A4" s="378" t="s">
        <v>157</v>
      </c>
      <c r="B4" s="378"/>
      <c r="C4" s="378"/>
      <c r="D4" s="378"/>
      <c r="E4" s="378"/>
      <c r="F4" s="378"/>
      <c r="G4" s="378"/>
      <c r="H4" s="378"/>
      <c r="I4" s="378"/>
      <c r="J4" s="378"/>
    </row>
    <row r="5" spans="1:31" ht="15">
      <c r="A5" s="255" t="s">
        <v>210</v>
      </c>
      <c r="B5" s="348" t="s">
        <v>164</v>
      </c>
      <c r="C5" s="349"/>
      <c r="D5" s="349"/>
      <c r="E5" s="349"/>
      <c r="F5" s="349"/>
      <c r="G5" s="349"/>
      <c r="H5" s="349"/>
      <c r="I5" s="349"/>
      <c r="J5" s="350"/>
    </row>
    <row r="6" spans="1:31" ht="18.75" customHeight="1">
      <c r="A6" s="354" t="s">
        <v>138</v>
      </c>
      <c r="B6" s="353" t="s">
        <v>0</v>
      </c>
      <c r="C6" s="353"/>
      <c r="D6" s="353"/>
      <c r="E6" s="353" t="s">
        <v>1</v>
      </c>
      <c r="F6" s="353"/>
      <c r="G6" s="353"/>
      <c r="H6" s="353" t="s">
        <v>2</v>
      </c>
      <c r="I6" s="353"/>
      <c r="J6" s="353"/>
    </row>
    <row r="7" spans="1:31" ht="18" customHeight="1">
      <c r="A7" s="346"/>
      <c r="B7" s="58" t="s">
        <v>27</v>
      </c>
      <c r="C7" s="58" t="s">
        <v>28</v>
      </c>
      <c r="D7" s="58" t="s">
        <v>2</v>
      </c>
      <c r="E7" s="58" t="s">
        <v>27</v>
      </c>
      <c r="F7" s="58" t="s">
        <v>28</v>
      </c>
      <c r="G7" s="58" t="s">
        <v>2</v>
      </c>
      <c r="H7" s="58" t="s">
        <v>27</v>
      </c>
      <c r="I7" s="58" t="s">
        <v>28</v>
      </c>
      <c r="J7" s="58" t="s">
        <v>2</v>
      </c>
    </row>
    <row r="8" spans="1:31" ht="15">
      <c r="A8" s="256" t="s">
        <v>79</v>
      </c>
      <c r="B8" s="257">
        <v>12644</v>
      </c>
      <c r="C8" s="244">
        <v>8443</v>
      </c>
      <c r="D8" s="244">
        <f t="shared" ref="D8:D18" si="0">SUM(B8:C8)</f>
        <v>21087</v>
      </c>
      <c r="E8" s="244">
        <v>398</v>
      </c>
      <c r="F8" s="244">
        <v>221</v>
      </c>
      <c r="G8" s="244">
        <f t="shared" ref="G8:G18" si="1">SUM(E8:F8)</f>
        <v>619</v>
      </c>
      <c r="H8" s="244">
        <f>B8+E8</f>
        <v>13042</v>
      </c>
      <c r="I8" s="244">
        <f t="shared" ref="I8:J18" si="2">C8+F8</f>
        <v>8664</v>
      </c>
      <c r="J8" s="244">
        <f t="shared" si="2"/>
        <v>21706</v>
      </c>
    </row>
    <row r="9" spans="1:31" ht="15">
      <c r="A9" s="258" t="s">
        <v>80</v>
      </c>
      <c r="B9" s="259">
        <v>26690</v>
      </c>
      <c r="C9" s="246">
        <v>4287</v>
      </c>
      <c r="D9" s="246">
        <f t="shared" si="0"/>
        <v>30977</v>
      </c>
      <c r="E9" s="246">
        <v>7</v>
      </c>
      <c r="F9" s="246">
        <v>0</v>
      </c>
      <c r="G9" s="246">
        <f t="shared" si="1"/>
        <v>7</v>
      </c>
      <c r="H9" s="246">
        <f t="shared" ref="H9:H18" si="3">B9+E9</f>
        <v>26697</v>
      </c>
      <c r="I9" s="246">
        <f t="shared" si="2"/>
        <v>4287</v>
      </c>
      <c r="J9" s="246">
        <f t="shared" si="2"/>
        <v>30984</v>
      </c>
    </row>
    <row r="10" spans="1:31" ht="15">
      <c r="A10" s="256" t="s">
        <v>130</v>
      </c>
      <c r="B10" s="257">
        <v>48417</v>
      </c>
      <c r="C10" s="244">
        <v>24782</v>
      </c>
      <c r="D10" s="244">
        <f t="shared" si="0"/>
        <v>73199</v>
      </c>
      <c r="E10" s="244">
        <v>191</v>
      </c>
      <c r="F10" s="244">
        <v>1694</v>
      </c>
      <c r="G10" s="244">
        <f t="shared" si="1"/>
        <v>1885</v>
      </c>
      <c r="H10" s="244">
        <f t="shared" si="3"/>
        <v>48608</v>
      </c>
      <c r="I10" s="244">
        <f t="shared" si="2"/>
        <v>26476</v>
      </c>
      <c r="J10" s="244">
        <f t="shared" si="2"/>
        <v>75084</v>
      </c>
    </row>
    <row r="11" spans="1:31" ht="15">
      <c r="A11" s="258" t="s">
        <v>81</v>
      </c>
      <c r="B11" s="259">
        <v>116068</v>
      </c>
      <c r="C11" s="246">
        <v>20444</v>
      </c>
      <c r="D11" s="246">
        <f t="shared" si="0"/>
        <v>136512</v>
      </c>
      <c r="E11" s="246">
        <v>24</v>
      </c>
      <c r="F11" s="246">
        <v>4</v>
      </c>
      <c r="G11" s="246">
        <f t="shared" si="1"/>
        <v>28</v>
      </c>
      <c r="H11" s="246">
        <f t="shared" si="3"/>
        <v>116092</v>
      </c>
      <c r="I11" s="246">
        <f t="shared" si="2"/>
        <v>20448</v>
      </c>
      <c r="J11" s="246">
        <f t="shared" si="2"/>
        <v>136540</v>
      </c>
    </row>
    <row r="12" spans="1:31" ht="30">
      <c r="A12" s="256" t="s">
        <v>82</v>
      </c>
      <c r="B12" s="257">
        <v>65962</v>
      </c>
      <c r="C12" s="244">
        <v>71409</v>
      </c>
      <c r="D12" s="244">
        <f t="shared" si="0"/>
        <v>137371</v>
      </c>
      <c r="E12" s="244">
        <v>190</v>
      </c>
      <c r="F12" s="244">
        <v>3383</v>
      </c>
      <c r="G12" s="244">
        <f t="shared" si="1"/>
        <v>3573</v>
      </c>
      <c r="H12" s="244">
        <f t="shared" si="3"/>
        <v>66152</v>
      </c>
      <c r="I12" s="244">
        <f t="shared" si="2"/>
        <v>74792</v>
      </c>
      <c r="J12" s="244">
        <f t="shared" si="2"/>
        <v>140944</v>
      </c>
    </row>
    <row r="13" spans="1:31" ht="15">
      <c r="A13" s="258" t="s">
        <v>83</v>
      </c>
      <c r="B13" s="259">
        <v>10464</v>
      </c>
      <c r="C13" s="246">
        <v>5147</v>
      </c>
      <c r="D13" s="246">
        <f t="shared" si="0"/>
        <v>15611</v>
      </c>
      <c r="E13" s="246">
        <v>3</v>
      </c>
      <c r="F13" s="246">
        <v>3</v>
      </c>
      <c r="G13" s="246">
        <f t="shared" si="1"/>
        <v>6</v>
      </c>
      <c r="H13" s="246">
        <f t="shared" si="3"/>
        <v>10467</v>
      </c>
      <c r="I13" s="246">
        <f t="shared" si="2"/>
        <v>5150</v>
      </c>
      <c r="J13" s="246">
        <f t="shared" si="2"/>
        <v>15617</v>
      </c>
    </row>
    <row r="14" spans="1:31" ht="15">
      <c r="A14" s="256" t="s">
        <v>84</v>
      </c>
      <c r="B14" s="257">
        <v>353801</v>
      </c>
      <c r="C14" s="244">
        <v>320979</v>
      </c>
      <c r="D14" s="244">
        <f t="shared" si="0"/>
        <v>674780</v>
      </c>
      <c r="E14" s="244">
        <v>7485</v>
      </c>
      <c r="F14" s="244">
        <v>9120</v>
      </c>
      <c r="G14" s="244">
        <f t="shared" si="1"/>
        <v>16605</v>
      </c>
      <c r="H14" s="244">
        <f t="shared" si="3"/>
        <v>361286</v>
      </c>
      <c r="I14" s="244">
        <f t="shared" si="2"/>
        <v>330099</v>
      </c>
      <c r="J14" s="244">
        <f t="shared" si="2"/>
        <v>691385</v>
      </c>
    </row>
    <row r="15" spans="1:31" ht="15">
      <c r="A15" s="258" t="s">
        <v>85</v>
      </c>
      <c r="B15" s="259">
        <v>33303</v>
      </c>
      <c r="C15" s="246">
        <v>23021</v>
      </c>
      <c r="D15" s="246">
        <f t="shared" si="0"/>
        <v>56324</v>
      </c>
      <c r="E15" s="246">
        <v>4777</v>
      </c>
      <c r="F15" s="246">
        <v>1848</v>
      </c>
      <c r="G15" s="246">
        <f t="shared" si="1"/>
        <v>6625</v>
      </c>
      <c r="H15" s="246">
        <f t="shared" si="3"/>
        <v>38080</v>
      </c>
      <c r="I15" s="246">
        <f t="shared" si="2"/>
        <v>24869</v>
      </c>
      <c r="J15" s="246">
        <f t="shared" si="2"/>
        <v>62949</v>
      </c>
    </row>
    <row r="16" spans="1:31" ht="15">
      <c r="A16" s="256" t="s">
        <v>86</v>
      </c>
      <c r="B16" s="257">
        <v>14384</v>
      </c>
      <c r="C16" s="244">
        <v>8753</v>
      </c>
      <c r="D16" s="244">
        <f t="shared" si="0"/>
        <v>23137</v>
      </c>
      <c r="E16" s="244">
        <v>9538</v>
      </c>
      <c r="F16" s="244">
        <v>4136</v>
      </c>
      <c r="G16" s="244">
        <f t="shared" si="1"/>
        <v>13674</v>
      </c>
      <c r="H16" s="244">
        <f t="shared" si="3"/>
        <v>23922</v>
      </c>
      <c r="I16" s="244">
        <f t="shared" si="2"/>
        <v>12889</v>
      </c>
      <c r="J16" s="244">
        <f t="shared" si="2"/>
        <v>36811</v>
      </c>
    </row>
    <row r="17" spans="1:10" ht="15">
      <c r="A17" s="258" t="s">
        <v>3</v>
      </c>
      <c r="B17" s="259">
        <v>466</v>
      </c>
      <c r="C17" s="246">
        <v>273</v>
      </c>
      <c r="D17" s="246">
        <f t="shared" si="0"/>
        <v>739</v>
      </c>
      <c r="E17" s="246">
        <v>40</v>
      </c>
      <c r="F17" s="246">
        <v>13</v>
      </c>
      <c r="G17" s="246">
        <f t="shared" si="1"/>
        <v>53</v>
      </c>
      <c r="H17" s="246">
        <f t="shared" si="3"/>
        <v>506</v>
      </c>
      <c r="I17" s="246">
        <f t="shared" si="2"/>
        <v>286</v>
      </c>
      <c r="J17" s="246">
        <f t="shared" si="2"/>
        <v>792</v>
      </c>
    </row>
    <row r="18" spans="1:10" ht="15">
      <c r="A18" s="256" t="s">
        <v>78</v>
      </c>
      <c r="B18" s="257">
        <v>6786</v>
      </c>
      <c r="C18" s="244">
        <v>12693</v>
      </c>
      <c r="D18" s="244">
        <f t="shared" si="0"/>
        <v>19479</v>
      </c>
      <c r="E18" s="244">
        <v>494</v>
      </c>
      <c r="F18" s="244">
        <v>496</v>
      </c>
      <c r="G18" s="244">
        <f t="shared" si="1"/>
        <v>990</v>
      </c>
      <c r="H18" s="244">
        <f t="shared" si="3"/>
        <v>7280</v>
      </c>
      <c r="I18" s="244">
        <f t="shared" si="2"/>
        <v>13189</v>
      </c>
      <c r="J18" s="244">
        <f t="shared" si="2"/>
        <v>20469</v>
      </c>
    </row>
    <row r="19" spans="1:10" ht="15">
      <c r="A19" s="44" t="s">
        <v>2</v>
      </c>
      <c r="B19" s="46">
        <f>SUM(B8:B18)</f>
        <v>688985</v>
      </c>
      <c r="C19" s="46">
        <f t="shared" ref="C19:J19" si="4">SUM(C8:C18)</f>
        <v>500231</v>
      </c>
      <c r="D19" s="46">
        <f t="shared" si="4"/>
        <v>1189216</v>
      </c>
      <c r="E19" s="46">
        <f t="shared" si="4"/>
        <v>23147</v>
      </c>
      <c r="F19" s="46">
        <f t="shared" si="4"/>
        <v>20918</v>
      </c>
      <c r="G19" s="46">
        <f t="shared" si="4"/>
        <v>44065</v>
      </c>
      <c r="H19" s="46">
        <f t="shared" si="4"/>
        <v>712132</v>
      </c>
      <c r="I19" s="46">
        <f t="shared" si="4"/>
        <v>521149</v>
      </c>
      <c r="J19" s="46">
        <f t="shared" si="4"/>
        <v>1233281</v>
      </c>
    </row>
    <row r="20" spans="1:10" ht="16.8">
      <c r="A20" s="247" t="s">
        <v>51</v>
      </c>
      <c r="B20" s="248"/>
      <c r="C20" s="248"/>
      <c r="D20" s="248"/>
      <c r="E20" s="248"/>
      <c r="F20" s="248"/>
      <c r="G20" s="248"/>
      <c r="H20" s="248"/>
      <c r="I20" s="248"/>
      <c r="J20" s="250"/>
    </row>
    <row r="21" spans="1:10" ht="16.8">
      <c r="A21" s="260" t="s">
        <v>53</v>
      </c>
      <c r="B21" s="238"/>
      <c r="C21" s="238"/>
      <c r="D21" s="238"/>
      <c r="E21" s="238"/>
      <c r="F21" s="238"/>
      <c r="G21" s="238"/>
      <c r="H21" s="238"/>
      <c r="I21" s="238"/>
      <c r="J21" s="238"/>
    </row>
    <row r="22" spans="1:10" ht="16.8">
      <c r="A22" s="260" t="s">
        <v>42</v>
      </c>
      <c r="B22" s="238"/>
      <c r="C22" s="239"/>
      <c r="D22" s="239"/>
      <c r="E22" s="238"/>
      <c r="F22" s="238"/>
      <c r="G22" s="238"/>
      <c r="H22" s="238"/>
      <c r="I22" s="261"/>
      <c r="J22" s="238"/>
    </row>
    <row r="23" spans="1:10">
      <c r="A23" s="262" t="s">
        <v>165</v>
      </c>
    </row>
    <row r="38" spans="2:10">
      <c r="B38" s="253"/>
      <c r="C38" s="253"/>
      <c r="D38" s="253"/>
      <c r="E38" s="253"/>
      <c r="F38" s="253"/>
      <c r="G38" s="253"/>
      <c r="H38" s="253"/>
      <c r="I38" s="253"/>
      <c r="J38" s="253"/>
    </row>
    <row r="39" spans="2:10">
      <c r="B39" s="253"/>
      <c r="C39" s="253"/>
      <c r="D39" s="253"/>
      <c r="E39" s="253"/>
      <c r="F39" s="253"/>
      <c r="G39" s="253"/>
      <c r="H39" s="253"/>
      <c r="I39" s="253"/>
      <c r="J39" s="253"/>
    </row>
    <row r="40" spans="2:10">
      <c r="B40" s="253"/>
      <c r="C40" s="253"/>
      <c r="D40" s="253"/>
      <c r="E40" s="253"/>
      <c r="F40" s="253"/>
      <c r="G40" s="253"/>
      <c r="H40" s="253"/>
      <c r="I40" s="253"/>
      <c r="J40" s="253"/>
    </row>
    <row r="41" spans="2:10">
      <c r="B41" s="253"/>
      <c r="C41" s="253"/>
      <c r="D41" s="253"/>
      <c r="E41" s="253"/>
      <c r="F41" s="253"/>
      <c r="G41" s="253"/>
      <c r="H41" s="253"/>
      <c r="I41" s="253"/>
      <c r="J41" s="253"/>
    </row>
    <row r="42" spans="2:10">
      <c r="B42" s="253"/>
      <c r="C42" s="253"/>
      <c r="D42" s="253"/>
      <c r="E42" s="253"/>
      <c r="F42" s="253"/>
      <c r="G42" s="253"/>
      <c r="H42" s="253"/>
      <c r="I42" s="253"/>
      <c r="J42" s="253"/>
    </row>
    <row r="43" spans="2:10">
      <c r="B43" s="253"/>
      <c r="C43" s="253"/>
      <c r="D43" s="253"/>
      <c r="E43" s="253"/>
      <c r="F43" s="253"/>
      <c r="G43" s="253"/>
      <c r="H43" s="253"/>
      <c r="I43" s="253"/>
      <c r="J43" s="253"/>
    </row>
    <row r="44" spans="2:10">
      <c r="B44" s="253"/>
      <c r="C44" s="253"/>
      <c r="D44" s="253"/>
      <c r="E44" s="253"/>
      <c r="F44" s="253"/>
      <c r="G44" s="253"/>
      <c r="H44" s="253"/>
      <c r="I44" s="253"/>
      <c r="J44" s="253"/>
    </row>
    <row r="45" spans="2:10">
      <c r="B45" s="253"/>
      <c r="C45" s="253"/>
      <c r="D45" s="253"/>
      <c r="E45" s="253"/>
      <c r="F45" s="253"/>
      <c r="G45" s="253"/>
      <c r="H45" s="253"/>
      <c r="I45" s="253"/>
      <c r="J45" s="253"/>
    </row>
    <row r="46" spans="2:10">
      <c r="B46" s="253"/>
      <c r="C46" s="253"/>
      <c r="D46" s="253"/>
      <c r="E46" s="253"/>
      <c r="F46" s="253"/>
      <c r="G46" s="253"/>
      <c r="H46" s="253"/>
      <c r="I46" s="253"/>
      <c r="J46" s="253"/>
    </row>
    <row r="47" spans="2:10">
      <c r="B47" s="253"/>
      <c r="C47" s="253"/>
      <c r="D47" s="253"/>
      <c r="E47" s="253"/>
      <c r="F47" s="253"/>
      <c r="G47" s="253"/>
      <c r="H47" s="253"/>
      <c r="I47" s="253"/>
      <c r="J47" s="253"/>
    </row>
    <row r="48" spans="2:10">
      <c r="B48" s="253"/>
      <c r="C48" s="253"/>
      <c r="D48" s="253"/>
      <c r="E48" s="253"/>
      <c r="F48" s="253"/>
      <c r="G48" s="253"/>
      <c r="H48" s="253"/>
      <c r="I48" s="253"/>
      <c r="J48" s="253"/>
    </row>
    <row r="49" spans="2:10">
      <c r="B49" s="253"/>
      <c r="C49" s="253"/>
      <c r="D49" s="253"/>
      <c r="E49" s="253"/>
      <c r="F49" s="253"/>
      <c r="G49" s="253"/>
      <c r="H49" s="253"/>
      <c r="I49" s="253"/>
      <c r="J49" s="253"/>
    </row>
    <row r="50" spans="2:10" ht="19.5" customHeight="1">
      <c r="B50" s="253"/>
      <c r="C50" s="253"/>
      <c r="D50" s="253"/>
      <c r="E50" s="253"/>
      <c r="F50" s="253"/>
      <c r="G50" s="253"/>
      <c r="H50" s="253"/>
      <c r="I50" s="253"/>
      <c r="J50" s="253"/>
    </row>
    <row r="51" spans="2:10">
      <c r="B51" s="253"/>
      <c r="C51" s="253"/>
      <c r="D51" s="253"/>
      <c r="E51" s="253"/>
      <c r="F51" s="253"/>
      <c r="G51" s="253"/>
      <c r="H51" s="253"/>
      <c r="I51" s="253"/>
      <c r="J51" s="253"/>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7" orientation="landscape" horizontalDpi="300" r:id="rId1"/>
  <headerFooter>
    <oddFooter>&amp;Lstats.gov.sa</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3F3BA-F491-4B01-8220-B405C47D87A8}">
  <sheetPr>
    <tabColor rgb="FF002060"/>
  </sheetPr>
  <dimension ref="A1:AE61"/>
  <sheetViews>
    <sheetView showGridLines="0" view="pageBreakPreview" zoomScale="55" zoomScaleNormal="70" zoomScaleSheetLayoutView="55" workbookViewId="0">
      <selection activeCell="D33" sqref="D33"/>
    </sheetView>
  </sheetViews>
  <sheetFormatPr defaultColWidth="8.6640625" defaultRowHeight="14.4"/>
  <cols>
    <col min="1" max="1" width="20.6640625" style="233" bestFit="1" customWidth="1"/>
    <col min="2" max="3" width="13.109375" style="233" bestFit="1" customWidth="1"/>
    <col min="4" max="4" width="15.6640625" style="233" bestFit="1" customWidth="1"/>
    <col min="5" max="6" width="11.44140625" style="233" bestFit="1" customWidth="1"/>
    <col min="7" max="7" width="13.6640625" style="233" customWidth="1"/>
    <col min="8" max="9" width="13.109375" style="233" bestFit="1" customWidth="1"/>
    <col min="10" max="10" width="15.6640625" style="233" bestFit="1" customWidth="1"/>
    <col min="11" max="16384" width="8.6640625" style="233"/>
  </cols>
  <sheetData>
    <row r="1" spans="1:31">
      <c r="A1" s="241" t="s">
        <v>322</v>
      </c>
      <c r="B1" s="232"/>
      <c r="C1" s="232"/>
    </row>
    <row r="2" spans="1:31" s="234" customFormat="1">
      <c r="A2" s="232"/>
      <c r="B2" s="232"/>
      <c r="C2" s="232"/>
      <c r="K2" s="233"/>
      <c r="L2" s="233"/>
      <c r="M2" s="233"/>
      <c r="N2" s="233"/>
      <c r="O2" s="233"/>
      <c r="P2" s="233"/>
      <c r="Q2" s="233"/>
      <c r="R2" s="233"/>
      <c r="S2" s="233"/>
      <c r="T2" s="233"/>
      <c r="U2" s="233"/>
      <c r="V2" s="233"/>
      <c r="W2" s="233"/>
      <c r="X2" s="233"/>
      <c r="Y2" s="233"/>
      <c r="Z2" s="233"/>
      <c r="AA2" s="233"/>
      <c r="AB2" s="233"/>
      <c r="AC2" s="233"/>
      <c r="AD2" s="233"/>
      <c r="AE2" s="233"/>
    </row>
    <row r="3" spans="1:31" s="234" customFormat="1">
      <c r="A3" s="235"/>
      <c r="B3" s="235"/>
      <c r="C3" s="235"/>
      <c r="K3" s="233"/>
      <c r="L3" s="233"/>
      <c r="M3" s="233"/>
      <c r="N3" s="233"/>
      <c r="O3" s="233"/>
      <c r="P3" s="233"/>
      <c r="Q3" s="233"/>
      <c r="R3" s="233"/>
      <c r="S3" s="233"/>
      <c r="T3" s="233"/>
      <c r="U3" s="233"/>
      <c r="V3" s="233"/>
      <c r="W3" s="233"/>
      <c r="X3" s="233"/>
      <c r="Y3" s="233"/>
      <c r="Z3" s="233"/>
      <c r="AA3" s="233"/>
      <c r="AB3" s="233"/>
      <c r="AC3" s="233"/>
      <c r="AD3" s="233"/>
      <c r="AE3" s="233"/>
    </row>
    <row r="4" spans="1:31" ht="15">
      <c r="A4" s="380" t="s">
        <v>158</v>
      </c>
      <c r="B4" s="380"/>
      <c r="C4" s="380"/>
      <c r="D4" s="380"/>
      <c r="E4" s="380"/>
      <c r="F4" s="380"/>
      <c r="G4" s="380"/>
      <c r="H4" s="380"/>
      <c r="I4" s="380"/>
      <c r="J4" s="380"/>
    </row>
    <row r="5" spans="1:31" ht="19.5" customHeight="1">
      <c r="A5" s="263" t="s">
        <v>211</v>
      </c>
      <c r="B5" s="348" t="s">
        <v>164</v>
      </c>
      <c r="C5" s="349"/>
      <c r="D5" s="349"/>
      <c r="E5" s="349"/>
      <c r="F5" s="349"/>
      <c r="G5" s="349"/>
      <c r="H5" s="349"/>
      <c r="I5" s="349"/>
      <c r="J5" s="350"/>
    </row>
    <row r="6" spans="1:31" ht="21.75" customHeight="1">
      <c r="A6" s="354" t="s">
        <v>13</v>
      </c>
      <c r="B6" s="353" t="s">
        <v>0</v>
      </c>
      <c r="C6" s="353"/>
      <c r="D6" s="353"/>
      <c r="E6" s="353" t="s">
        <v>1</v>
      </c>
      <c r="F6" s="353"/>
      <c r="G6" s="353"/>
      <c r="H6" s="353" t="s">
        <v>2</v>
      </c>
      <c r="I6" s="353"/>
      <c r="J6" s="353"/>
    </row>
    <row r="7" spans="1:31" ht="15">
      <c r="A7" s="346"/>
      <c r="B7" s="58" t="s">
        <v>27</v>
      </c>
      <c r="C7" s="58" t="s">
        <v>28</v>
      </c>
      <c r="D7" s="58" t="s">
        <v>2</v>
      </c>
      <c r="E7" s="58" t="s">
        <v>27</v>
      </c>
      <c r="F7" s="58" t="s">
        <v>28</v>
      </c>
      <c r="G7" s="58" t="s">
        <v>2</v>
      </c>
      <c r="H7" s="58" t="s">
        <v>27</v>
      </c>
      <c r="I7" s="58" t="s">
        <v>28</v>
      </c>
      <c r="J7" s="58" t="s">
        <v>2</v>
      </c>
    </row>
    <row r="8" spans="1:31" ht="15">
      <c r="A8" s="256" t="s">
        <v>14</v>
      </c>
      <c r="B8" s="257">
        <v>271844</v>
      </c>
      <c r="C8" s="244">
        <v>176830</v>
      </c>
      <c r="D8" s="244">
        <f t="shared" ref="D8:D22" si="0">SUM(B8:C8)</f>
        <v>448674</v>
      </c>
      <c r="E8" s="244">
        <v>4999</v>
      </c>
      <c r="F8" s="244">
        <v>4026</v>
      </c>
      <c r="G8" s="244">
        <f t="shared" ref="G8:G22" si="1">SUM(E8:F8)</f>
        <v>9025</v>
      </c>
      <c r="H8" s="244">
        <f>E8+B8</f>
        <v>276843</v>
      </c>
      <c r="I8" s="244">
        <f t="shared" ref="I8:J22" si="2">F8+C8</f>
        <v>180856</v>
      </c>
      <c r="J8" s="244">
        <f t="shared" si="2"/>
        <v>457699</v>
      </c>
    </row>
    <row r="9" spans="1:31" ht="15">
      <c r="A9" s="258" t="s">
        <v>15</v>
      </c>
      <c r="B9" s="259">
        <v>102567</v>
      </c>
      <c r="C9" s="246">
        <v>75319</v>
      </c>
      <c r="D9" s="246">
        <f t="shared" si="0"/>
        <v>177886</v>
      </c>
      <c r="E9" s="246">
        <v>3641</v>
      </c>
      <c r="F9" s="246">
        <v>3007</v>
      </c>
      <c r="G9" s="246">
        <f t="shared" si="1"/>
        <v>6648</v>
      </c>
      <c r="H9" s="246">
        <f t="shared" ref="H9:H22" si="3">E9+B9</f>
        <v>106208</v>
      </c>
      <c r="I9" s="246">
        <f t="shared" si="2"/>
        <v>78326</v>
      </c>
      <c r="J9" s="246">
        <f t="shared" si="2"/>
        <v>184534</v>
      </c>
    </row>
    <row r="10" spans="1:31" ht="15">
      <c r="A10" s="256" t="s">
        <v>16</v>
      </c>
      <c r="B10" s="257">
        <v>38873</v>
      </c>
      <c r="C10" s="244">
        <v>29052</v>
      </c>
      <c r="D10" s="244">
        <f t="shared" si="0"/>
        <v>67925</v>
      </c>
      <c r="E10" s="244">
        <v>1343</v>
      </c>
      <c r="F10" s="244">
        <v>1629</v>
      </c>
      <c r="G10" s="244">
        <f t="shared" si="1"/>
        <v>2972</v>
      </c>
      <c r="H10" s="244">
        <f t="shared" si="3"/>
        <v>40216</v>
      </c>
      <c r="I10" s="244">
        <f t="shared" si="2"/>
        <v>30681</v>
      </c>
      <c r="J10" s="244">
        <f t="shared" si="2"/>
        <v>70897</v>
      </c>
    </row>
    <row r="11" spans="1:31" ht="15">
      <c r="A11" s="258" t="s">
        <v>17</v>
      </c>
      <c r="B11" s="259">
        <v>34179</v>
      </c>
      <c r="C11" s="246">
        <v>26923</v>
      </c>
      <c r="D11" s="246">
        <f t="shared" si="0"/>
        <v>61102</v>
      </c>
      <c r="E11" s="246">
        <v>1523</v>
      </c>
      <c r="F11" s="246">
        <v>1672</v>
      </c>
      <c r="G11" s="246">
        <f t="shared" si="1"/>
        <v>3195</v>
      </c>
      <c r="H11" s="246">
        <f t="shared" si="3"/>
        <v>35702</v>
      </c>
      <c r="I11" s="246">
        <f t="shared" si="2"/>
        <v>28595</v>
      </c>
      <c r="J11" s="246">
        <f t="shared" si="2"/>
        <v>64297</v>
      </c>
    </row>
    <row r="12" spans="1:31" ht="15">
      <c r="A12" s="256" t="s">
        <v>18</v>
      </c>
      <c r="B12" s="257">
        <v>65511</v>
      </c>
      <c r="C12" s="244">
        <v>50202</v>
      </c>
      <c r="D12" s="244">
        <f t="shared" si="0"/>
        <v>115713</v>
      </c>
      <c r="E12" s="244">
        <v>3302</v>
      </c>
      <c r="F12" s="244">
        <v>2463</v>
      </c>
      <c r="G12" s="244">
        <f t="shared" si="1"/>
        <v>5765</v>
      </c>
      <c r="H12" s="244">
        <f t="shared" si="3"/>
        <v>68813</v>
      </c>
      <c r="I12" s="244">
        <f t="shared" si="2"/>
        <v>52665</v>
      </c>
      <c r="J12" s="244">
        <f t="shared" si="2"/>
        <v>121478</v>
      </c>
    </row>
    <row r="13" spans="1:31" ht="15">
      <c r="A13" s="258" t="s">
        <v>19</v>
      </c>
      <c r="B13" s="259">
        <v>48974</v>
      </c>
      <c r="C13" s="246">
        <v>46185</v>
      </c>
      <c r="D13" s="246">
        <f t="shared" si="0"/>
        <v>95159</v>
      </c>
      <c r="E13" s="246">
        <v>2080</v>
      </c>
      <c r="F13" s="246">
        <v>2183</v>
      </c>
      <c r="G13" s="246">
        <f t="shared" si="1"/>
        <v>4263</v>
      </c>
      <c r="H13" s="246">
        <f t="shared" si="3"/>
        <v>51054</v>
      </c>
      <c r="I13" s="246">
        <f t="shared" si="2"/>
        <v>48368</v>
      </c>
      <c r="J13" s="246">
        <f t="shared" si="2"/>
        <v>99422</v>
      </c>
    </row>
    <row r="14" spans="1:31" ht="15">
      <c r="A14" s="256" t="s">
        <v>20</v>
      </c>
      <c r="B14" s="257">
        <v>19751</v>
      </c>
      <c r="C14" s="244">
        <v>15206</v>
      </c>
      <c r="D14" s="244">
        <f t="shared" si="0"/>
        <v>34957</v>
      </c>
      <c r="E14" s="244">
        <v>929</v>
      </c>
      <c r="F14" s="244">
        <v>663</v>
      </c>
      <c r="G14" s="244">
        <f t="shared" si="1"/>
        <v>1592</v>
      </c>
      <c r="H14" s="244">
        <f t="shared" si="3"/>
        <v>20680</v>
      </c>
      <c r="I14" s="244">
        <f t="shared" si="2"/>
        <v>15869</v>
      </c>
      <c r="J14" s="244">
        <f t="shared" si="2"/>
        <v>36549</v>
      </c>
    </row>
    <row r="15" spans="1:31" ht="15">
      <c r="A15" s="258" t="s">
        <v>21</v>
      </c>
      <c r="B15" s="259">
        <v>18212</v>
      </c>
      <c r="C15" s="246">
        <v>14745</v>
      </c>
      <c r="D15" s="246">
        <f t="shared" si="0"/>
        <v>32957</v>
      </c>
      <c r="E15" s="246">
        <v>720</v>
      </c>
      <c r="F15" s="246">
        <v>709</v>
      </c>
      <c r="G15" s="246">
        <f t="shared" si="1"/>
        <v>1429</v>
      </c>
      <c r="H15" s="246">
        <f t="shared" si="3"/>
        <v>18932</v>
      </c>
      <c r="I15" s="246">
        <f t="shared" si="2"/>
        <v>15454</v>
      </c>
      <c r="J15" s="246">
        <f t="shared" si="2"/>
        <v>34386</v>
      </c>
    </row>
    <row r="16" spans="1:31" ht="15">
      <c r="A16" s="256" t="s">
        <v>22</v>
      </c>
      <c r="B16" s="257">
        <v>11298</v>
      </c>
      <c r="C16" s="244">
        <v>7269</v>
      </c>
      <c r="D16" s="244">
        <f t="shared" si="0"/>
        <v>18567</v>
      </c>
      <c r="E16" s="244">
        <v>959</v>
      </c>
      <c r="F16" s="244">
        <v>749</v>
      </c>
      <c r="G16" s="244">
        <f t="shared" si="1"/>
        <v>1708</v>
      </c>
      <c r="H16" s="244">
        <f t="shared" si="3"/>
        <v>12257</v>
      </c>
      <c r="I16" s="244">
        <f t="shared" si="2"/>
        <v>8018</v>
      </c>
      <c r="J16" s="244">
        <f t="shared" si="2"/>
        <v>20275</v>
      </c>
    </row>
    <row r="17" spans="1:13" ht="15">
      <c r="A17" s="258" t="s">
        <v>23</v>
      </c>
      <c r="B17" s="259">
        <v>28464</v>
      </c>
      <c r="C17" s="246">
        <v>24519</v>
      </c>
      <c r="D17" s="246">
        <f t="shared" si="0"/>
        <v>52983</v>
      </c>
      <c r="E17" s="246">
        <v>1206</v>
      </c>
      <c r="F17" s="246">
        <v>1080</v>
      </c>
      <c r="G17" s="246">
        <f t="shared" si="1"/>
        <v>2286</v>
      </c>
      <c r="H17" s="246">
        <f t="shared" si="3"/>
        <v>29670</v>
      </c>
      <c r="I17" s="246">
        <f t="shared" si="2"/>
        <v>25599</v>
      </c>
      <c r="J17" s="246">
        <f t="shared" si="2"/>
        <v>55269</v>
      </c>
    </row>
    <row r="18" spans="1:13" ht="15">
      <c r="A18" s="256" t="s">
        <v>24</v>
      </c>
      <c r="B18" s="257">
        <v>18607</v>
      </c>
      <c r="C18" s="244">
        <v>11202</v>
      </c>
      <c r="D18" s="244">
        <f t="shared" si="0"/>
        <v>29809</v>
      </c>
      <c r="E18" s="244">
        <v>955</v>
      </c>
      <c r="F18" s="244">
        <v>1317</v>
      </c>
      <c r="G18" s="244">
        <f t="shared" si="1"/>
        <v>2272</v>
      </c>
      <c r="H18" s="244">
        <f t="shared" si="3"/>
        <v>19562</v>
      </c>
      <c r="I18" s="244">
        <f t="shared" si="2"/>
        <v>12519</v>
      </c>
      <c r="J18" s="244">
        <f t="shared" si="2"/>
        <v>32081</v>
      </c>
    </row>
    <row r="19" spans="1:13" ht="15">
      <c r="A19" s="258" t="s">
        <v>25</v>
      </c>
      <c r="B19" s="259">
        <v>12936</v>
      </c>
      <c r="C19" s="246">
        <v>11345</v>
      </c>
      <c r="D19" s="246">
        <f t="shared" si="0"/>
        <v>24281</v>
      </c>
      <c r="E19" s="246">
        <v>508</v>
      </c>
      <c r="F19" s="246">
        <v>722</v>
      </c>
      <c r="G19" s="246">
        <f t="shared" si="1"/>
        <v>1230</v>
      </c>
      <c r="H19" s="246">
        <f t="shared" si="3"/>
        <v>13444</v>
      </c>
      <c r="I19" s="246">
        <f t="shared" si="2"/>
        <v>12067</v>
      </c>
      <c r="J19" s="246">
        <f t="shared" si="2"/>
        <v>25511</v>
      </c>
    </row>
    <row r="20" spans="1:13" ht="15">
      <c r="A20" s="256" t="s">
        <v>26</v>
      </c>
      <c r="B20" s="257">
        <v>16878</v>
      </c>
      <c r="C20" s="244">
        <v>11280</v>
      </c>
      <c r="D20" s="244">
        <f t="shared" si="0"/>
        <v>28158</v>
      </c>
      <c r="E20" s="244">
        <v>961</v>
      </c>
      <c r="F20" s="244">
        <v>698</v>
      </c>
      <c r="G20" s="244">
        <f t="shared" si="1"/>
        <v>1659</v>
      </c>
      <c r="H20" s="244">
        <f t="shared" si="3"/>
        <v>17839</v>
      </c>
      <c r="I20" s="244">
        <f t="shared" si="2"/>
        <v>11978</v>
      </c>
      <c r="J20" s="244">
        <f t="shared" si="2"/>
        <v>29817</v>
      </c>
    </row>
    <row r="21" spans="1:13" ht="15">
      <c r="A21" s="258" t="s">
        <v>139</v>
      </c>
      <c r="B21" s="259">
        <v>413</v>
      </c>
      <c r="C21" s="246">
        <v>84</v>
      </c>
      <c r="D21" s="246">
        <f t="shared" si="0"/>
        <v>497</v>
      </c>
      <c r="E21" s="246">
        <v>5</v>
      </c>
      <c r="F21" s="246">
        <v>0</v>
      </c>
      <c r="G21" s="246">
        <f t="shared" si="1"/>
        <v>5</v>
      </c>
      <c r="H21" s="246">
        <f t="shared" si="3"/>
        <v>418</v>
      </c>
      <c r="I21" s="246">
        <f t="shared" si="2"/>
        <v>84</v>
      </c>
      <c r="J21" s="246">
        <f t="shared" si="2"/>
        <v>502</v>
      </c>
    </row>
    <row r="22" spans="1:13" ht="15">
      <c r="A22" s="256" t="s">
        <v>48</v>
      </c>
      <c r="B22" s="257">
        <v>478</v>
      </c>
      <c r="C22" s="244">
        <v>70</v>
      </c>
      <c r="D22" s="244">
        <f t="shared" si="0"/>
        <v>548</v>
      </c>
      <c r="E22" s="244">
        <v>16</v>
      </c>
      <c r="F22" s="244">
        <v>0</v>
      </c>
      <c r="G22" s="244">
        <f t="shared" si="1"/>
        <v>16</v>
      </c>
      <c r="H22" s="244">
        <f t="shared" si="3"/>
        <v>494</v>
      </c>
      <c r="I22" s="244">
        <f t="shared" si="2"/>
        <v>70</v>
      </c>
      <c r="J22" s="244">
        <f t="shared" si="2"/>
        <v>564</v>
      </c>
    </row>
    <row r="23" spans="1:13" ht="15.6" thickBot="1">
      <c r="A23" s="150" t="s">
        <v>2</v>
      </c>
      <c r="B23" s="42">
        <f>SUM(B8:B22)</f>
        <v>688985</v>
      </c>
      <c r="C23" s="42">
        <f t="shared" ref="C23:J23" si="4">SUM(C8:C22)</f>
        <v>500231</v>
      </c>
      <c r="D23" s="42">
        <f t="shared" si="4"/>
        <v>1189216</v>
      </c>
      <c r="E23" s="42">
        <f t="shared" si="4"/>
        <v>23147</v>
      </c>
      <c r="F23" s="42">
        <f t="shared" si="4"/>
        <v>20918</v>
      </c>
      <c r="G23" s="42">
        <f t="shared" si="4"/>
        <v>44065</v>
      </c>
      <c r="H23" s="42">
        <f t="shared" si="4"/>
        <v>712132</v>
      </c>
      <c r="I23" s="42">
        <f t="shared" si="4"/>
        <v>521149</v>
      </c>
      <c r="J23" s="42">
        <f t="shared" si="4"/>
        <v>1233281</v>
      </c>
    </row>
    <row r="24" spans="1:13" ht="17.399999999999999" thickBot="1">
      <c r="A24" s="264" t="s">
        <v>41</v>
      </c>
      <c r="B24" s="265"/>
      <c r="C24" s="266"/>
      <c r="D24" s="266"/>
      <c r="E24" s="266"/>
      <c r="F24" s="266"/>
      <c r="G24" s="266"/>
      <c r="H24" s="266"/>
      <c r="I24" s="266"/>
      <c r="J24" s="267"/>
    </row>
    <row r="25" spans="1:13" ht="16.8">
      <c r="A25" s="379" t="s">
        <v>54</v>
      </c>
      <c r="B25" s="379"/>
      <c r="C25" s="248"/>
      <c r="D25" s="248"/>
      <c r="E25" s="248"/>
      <c r="F25" s="248"/>
      <c r="G25" s="248"/>
      <c r="H25" s="248"/>
      <c r="I25" s="248"/>
    </row>
    <row r="26" spans="1:13" ht="16.8">
      <c r="A26" s="268" t="s">
        <v>42</v>
      </c>
      <c r="B26" s="262"/>
      <c r="C26" s="250"/>
      <c r="D26" s="250"/>
      <c r="E26" s="250"/>
      <c r="F26" s="250"/>
      <c r="G26" s="250"/>
      <c r="H26" s="250"/>
      <c r="I26" s="250"/>
    </row>
    <row r="27" spans="1:13">
      <c r="A27" s="269"/>
      <c r="B27" s="269"/>
      <c r="C27" s="269"/>
      <c r="D27" s="269"/>
      <c r="E27" s="269"/>
      <c r="F27" s="269"/>
      <c r="G27" s="269"/>
      <c r="H27" s="269"/>
      <c r="I27" s="269"/>
      <c r="J27" s="269"/>
      <c r="K27" s="269"/>
      <c r="L27" s="269"/>
      <c r="M27" s="269"/>
    </row>
    <row r="28" spans="1:13">
      <c r="A28" s="269"/>
      <c r="B28" s="269"/>
      <c r="C28" s="269"/>
      <c r="D28" s="269"/>
      <c r="E28" s="269"/>
      <c r="F28" s="269"/>
      <c r="G28" s="269"/>
      <c r="H28" s="269"/>
      <c r="I28" s="269"/>
      <c r="J28" s="269"/>
      <c r="K28" s="269"/>
      <c r="L28" s="269"/>
      <c r="M28" s="269"/>
    </row>
    <row r="29" spans="1:13">
      <c r="A29" s="269"/>
      <c r="B29" s="269"/>
      <c r="C29" s="269"/>
      <c r="D29" s="269"/>
      <c r="E29" s="269"/>
      <c r="F29" s="269"/>
      <c r="G29" s="269"/>
      <c r="H29" s="269"/>
      <c r="I29" s="269"/>
      <c r="J29" s="269"/>
      <c r="K29" s="269"/>
      <c r="L29" s="269"/>
      <c r="M29" s="269"/>
    </row>
    <row r="30" spans="1:13">
      <c r="A30" s="269"/>
      <c r="B30" s="269"/>
      <c r="C30" s="269"/>
      <c r="D30" s="269"/>
      <c r="E30" s="269"/>
      <c r="F30" s="269"/>
      <c r="G30" s="269"/>
      <c r="H30" s="269"/>
      <c r="I30" s="269"/>
      <c r="J30" s="269"/>
      <c r="K30" s="269"/>
      <c r="L30" s="269"/>
      <c r="M30" s="269"/>
    </row>
    <row r="31" spans="1:13">
      <c r="A31" s="269"/>
      <c r="B31" s="269"/>
      <c r="C31" s="269"/>
      <c r="D31" s="269"/>
      <c r="E31" s="269"/>
      <c r="F31" s="269"/>
      <c r="G31" s="269"/>
      <c r="H31" s="269"/>
      <c r="I31" s="269"/>
      <c r="J31" s="269"/>
      <c r="K31" s="269"/>
      <c r="L31" s="269"/>
      <c r="M31" s="269"/>
    </row>
    <row r="32" spans="1:13">
      <c r="A32" s="269"/>
      <c r="B32" s="269"/>
      <c r="C32" s="269"/>
      <c r="D32" s="269"/>
      <c r="E32" s="269"/>
      <c r="F32" s="269"/>
      <c r="G32" s="269"/>
      <c r="H32" s="269"/>
      <c r="I32" s="269"/>
      <c r="J32" s="269"/>
      <c r="K32" s="269"/>
      <c r="L32" s="269"/>
      <c r="M32" s="269"/>
    </row>
    <row r="33" spans="1:13">
      <c r="A33" s="269"/>
      <c r="B33" s="269"/>
      <c r="C33" s="269"/>
      <c r="D33" s="269"/>
      <c r="E33" s="269"/>
      <c r="F33" s="269"/>
      <c r="G33" s="269"/>
      <c r="H33" s="269"/>
      <c r="I33" s="269"/>
      <c r="J33" s="269"/>
      <c r="K33" s="269"/>
      <c r="L33" s="269"/>
      <c r="M33" s="269"/>
    </row>
    <row r="34" spans="1:13">
      <c r="A34" s="269"/>
      <c r="B34" s="269"/>
      <c r="C34" s="269"/>
      <c r="D34" s="269"/>
      <c r="E34" s="269"/>
      <c r="F34" s="269"/>
      <c r="G34" s="269"/>
      <c r="H34" s="269"/>
      <c r="I34" s="269"/>
      <c r="J34" s="269"/>
      <c r="K34" s="269"/>
      <c r="L34" s="269"/>
      <c r="M34" s="269"/>
    </row>
    <row r="35" spans="1:13">
      <c r="A35" s="269"/>
      <c r="B35" s="269"/>
      <c r="C35" s="269"/>
      <c r="D35" s="269"/>
      <c r="E35" s="269"/>
      <c r="F35" s="269"/>
      <c r="G35" s="269"/>
      <c r="H35" s="269"/>
      <c r="I35" s="269"/>
      <c r="J35" s="269"/>
      <c r="K35" s="269"/>
      <c r="L35" s="269"/>
      <c r="M35" s="269"/>
    </row>
    <row r="36" spans="1:13">
      <c r="A36" s="269"/>
      <c r="B36" s="269"/>
      <c r="C36" s="269"/>
      <c r="D36" s="269"/>
      <c r="E36" s="269"/>
      <c r="F36" s="269"/>
      <c r="G36" s="269"/>
      <c r="H36" s="269"/>
      <c r="I36" s="269"/>
      <c r="J36" s="269"/>
      <c r="K36" s="269"/>
      <c r="L36" s="269"/>
      <c r="M36" s="269"/>
    </row>
    <row r="37" spans="1:13">
      <c r="A37" s="269"/>
      <c r="B37" s="269"/>
      <c r="C37" s="269"/>
      <c r="D37" s="269"/>
      <c r="E37" s="269"/>
      <c r="F37" s="269"/>
      <c r="G37" s="269"/>
      <c r="H37" s="269"/>
      <c r="I37" s="269"/>
      <c r="J37" s="269"/>
      <c r="K37" s="269"/>
      <c r="L37" s="269"/>
      <c r="M37" s="269"/>
    </row>
    <row r="38" spans="1:13">
      <c r="A38" s="269"/>
      <c r="B38" s="269"/>
      <c r="C38" s="269"/>
      <c r="D38" s="269"/>
      <c r="E38" s="269"/>
      <c r="F38" s="269"/>
      <c r="G38" s="269"/>
      <c r="H38" s="269"/>
      <c r="I38" s="269"/>
      <c r="J38" s="269"/>
      <c r="K38" s="269"/>
      <c r="L38" s="269"/>
      <c r="M38" s="269"/>
    </row>
    <row r="39" spans="1:13">
      <c r="A39" s="269"/>
      <c r="B39" s="269"/>
      <c r="C39" s="269"/>
      <c r="D39" s="269"/>
      <c r="E39" s="269"/>
      <c r="F39" s="269"/>
      <c r="G39" s="269"/>
      <c r="H39" s="269"/>
      <c r="I39" s="269"/>
      <c r="J39" s="269"/>
      <c r="K39" s="269"/>
      <c r="L39" s="269"/>
      <c r="M39" s="269"/>
    </row>
    <row r="40" spans="1:13">
      <c r="A40" s="269"/>
      <c r="B40" s="269"/>
      <c r="C40" s="269"/>
      <c r="D40" s="269"/>
      <c r="E40" s="269"/>
      <c r="F40" s="269"/>
      <c r="G40" s="269"/>
      <c r="H40" s="269"/>
      <c r="I40" s="269"/>
      <c r="J40" s="269"/>
      <c r="K40" s="269"/>
      <c r="L40" s="269"/>
      <c r="M40" s="269"/>
    </row>
    <row r="41" spans="1:13">
      <c r="A41" s="269"/>
      <c r="B41" s="269"/>
      <c r="C41" s="269"/>
      <c r="D41" s="269"/>
      <c r="E41" s="269"/>
      <c r="F41" s="269"/>
      <c r="G41" s="269"/>
      <c r="H41" s="269"/>
      <c r="I41" s="269"/>
      <c r="J41" s="269"/>
      <c r="K41" s="269"/>
      <c r="L41" s="269"/>
      <c r="M41" s="269"/>
    </row>
    <row r="42" spans="1:13">
      <c r="A42" s="269"/>
      <c r="B42" s="269"/>
      <c r="C42" s="269"/>
      <c r="D42" s="269"/>
      <c r="E42" s="269"/>
      <c r="F42" s="269"/>
      <c r="G42" s="269"/>
      <c r="H42" s="269"/>
      <c r="I42" s="269"/>
      <c r="J42" s="269"/>
      <c r="K42" s="269"/>
      <c r="L42" s="269"/>
      <c r="M42" s="269"/>
    </row>
    <row r="43" spans="1:13">
      <c r="A43" s="269"/>
      <c r="B43" s="269"/>
      <c r="C43" s="269"/>
      <c r="D43" s="269"/>
      <c r="E43" s="269"/>
      <c r="F43" s="269"/>
      <c r="G43" s="269"/>
      <c r="H43" s="269"/>
      <c r="I43" s="269"/>
      <c r="J43" s="269"/>
      <c r="K43" s="269"/>
      <c r="L43" s="269"/>
      <c r="M43" s="269"/>
    </row>
    <row r="44" spans="1:13">
      <c r="A44" s="269"/>
      <c r="B44" s="269"/>
      <c r="C44" s="269"/>
      <c r="D44" s="269"/>
      <c r="E44" s="269"/>
      <c r="F44" s="269"/>
      <c r="G44" s="269"/>
      <c r="H44" s="269"/>
      <c r="I44" s="269"/>
      <c r="J44" s="269"/>
      <c r="K44" s="269"/>
      <c r="L44" s="269"/>
      <c r="M44" s="269"/>
    </row>
    <row r="45" spans="1:13">
      <c r="A45" s="269"/>
      <c r="B45" s="269"/>
      <c r="C45" s="269"/>
      <c r="D45" s="269"/>
      <c r="E45" s="269"/>
      <c r="F45" s="269"/>
      <c r="G45" s="269"/>
      <c r="H45" s="269"/>
      <c r="I45" s="269"/>
      <c r="J45" s="269"/>
      <c r="K45" s="269"/>
      <c r="L45" s="269"/>
      <c r="M45" s="269"/>
    </row>
    <row r="46" spans="1:13">
      <c r="A46" s="269"/>
      <c r="B46" s="270"/>
      <c r="C46" s="270"/>
      <c r="D46" s="270"/>
      <c r="E46" s="270"/>
      <c r="F46" s="270"/>
      <c r="G46" s="270"/>
      <c r="H46" s="270"/>
      <c r="I46" s="270"/>
      <c r="J46" s="270"/>
      <c r="K46" s="269"/>
      <c r="L46" s="269"/>
      <c r="M46" s="269"/>
    </row>
    <row r="47" spans="1:13">
      <c r="A47" s="269"/>
      <c r="B47" s="270"/>
      <c r="C47" s="270"/>
      <c r="D47" s="270"/>
      <c r="E47" s="270"/>
      <c r="F47" s="270"/>
      <c r="G47" s="270"/>
      <c r="H47" s="270"/>
      <c r="I47" s="270"/>
      <c r="J47" s="270"/>
      <c r="K47" s="269"/>
      <c r="L47" s="269"/>
      <c r="M47" s="269"/>
    </row>
    <row r="48" spans="1:13">
      <c r="A48" s="269"/>
      <c r="B48" s="270"/>
      <c r="C48" s="270"/>
      <c r="D48" s="270"/>
      <c r="E48" s="270"/>
      <c r="F48" s="270"/>
      <c r="G48" s="270"/>
      <c r="H48" s="270"/>
      <c r="I48" s="270"/>
      <c r="J48" s="270"/>
      <c r="K48" s="269"/>
      <c r="L48" s="269"/>
      <c r="M48" s="269"/>
    </row>
    <row r="49" spans="2:10">
      <c r="B49" s="270"/>
      <c r="C49" s="270"/>
      <c r="D49" s="270"/>
      <c r="E49" s="270"/>
      <c r="F49" s="270"/>
      <c r="G49" s="270"/>
      <c r="H49" s="270"/>
      <c r="I49" s="270"/>
      <c r="J49" s="270"/>
    </row>
    <row r="50" spans="2:10">
      <c r="B50" s="270"/>
      <c r="C50" s="270"/>
      <c r="D50" s="270"/>
      <c r="E50" s="270"/>
      <c r="F50" s="270"/>
      <c r="G50" s="270"/>
      <c r="H50" s="270"/>
      <c r="I50" s="270"/>
      <c r="J50" s="270"/>
    </row>
    <row r="51" spans="2:10">
      <c r="B51" s="270"/>
      <c r="C51" s="270"/>
      <c r="D51" s="270"/>
      <c r="E51" s="270"/>
      <c r="F51" s="270"/>
      <c r="G51" s="270"/>
      <c r="H51" s="270"/>
      <c r="I51" s="270"/>
      <c r="J51" s="270"/>
    </row>
    <row r="52" spans="2:10">
      <c r="B52" s="270"/>
      <c r="C52" s="270"/>
      <c r="D52" s="270"/>
      <c r="E52" s="270"/>
      <c r="F52" s="270"/>
      <c r="G52" s="270"/>
      <c r="H52" s="270"/>
      <c r="I52" s="270"/>
      <c r="J52" s="270"/>
    </row>
    <row r="53" spans="2:10">
      <c r="B53" s="270"/>
      <c r="C53" s="270"/>
      <c r="D53" s="270"/>
      <c r="E53" s="270"/>
      <c r="F53" s="270"/>
      <c r="G53" s="270"/>
      <c r="H53" s="270"/>
      <c r="I53" s="270"/>
      <c r="J53" s="270"/>
    </row>
    <row r="54" spans="2:10">
      <c r="B54" s="270"/>
      <c r="C54" s="270"/>
      <c r="D54" s="270"/>
      <c r="E54" s="270"/>
      <c r="F54" s="270"/>
      <c r="G54" s="270"/>
      <c r="H54" s="270"/>
      <c r="I54" s="270"/>
      <c r="J54" s="270"/>
    </row>
    <row r="55" spans="2:10">
      <c r="B55" s="270"/>
      <c r="C55" s="270"/>
      <c r="D55" s="270"/>
      <c r="E55" s="270"/>
      <c r="F55" s="270"/>
      <c r="G55" s="270"/>
      <c r="H55" s="270"/>
      <c r="I55" s="270"/>
      <c r="J55" s="270"/>
    </row>
    <row r="56" spans="2:10">
      <c r="B56" s="270"/>
      <c r="C56" s="270"/>
      <c r="D56" s="270"/>
      <c r="E56" s="270"/>
      <c r="F56" s="270"/>
      <c r="G56" s="270"/>
      <c r="H56" s="270"/>
      <c r="I56" s="270"/>
      <c r="J56" s="270"/>
    </row>
    <row r="57" spans="2:10">
      <c r="B57" s="270"/>
      <c r="C57" s="270"/>
      <c r="D57" s="270"/>
      <c r="E57" s="270"/>
      <c r="F57" s="270"/>
      <c r="G57" s="270"/>
      <c r="H57" s="270"/>
      <c r="I57" s="270"/>
      <c r="J57" s="270"/>
    </row>
    <row r="58" spans="2:10">
      <c r="B58" s="270"/>
      <c r="C58" s="270"/>
      <c r="D58" s="270"/>
      <c r="E58" s="270"/>
      <c r="F58" s="270"/>
      <c r="G58" s="270"/>
      <c r="H58" s="270"/>
      <c r="I58" s="270"/>
      <c r="J58" s="270"/>
    </row>
    <row r="59" spans="2:10">
      <c r="B59" s="270"/>
      <c r="C59" s="270"/>
      <c r="D59" s="270"/>
      <c r="E59" s="270"/>
      <c r="F59" s="270"/>
      <c r="G59" s="270"/>
      <c r="H59" s="270"/>
      <c r="I59" s="270"/>
      <c r="J59" s="270"/>
    </row>
    <row r="60" spans="2:10">
      <c r="B60" s="270"/>
      <c r="C60" s="270"/>
      <c r="D60" s="270"/>
      <c r="E60" s="270"/>
      <c r="F60" s="270"/>
      <c r="G60" s="270"/>
      <c r="H60" s="270"/>
      <c r="I60" s="270"/>
      <c r="J60" s="270"/>
    </row>
    <row r="61" spans="2:10">
      <c r="B61" s="270"/>
      <c r="C61" s="270"/>
      <c r="D61" s="270"/>
      <c r="E61" s="270"/>
      <c r="F61" s="270"/>
      <c r="G61" s="270"/>
      <c r="H61" s="270"/>
      <c r="I61" s="270"/>
      <c r="J61" s="270"/>
    </row>
  </sheetData>
  <mergeCells count="7">
    <mergeCell ref="A25:B25"/>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&amp;Lstats.gov.sa&amp;R&amp;P</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53C0BD-40DE-4312-9512-CB99FC6C8AAB}">
  <sheetPr>
    <tabColor rgb="FF002060"/>
  </sheetPr>
  <dimension ref="A1:AE48"/>
  <sheetViews>
    <sheetView showGridLines="0" view="pageBreakPreview" zoomScale="70" zoomScaleNormal="100" zoomScaleSheetLayoutView="70" workbookViewId="0">
      <selection activeCell="C31" sqref="C31"/>
    </sheetView>
  </sheetViews>
  <sheetFormatPr defaultColWidth="8.6640625" defaultRowHeight="14.4"/>
  <cols>
    <col min="1" max="1" width="18.5546875" style="233" customWidth="1"/>
    <col min="2" max="4" width="11.44140625" style="233" bestFit="1" customWidth="1"/>
    <col min="5" max="5" width="13.109375" style="233" bestFit="1" customWidth="1"/>
    <col min="6" max="6" width="11.44140625" style="233" bestFit="1" customWidth="1"/>
    <col min="7" max="8" width="13.109375" style="233" bestFit="1" customWidth="1"/>
    <col min="9" max="9" width="11.44140625" style="233" bestFit="1" customWidth="1"/>
    <col min="10" max="10" width="16.44140625" style="233" customWidth="1"/>
    <col min="11" max="16384" width="8.6640625" style="233"/>
  </cols>
  <sheetData>
    <row r="1" spans="1:31">
      <c r="A1" s="241" t="s">
        <v>322</v>
      </c>
      <c r="B1" s="232"/>
      <c r="C1" s="232"/>
    </row>
    <row r="2" spans="1:31" s="234" customFormat="1">
      <c r="A2" s="232"/>
      <c r="B2" s="232"/>
      <c r="C2" s="232"/>
      <c r="K2" s="233"/>
      <c r="L2" s="233"/>
      <c r="M2" s="233"/>
      <c r="N2" s="233"/>
      <c r="O2" s="233"/>
      <c r="P2" s="233"/>
      <c r="Q2" s="233"/>
      <c r="R2" s="233"/>
      <c r="S2" s="233"/>
      <c r="T2" s="233"/>
      <c r="U2" s="233"/>
      <c r="V2" s="233"/>
      <c r="W2" s="233"/>
      <c r="X2" s="233"/>
      <c r="Y2" s="233"/>
      <c r="Z2" s="233"/>
      <c r="AA2" s="233"/>
      <c r="AB2" s="233"/>
      <c r="AC2" s="233"/>
      <c r="AD2" s="233"/>
      <c r="AE2" s="233"/>
    </row>
    <row r="3" spans="1:31" s="234" customFormat="1">
      <c r="A3" s="235"/>
      <c r="B3" s="235"/>
      <c r="C3" s="235"/>
      <c r="K3" s="233"/>
      <c r="L3" s="233"/>
      <c r="M3" s="233"/>
      <c r="N3" s="233"/>
      <c r="O3" s="233"/>
      <c r="P3" s="233"/>
      <c r="Q3" s="233"/>
      <c r="R3" s="233"/>
      <c r="S3" s="233"/>
      <c r="T3" s="233"/>
      <c r="U3" s="233"/>
      <c r="V3" s="233"/>
      <c r="W3" s="233"/>
      <c r="X3" s="233"/>
      <c r="Y3" s="233"/>
      <c r="Z3" s="233"/>
      <c r="AA3" s="233"/>
      <c r="AB3" s="233"/>
      <c r="AC3" s="233"/>
      <c r="AD3" s="233"/>
      <c r="AE3" s="233"/>
    </row>
    <row r="4" spans="1:31" ht="15">
      <c r="A4" s="381" t="s">
        <v>317</v>
      </c>
      <c r="B4" s="381"/>
      <c r="C4" s="381"/>
      <c r="D4" s="381"/>
      <c r="E4" s="381"/>
      <c r="F4" s="381"/>
      <c r="G4" s="381"/>
      <c r="H4" s="381"/>
      <c r="I4" s="381"/>
      <c r="J4" s="381"/>
    </row>
    <row r="5" spans="1:31" ht="15">
      <c r="A5" s="242" t="s">
        <v>230</v>
      </c>
      <c r="B5" s="348" t="s">
        <v>164</v>
      </c>
      <c r="C5" s="349"/>
      <c r="D5" s="349"/>
      <c r="E5" s="349"/>
      <c r="F5" s="349"/>
      <c r="G5" s="349"/>
      <c r="H5" s="349"/>
      <c r="I5" s="349"/>
      <c r="J5" s="350"/>
    </row>
    <row r="6" spans="1:31" ht="16.2" customHeight="1">
      <c r="A6" s="382" t="s">
        <v>129</v>
      </c>
      <c r="B6" s="346" t="s">
        <v>0</v>
      </c>
      <c r="C6" s="346"/>
      <c r="D6" s="346"/>
      <c r="E6" s="346" t="s">
        <v>1</v>
      </c>
      <c r="F6" s="346"/>
      <c r="G6" s="346"/>
      <c r="H6" s="346" t="s">
        <v>2</v>
      </c>
      <c r="I6" s="346"/>
      <c r="J6" s="342"/>
    </row>
    <row r="7" spans="1:31" ht="15">
      <c r="A7" s="344"/>
      <c r="B7" s="56" t="s">
        <v>27</v>
      </c>
      <c r="C7" s="56" t="s">
        <v>28</v>
      </c>
      <c r="D7" s="56" t="s">
        <v>2</v>
      </c>
      <c r="E7" s="56" t="s">
        <v>27</v>
      </c>
      <c r="F7" s="56" t="s">
        <v>28</v>
      </c>
      <c r="G7" s="56" t="s">
        <v>2</v>
      </c>
      <c r="H7" s="56" t="s">
        <v>27</v>
      </c>
      <c r="I7" s="56" t="s">
        <v>28</v>
      </c>
      <c r="J7" s="57" t="s">
        <v>2</v>
      </c>
    </row>
    <row r="8" spans="1:31" ht="15">
      <c r="A8" s="52" t="s">
        <v>126</v>
      </c>
      <c r="B8" s="53">
        <v>25980</v>
      </c>
      <c r="C8" s="53">
        <v>30133</v>
      </c>
      <c r="D8" s="53">
        <f t="shared" ref="D8:D19" si="0">SUM(B8:C8)</f>
        <v>56113</v>
      </c>
      <c r="E8" s="53">
        <v>264073</v>
      </c>
      <c r="F8" s="53">
        <v>25423</v>
      </c>
      <c r="G8" s="53">
        <f t="shared" ref="G8:G19" si="1">SUM(E8:F8)</f>
        <v>289496</v>
      </c>
      <c r="H8" s="53">
        <f t="shared" ref="H8:H19" si="2">B8+E8</f>
        <v>290053</v>
      </c>
      <c r="I8" s="53">
        <f t="shared" ref="I8:I19" si="3">C8+F8</f>
        <v>55556</v>
      </c>
      <c r="J8" s="53">
        <f t="shared" ref="J8:J19" si="4">D8+G8</f>
        <v>345609</v>
      </c>
    </row>
    <row r="9" spans="1:31" ht="15">
      <c r="A9" s="54" t="s">
        <v>127</v>
      </c>
      <c r="B9" s="55">
        <v>10427</v>
      </c>
      <c r="C9" s="55">
        <v>11849</v>
      </c>
      <c r="D9" s="55">
        <f t="shared" si="0"/>
        <v>22276</v>
      </c>
      <c r="E9" s="55">
        <v>30736</v>
      </c>
      <c r="F9" s="55">
        <v>4673</v>
      </c>
      <c r="G9" s="55">
        <f t="shared" si="1"/>
        <v>35409</v>
      </c>
      <c r="H9" s="55">
        <f t="shared" si="2"/>
        <v>41163</v>
      </c>
      <c r="I9" s="55">
        <f t="shared" si="3"/>
        <v>16522</v>
      </c>
      <c r="J9" s="55">
        <f t="shared" si="4"/>
        <v>57685</v>
      </c>
    </row>
    <row r="10" spans="1:31" ht="15">
      <c r="A10" s="52" t="s">
        <v>128</v>
      </c>
      <c r="B10" s="53">
        <v>33298</v>
      </c>
      <c r="C10" s="53">
        <v>39082</v>
      </c>
      <c r="D10" s="53">
        <f t="shared" si="0"/>
        <v>72380</v>
      </c>
      <c r="E10" s="53">
        <v>16655</v>
      </c>
      <c r="F10" s="53">
        <v>3412</v>
      </c>
      <c r="G10" s="53">
        <f t="shared" si="1"/>
        <v>20067</v>
      </c>
      <c r="H10" s="53">
        <f t="shared" si="2"/>
        <v>49953</v>
      </c>
      <c r="I10" s="53">
        <f t="shared" si="3"/>
        <v>42494</v>
      </c>
      <c r="J10" s="53">
        <f t="shared" si="4"/>
        <v>92447</v>
      </c>
    </row>
    <row r="11" spans="1:31" ht="15">
      <c r="A11" s="54" t="s">
        <v>69</v>
      </c>
      <c r="B11" s="55">
        <v>38402</v>
      </c>
      <c r="C11" s="55">
        <v>52249</v>
      </c>
      <c r="D11" s="55">
        <f t="shared" si="0"/>
        <v>90651</v>
      </c>
      <c r="E11" s="55">
        <v>55660</v>
      </c>
      <c r="F11" s="55">
        <v>10477</v>
      </c>
      <c r="G11" s="55">
        <f t="shared" si="1"/>
        <v>66137</v>
      </c>
      <c r="H11" s="55">
        <f t="shared" si="2"/>
        <v>94062</v>
      </c>
      <c r="I11" s="55">
        <f t="shared" si="3"/>
        <v>62726</v>
      </c>
      <c r="J11" s="55">
        <f t="shared" si="4"/>
        <v>156788</v>
      </c>
    </row>
    <row r="12" spans="1:31" ht="15">
      <c r="A12" s="52" t="s">
        <v>71</v>
      </c>
      <c r="B12" s="53">
        <v>32152</v>
      </c>
      <c r="C12" s="53">
        <v>80760</v>
      </c>
      <c r="D12" s="53">
        <f t="shared" si="0"/>
        <v>112912</v>
      </c>
      <c r="E12" s="53">
        <v>153434</v>
      </c>
      <c r="F12" s="53">
        <v>19265</v>
      </c>
      <c r="G12" s="53">
        <f t="shared" si="1"/>
        <v>172699</v>
      </c>
      <c r="H12" s="53">
        <f t="shared" si="2"/>
        <v>185586</v>
      </c>
      <c r="I12" s="53">
        <f t="shared" si="3"/>
        <v>100025</v>
      </c>
      <c r="J12" s="53">
        <f t="shared" si="4"/>
        <v>285611</v>
      </c>
    </row>
    <row r="13" spans="1:31" ht="15">
      <c r="A13" s="54" t="s">
        <v>113</v>
      </c>
      <c r="B13" s="55">
        <v>32331</v>
      </c>
      <c r="C13" s="55">
        <v>38402</v>
      </c>
      <c r="D13" s="55">
        <f t="shared" si="0"/>
        <v>70733</v>
      </c>
      <c r="E13" s="55">
        <v>113704</v>
      </c>
      <c r="F13" s="55">
        <v>20208</v>
      </c>
      <c r="G13" s="55">
        <f t="shared" si="1"/>
        <v>133912</v>
      </c>
      <c r="H13" s="55">
        <f t="shared" si="2"/>
        <v>146035</v>
      </c>
      <c r="I13" s="55">
        <f t="shared" si="3"/>
        <v>58610</v>
      </c>
      <c r="J13" s="55">
        <f t="shared" si="4"/>
        <v>204645</v>
      </c>
    </row>
    <row r="14" spans="1:31" ht="15">
      <c r="A14" s="52" t="s">
        <v>142</v>
      </c>
      <c r="B14" s="53">
        <v>41348</v>
      </c>
      <c r="C14" s="53">
        <v>49400</v>
      </c>
      <c r="D14" s="53">
        <f t="shared" si="0"/>
        <v>90748</v>
      </c>
      <c r="E14" s="53">
        <v>162247</v>
      </c>
      <c r="F14" s="53">
        <v>22554</v>
      </c>
      <c r="G14" s="53">
        <f t="shared" si="1"/>
        <v>184801</v>
      </c>
      <c r="H14" s="53">
        <f t="shared" si="2"/>
        <v>203595</v>
      </c>
      <c r="I14" s="53">
        <f t="shared" si="3"/>
        <v>71954</v>
      </c>
      <c r="J14" s="53">
        <f t="shared" si="4"/>
        <v>275549</v>
      </c>
    </row>
    <row r="15" spans="1:31" ht="15">
      <c r="A15" s="54" t="s">
        <v>143</v>
      </c>
      <c r="B15" s="55">
        <v>50587</v>
      </c>
      <c r="C15" s="55">
        <v>58588</v>
      </c>
      <c r="D15" s="55">
        <f t="shared" si="0"/>
        <v>109175</v>
      </c>
      <c r="E15" s="55">
        <v>409739</v>
      </c>
      <c r="F15" s="55">
        <v>32602</v>
      </c>
      <c r="G15" s="55">
        <f t="shared" si="1"/>
        <v>442341</v>
      </c>
      <c r="H15" s="55">
        <f t="shared" si="2"/>
        <v>460326</v>
      </c>
      <c r="I15" s="55">
        <f t="shared" si="3"/>
        <v>91190</v>
      </c>
      <c r="J15" s="55">
        <f t="shared" si="4"/>
        <v>551516</v>
      </c>
    </row>
    <row r="16" spans="1:31" ht="15">
      <c r="A16" s="52" t="s">
        <v>162</v>
      </c>
      <c r="B16" s="53">
        <v>104264</v>
      </c>
      <c r="C16" s="53">
        <v>85318</v>
      </c>
      <c r="D16" s="53">
        <f t="shared" si="0"/>
        <v>189582</v>
      </c>
      <c r="E16" s="53">
        <v>616616</v>
      </c>
      <c r="F16" s="53">
        <v>32572</v>
      </c>
      <c r="G16" s="53">
        <f t="shared" si="1"/>
        <v>649188</v>
      </c>
      <c r="H16" s="53">
        <f t="shared" si="2"/>
        <v>720880</v>
      </c>
      <c r="I16" s="53">
        <f t="shared" si="3"/>
        <v>117890</v>
      </c>
      <c r="J16" s="53">
        <f t="shared" si="4"/>
        <v>838770</v>
      </c>
    </row>
    <row r="17" spans="1:10" ht="15">
      <c r="A17" s="54" t="s">
        <v>166</v>
      </c>
      <c r="B17" s="55">
        <v>95074</v>
      </c>
      <c r="C17" s="55">
        <v>68163</v>
      </c>
      <c r="D17" s="55">
        <f t="shared" si="0"/>
        <v>163237</v>
      </c>
      <c r="E17" s="55">
        <v>193789</v>
      </c>
      <c r="F17" s="55">
        <v>5014</v>
      </c>
      <c r="G17" s="55">
        <f t="shared" si="1"/>
        <v>198803</v>
      </c>
      <c r="H17" s="55">
        <f t="shared" si="2"/>
        <v>288863</v>
      </c>
      <c r="I17" s="55">
        <f t="shared" si="3"/>
        <v>73177</v>
      </c>
      <c r="J17" s="55">
        <f t="shared" si="4"/>
        <v>362040</v>
      </c>
    </row>
    <row r="18" spans="1:10" ht="15">
      <c r="A18" s="52" t="s">
        <v>223</v>
      </c>
      <c r="B18" s="53">
        <v>186328</v>
      </c>
      <c r="C18" s="53">
        <v>148892</v>
      </c>
      <c r="D18" s="53">
        <f t="shared" si="0"/>
        <v>335220</v>
      </c>
      <c r="E18" s="53">
        <v>1107673</v>
      </c>
      <c r="F18" s="53">
        <v>75904</v>
      </c>
      <c r="G18" s="53">
        <f t="shared" si="1"/>
        <v>1183577</v>
      </c>
      <c r="H18" s="53">
        <f t="shared" si="2"/>
        <v>1294001</v>
      </c>
      <c r="I18" s="53">
        <f t="shared" si="3"/>
        <v>224796</v>
      </c>
      <c r="J18" s="53">
        <f t="shared" si="4"/>
        <v>1518797</v>
      </c>
    </row>
    <row r="19" spans="1:10" ht="15">
      <c r="A19" s="54" t="s">
        <v>323</v>
      </c>
      <c r="B19" s="55">
        <v>70812</v>
      </c>
      <c r="C19" s="55">
        <v>58067</v>
      </c>
      <c r="D19" s="55">
        <f t="shared" si="0"/>
        <v>128879</v>
      </c>
      <c r="E19" s="55">
        <v>31330</v>
      </c>
      <c r="F19" s="55">
        <v>1133</v>
      </c>
      <c r="G19" s="55">
        <f t="shared" si="1"/>
        <v>32463</v>
      </c>
      <c r="H19" s="55">
        <f t="shared" si="2"/>
        <v>102142</v>
      </c>
      <c r="I19" s="55">
        <f t="shared" si="3"/>
        <v>59200</v>
      </c>
      <c r="J19" s="55">
        <f t="shared" si="4"/>
        <v>161342</v>
      </c>
    </row>
    <row r="20" spans="1:10" ht="16.8">
      <c r="A20" s="260" t="s">
        <v>59</v>
      </c>
      <c r="B20" s="238"/>
      <c r="C20" s="238"/>
      <c r="D20" s="238"/>
      <c r="E20" s="238"/>
      <c r="F20" s="238"/>
      <c r="G20" s="238"/>
      <c r="H20" s="238" t="s">
        <v>60</v>
      </c>
      <c r="I20" s="238"/>
    </row>
    <row r="21" spans="1:10" ht="16.8">
      <c r="A21" s="260" t="s">
        <v>42</v>
      </c>
      <c r="B21" s="238"/>
      <c r="C21" s="239"/>
      <c r="D21" s="239"/>
      <c r="E21" s="238"/>
      <c r="F21" s="238"/>
      <c r="G21" s="238"/>
      <c r="H21" s="238"/>
      <c r="I21" s="261"/>
    </row>
    <row r="22" spans="1:10" s="315" customFormat="1">
      <c r="A22" s="313" t="s">
        <v>326</v>
      </c>
      <c r="B22" s="314"/>
      <c r="C22" s="314"/>
      <c r="D22" s="314"/>
      <c r="E22" s="314"/>
      <c r="F22" s="314"/>
      <c r="G22" s="314"/>
      <c r="H22" s="314"/>
      <c r="I22" s="314"/>
      <c r="J22" s="314"/>
    </row>
    <row r="25" spans="1:10">
      <c r="B25" s="387"/>
      <c r="C25" s="387"/>
      <c r="D25" s="387"/>
      <c r="E25" s="387"/>
      <c r="F25" s="387"/>
      <c r="G25" s="387"/>
      <c r="H25" s="387"/>
      <c r="I25" s="387"/>
      <c r="J25" s="387"/>
    </row>
    <row r="36" spans="2:10">
      <c r="B36" s="253"/>
      <c r="C36" s="253"/>
      <c r="D36" s="253"/>
      <c r="E36" s="253"/>
      <c r="F36" s="253"/>
      <c r="G36" s="253"/>
      <c r="H36" s="253"/>
      <c r="I36" s="253"/>
      <c r="J36" s="253"/>
    </row>
    <row r="37" spans="2:10">
      <c r="B37" s="253"/>
      <c r="C37" s="253"/>
      <c r="D37" s="253"/>
      <c r="E37" s="253"/>
      <c r="F37" s="253"/>
      <c r="G37" s="253"/>
      <c r="H37" s="253"/>
      <c r="I37" s="253"/>
      <c r="J37" s="253"/>
    </row>
    <row r="38" spans="2:10">
      <c r="B38" s="253"/>
      <c r="C38" s="253"/>
      <c r="D38" s="253"/>
      <c r="E38" s="253"/>
      <c r="F38" s="253"/>
      <c r="G38" s="253"/>
      <c r="H38" s="253"/>
      <c r="I38" s="253"/>
      <c r="J38" s="253"/>
    </row>
    <row r="39" spans="2:10">
      <c r="B39" s="253"/>
      <c r="C39" s="253"/>
      <c r="D39" s="253"/>
      <c r="E39" s="253"/>
      <c r="F39" s="253"/>
      <c r="G39" s="253"/>
      <c r="H39" s="253"/>
      <c r="I39" s="253"/>
      <c r="J39" s="253"/>
    </row>
    <row r="40" spans="2:10">
      <c r="B40" s="253"/>
      <c r="C40" s="253"/>
      <c r="D40" s="253"/>
      <c r="E40" s="253"/>
      <c r="F40" s="253"/>
      <c r="G40" s="253"/>
      <c r="H40" s="253"/>
      <c r="I40" s="253"/>
      <c r="J40" s="253"/>
    </row>
    <row r="41" spans="2:10">
      <c r="B41" s="253"/>
      <c r="C41" s="253"/>
      <c r="D41" s="253"/>
      <c r="E41" s="253"/>
      <c r="F41" s="253"/>
      <c r="G41" s="253"/>
      <c r="H41" s="253"/>
      <c r="I41" s="253"/>
      <c r="J41" s="253"/>
    </row>
    <row r="42" spans="2:10">
      <c r="B42" s="253"/>
      <c r="C42" s="253"/>
      <c r="D42" s="253"/>
      <c r="E42" s="253"/>
      <c r="F42" s="253"/>
      <c r="G42" s="253"/>
      <c r="H42" s="253"/>
      <c r="I42" s="253"/>
      <c r="J42" s="253"/>
    </row>
    <row r="43" spans="2:10">
      <c r="B43" s="253"/>
      <c r="C43" s="253"/>
      <c r="D43" s="253"/>
      <c r="E43" s="253"/>
      <c r="F43" s="253"/>
      <c r="G43" s="253"/>
      <c r="H43" s="253"/>
      <c r="I43" s="253"/>
      <c r="J43" s="253"/>
    </row>
    <row r="44" spans="2:10">
      <c r="B44" s="253"/>
      <c r="C44" s="253"/>
      <c r="D44" s="253"/>
      <c r="E44" s="253"/>
      <c r="F44" s="253"/>
      <c r="G44" s="253"/>
      <c r="H44" s="253"/>
      <c r="I44" s="253"/>
      <c r="J44" s="253"/>
    </row>
    <row r="45" spans="2:10">
      <c r="B45" s="253"/>
      <c r="C45" s="253"/>
      <c r="D45" s="253"/>
      <c r="E45" s="253"/>
      <c r="F45" s="253"/>
      <c r="G45" s="253"/>
      <c r="H45" s="253"/>
      <c r="I45" s="253"/>
      <c r="J45" s="253"/>
    </row>
    <row r="46" spans="2:10">
      <c r="B46" s="253"/>
      <c r="C46" s="253"/>
      <c r="D46" s="253"/>
      <c r="E46" s="253"/>
      <c r="F46" s="253"/>
      <c r="G46" s="253"/>
      <c r="H46" s="253"/>
      <c r="I46" s="253"/>
      <c r="J46" s="253"/>
    </row>
    <row r="47" spans="2:10">
      <c r="B47" s="253"/>
      <c r="C47" s="253"/>
      <c r="D47" s="253"/>
      <c r="E47" s="253"/>
      <c r="F47" s="253"/>
      <c r="G47" s="253"/>
      <c r="H47" s="253"/>
      <c r="I47" s="253"/>
      <c r="J47" s="253"/>
    </row>
    <row r="48" spans="2:10">
      <c r="B48" s="253"/>
      <c r="C48" s="253"/>
      <c r="D48" s="253"/>
      <c r="E48" s="253"/>
      <c r="F48" s="253"/>
      <c r="G48" s="253"/>
      <c r="H48" s="253"/>
      <c r="I48" s="253"/>
      <c r="J48" s="253"/>
    </row>
  </sheetData>
  <mergeCells count="6">
    <mergeCell ref="A4:J4"/>
    <mergeCell ref="B5:J5"/>
    <mergeCell ref="A6:A7"/>
    <mergeCell ref="B6:D6"/>
    <mergeCell ref="E6:G6"/>
    <mergeCell ref="H6:J6"/>
  </mergeCells>
  <pageMargins left="0.7" right="0.7" top="0.75" bottom="0.75" header="0.3" footer="0.3"/>
  <pageSetup paperSize="9" scale="51"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53FF1-DE54-48EB-8AFD-709BD21EF487}">
  <sheetPr>
    <tabColor rgb="FF002060"/>
  </sheetPr>
  <dimension ref="A1:AE48"/>
  <sheetViews>
    <sheetView showGridLines="0" tabSelected="1" view="pageBreakPreview" zoomScale="70" zoomScaleNormal="100" zoomScaleSheetLayoutView="70" workbookViewId="0">
      <selection activeCell="B19" sqref="B19:J19"/>
    </sheetView>
  </sheetViews>
  <sheetFormatPr defaultColWidth="8.6640625" defaultRowHeight="14.4"/>
  <cols>
    <col min="1" max="1" width="18.5546875" style="233" customWidth="1"/>
    <col min="2" max="4" width="11.44140625" style="233" bestFit="1" customWidth="1"/>
    <col min="5" max="5" width="13.109375" style="233" bestFit="1" customWidth="1"/>
    <col min="6" max="6" width="11.44140625" style="233" bestFit="1" customWidth="1"/>
    <col min="7" max="8" width="13.109375" style="233" bestFit="1" customWidth="1"/>
    <col min="9" max="9" width="11.44140625" style="233" bestFit="1" customWidth="1"/>
    <col min="10" max="10" width="16.44140625" style="233" customWidth="1"/>
    <col min="11" max="16384" width="8.6640625" style="233"/>
  </cols>
  <sheetData>
    <row r="1" spans="1:31">
      <c r="A1" s="241" t="s">
        <v>322</v>
      </c>
      <c r="B1" s="232"/>
      <c r="C1" s="232"/>
    </row>
    <row r="2" spans="1:31" s="234" customFormat="1">
      <c r="A2" s="232"/>
      <c r="B2" s="232"/>
      <c r="C2" s="232"/>
      <c r="K2" s="233"/>
      <c r="L2" s="233"/>
      <c r="M2" s="233"/>
      <c r="N2" s="233"/>
      <c r="O2" s="233"/>
      <c r="P2" s="233"/>
      <c r="Q2" s="233"/>
      <c r="R2" s="233"/>
      <c r="S2" s="233"/>
      <c r="T2" s="233"/>
      <c r="U2" s="233"/>
      <c r="V2" s="233"/>
      <c r="W2" s="233"/>
      <c r="X2" s="233"/>
      <c r="Y2" s="233"/>
      <c r="Z2" s="233"/>
      <c r="AA2" s="233"/>
      <c r="AB2" s="233"/>
      <c r="AC2" s="233"/>
      <c r="AD2" s="233"/>
      <c r="AE2" s="233"/>
    </row>
    <row r="3" spans="1:31" s="234" customFormat="1">
      <c r="A3" s="235"/>
      <c r="B3" s="235"/>
      <c r="C3" s="235"/>
      <c r="K3" s="233"/>
      <c r="L3" s="233"/>
      <c r="M3" s="233"/>
      <c r="N3" s="233"/>
      <c r="O3" s="233"/>
      <c r="P3" s="233"/>
      <c r="Q3" s="233"/>
      <c r="R3" s="233"/>
      <c r="S3" s="233"/>
      <c r="T3" s="233"/>
      <c r="U3" s="233"/>
      <c r="V3" s="233"/>
      <c r="W3" s="233"/>
      <c r="X3" s="233"/>
      <c r="Y3" s="233"/>
      <c r="Z3" s="233"/>
      <c r="AA3" s="233"/>
      <c r="AB3" s="233"/>
      <c r="AC3" s="233"/>
      <c r="AD3" s="233"/>
      <c r="AE3" s="233"/>
    </row>
    <row r="4" spans="1:31" ht="15">
      <c r="A4" s="381" t="s">
        <v>149</v>
      </c>
      <c r="B4" s="381"/>
      <c r="C4" s="381"/>
      <c r="D4" s="381"/>
      <c r="E4" s="381"/>
      <c r="F4" s="381"/>
      <c r="G4" s="381"/>
      <c r="H4" s="381"/>
      <c r="I4" s="381"/>
      <c r="J4" s="381"/>
    </row>
    <row r="5" spans="1:31" ht="15">
      <c r="A5" s="242" t="s">
        <v>212</v>
      </c>
      <c r="B5" s="348" t="s">
        <v>164</v>
      </c>
      <c r="C5" s="349"/>
      <c r="D5" s="349"/>
      <c r="E5" s="349"/>
      <c r="F5" s="349"/>
      <c r="G5" s="349"/>
      <c r="H5" s="349"/>
      <c r="I5" s="349"/>
      <c r="J5" s="350"/>
    </row>
    <row r="6" spans="1:31" ht="16.2" customHeight="1">
      <c r="A6" s="382" t="s">
        <v>44</v>
      </c>
      <c r="B6" s="346" t="s">
        <v>0</v>
      </c>
      <c r="C6" s="346"/>
      <c r="D6" s="346"/>
      <c r="E6" s="346" t="s">
        <v>1</v>
      </c>
      <c r="F6" s="346"/>
      <c r="G6" s="346"/>
      <c r="H6" s="346" t="s">
        <v>2</v>
      </c>
      <c r="I6" s="346"/>
      <c r="J6" s="342"/>
    </row>
    <row r="7" spans="1:31" ht="15">
      <c r="A7" s="344"/>
      <c r="B7" s="56" t="s">
        <v>27</v>
      </c>
      <c r="C7" s="56" t="s">
        <v>28</v>
      </c>
      <c r="D7" s="56" t="s">
        <v>2</v>
      </c>
      <c r="E7" s="56" t="s">
        <v>27</v>
      </c>
      <c r="F7" s="56" t="s">
        <v>28</v>
      </c>
      <c r="G7" s="56" t="s">
        <v>2</v>
      </c>
      <c r="H7" s="56" t="s">
        <v>27</v>
      </c>
      <c r="I7" s="56" t="s">
        <v>28</v>
      </c>
      <c r="J7" s="57" t="s">
        <v>2</v>
      </c>
    </row>
    <row r="8" spans="1:31" ht="24" customHeight="1">
      <c r="A8" s="243" t="s">
        <v>4</v>
      </c>
      <c r="B8" s="243">
        <v>4928</v>
      </c>
      <c r="C8" s="243">
        <v>1891</v>
      </c>
      <c r="D8" s="243">
        <v>6819</v>
      </c>
      <c r="E8" s="243">
        <v>9</v>
      </c>
      <c r="F8" s="243">
        <v>2</v>
      </c>
      <c r="G8" s="243">
        <v>11</v>
      </c>
      <c r="H8" s="243">
        <v>4937</v>
      </c>
      <c r="I8" s="243">
        <v>1893</v>
      </c>
      <c r="J8" s="244">
        <v>6830</v>
      </c>
    </row>
    <row r="9" spans="1:31" ht="24" customHeight="1">
      <c r="A9" s="245" t="s">
        <v>5</v>
      </c>
      <c r="B9" s="245">
        <v>20809</v>
      </c>
      <c r="C9" s="245">
        <v>10137</v>
      </c>
      <c r="D9" s="245">
        <v>30946</v>
      </c>
      <c r="E9" s="245">
        <v>2059</v>
      </c>
      <c r="F9" s="245">
        <v>44</v>
      </c>
      <c r="G9" s="245">
        <v>2103</v>
      </c>
      <c r="H9" s="245">
        <v>22868</v>
      </c>
      <c r="I9" s="245">
        <v>10181</v>
      </c>
      <c r="J9" s="246">
        <v>33049</v>
      </c>
    </row>
    <row r="10" spans="1:31" ht="24" customHeight="1">
      <c r="A10" s="243" t="s">
        <v>6</v>
      </c>
      <c r="B10" s="243">
        <v>19437</v>
      </c>
      <c r="C10" s="243">
        <v>14630</v>
      </c>
      <c r="D10" s="243">
        <v>34067</v>
      </c>
      <c r="E10" s="243">
        <v>5773</v>
      </c>
      <c r="F10" s="243">
        <v>179</v>
      </c>
      <c r="G10" s="243">
        <v>5952</v>
      </c>
      <c r="H10" s="243">
        <v>25210</v>
      </c>
      <c r="I10" s="243">
        <v>14809</v>
      </c>
      <c r="J10" s="244">
        <v>40019</v>
      </c>
    </row>
    <row r="11" spans="1:31" ht="24" customHeight="1">
      <c r="A11" s="245" t="s">
        <v>7</v>
      </c>
      <c r="B11" s="245">
        <v>10796</v>
      </c>
      <c r="C11" s="245">
        <v>11673</v>
      </c>
      <c r="D11" s="245">
        <v>22469</v>
      </c>
      <c r="E11" s="245">
        <v>6120</v>
      </c>
      <c r="F11" s="245">
        <v>274</v>
      </c>
      <c r="G11" s="245">
        <v>6394</v>
      </c>
      <c r="H11" s="245">
        <v>16916</v>
      </c>
      <c r="I11" s="245">
        <v>11947</v>
      </c>
      <c r="J11" s="246">
        <v>28863</v>
      </c>
    </row>
    <row r="12" spans="1:31" ht="24" customHeight="1">
      <c r="A12" s="243" t="s">
        <v>8</v>
      </c>
      <c r="B12" s="243">
        <v>5968</v>
      </c>
      <c r="C12" s="243">
        <v>8212</v>
      </c>
      <c r="D12" s="243">
        <v>14180</v>
      </c>
      <c r="E12" s="243">
        <v>6408</v>
      </c>
      <c r="F12" s="243">
        <v>267</v>
      </c>
      <c r="G12" s="243">
        <v>6675</v>
      </c>
      <c r="H12" s="243">
        <v>12376</v>
      </c>
      <c r="I12" s="243">
        <v>8479</v>
      </c>
      <c r="J12" s="244">
        <v>20855</v>
      </c>
    </row>
    <row r="13" spans="1:31" ht="24" customHeight="1">
      <c r="A13" s="245" t="s">
        <v>9</v>
      </c>
      <c r="B13" s="245">
        <v>3647</v>
      </c>
      <c r="C13" s="245">
        <v>4914</v>
      </c>
      <c r="D13" s="245">
        <v>8561</v>
      </c>
      <c r="E13" s="245">
        <v>4856</v>
      </c>
      <c r="F13" s="245">
        <v>175</v>
      </c>
      <c r="G13" s="245">
        <v>5031</v>
      </c>
      <c r="H13" s="245">
        <v>8503</v>
      </c>
      <c r="I13" s="245">
        <v>5089</v>
      </c>
      <c r="J13" s="246">
        <v>13592</v>
      </c>
    </row>
    <row r="14" spans="1:31" ht="24" customHeight="1">
      <c r="A14" s="243" t="s">
        <v>10</v>
      </c>
      <c r="B14" s="243">
        <v>2047</v>
      </c>
      <c r="C14" s="243">
        <v>2916</v>
      </c>
      <c r="D14" s="243">
        <v>4963</v>
      </c>
      <c r="E14" s="243">
        <v>2739</v>
      </c>
      <c r="F14" s="243">
        <v>83</v>
      </c>
      <c r="G14" s="243">
        <v>2822</v>
      </c>
      <c r="H14" s="243">
        <v>4786</v>
      </c>
      <c r="I14" s="243">
        <v>2999</v>
      </c>
      <c r="J14" s="244">
        <v>7785</v>
      </c>
    </row>
    <row r="15" spans="1:31" ht="24" customHeight="1">
      <c r="A15" s="245" t="s">
        <v>11</v>
      </c>
      <c r="B15" s="245">
        <v>1469</v>
      </c>
      <c r="C15" s="245">
        <v>1945</v>
      </c>
      <c r="D15" s="245">
        <v>3414</v>
      </c>
      <c r="E15" s="245">
        <v>1615</v>
      </c>
      <c r="F15" s="245">
        <v>61</v>
      </c>
      <c r="G15" s="245">
        <v>1676</v>
      </c>
      <c r="H15" s="245">
        <v>3084</v>
      </c>
      <c r="I15" s="245">
        <v>2006</v>
      </c>
      <c r="J15" s="246">
        <v>5090</v>
      </c>
    </row>
    <row r="16" spans="1:31" ht="24" customHeight="1">
      <c r="A16" s="243" t="s">
        <v>12</v>
      </c>
      <c r="B16" s="243">
        <v>1164</v>
      </c>
      <c r="C16" s="243">
        <v>1216</v>
      </c>
      <c r="D16" s="243">
        <v>2380</v>
      </c>
      <c r="E16" s="243">
        <v>966</v>
      </c>
      <c r="F16" s="243">
        <v>27</v>
      </c>
      <c r="G16" s="243">
        <v>993</v>
      </c>
      <c r="H16" s="243">
        <v>2130</v>
      </c>
      <c r="I16" s="243">
        <v>1243</v>
      </c>
      <c r="J16" s="244">
        <v>3373</v>
      </c>
    </row>
    <row r="17" spans="1:10" ht="24" customHeight="1">
      <c r="A17" s="245" t="s">
        <v>45</v>
      </c>
      <c r="B17" s="245">
        <v>343</v>
      </c>
      <c r="C17" s="245">
        <v>366</v>
      </c>
      <c r="D17" s="245">
        <v>709</v>
      </c>
      <c r="E17" s="245">
        <v>504</v>
      </c>
      <c r="F17" s="245">
        <v>16</v>
      </c>
      <c r="G17" s="245">
        <v>520</v>
      </c>
      <c r="H17" s="245">
        <v>847</v>
      </c>
      <c r="I17" s="245">
        <v>382</v>
      </c>
      <c r="J17" s="246">
        <v>1229</v>
      </c>
    </row>
    <row r="18" spans="1:10" ht="24" customHeight="1">
      <c r="A18" s="243" t="s">
        <v>46</v>
      </c>
      <c r="B18" s="243">
        <v>204</v>
      </c>
      <c r="C18" s="243">
        <v>167</v>
      </c>
      <c r="D18" s="243">
        <v>371</v>
      </c>
      <c r="E18" s="243">
        <v>281</v>
      </c>
      <c r="F18" s="243">
        <v>5</v>
      </c>
      <c r="G18" s="243">
        <v>286</v>
      </c>
      <c r="H18" s="243">
        <v>485</v>
      </c>
      <c r="I18" s="243">
        <v>172</v>
      </c>
      <c r="J18" s="244">
        <v>657</v>
      </c>
    </row>
    <row r="19" spans="1:10" ht="15">
      <c r="A19" s="149" t="s">
        <v>58</v>
      </c>
      <c r="B19" s="42">
        <v>70812</v>
      </c>
      <c r="C19" s="42">
        <v>58067</v>
      </c>
      <c r="D19" s="42">
        <v>128879</v>
      </c>
      <c r="E19" s="42">
        <v>31330</v>
      </c>
      <c r="F19" s="42">
        <v>1133</v>
      </c>
      <c r="G19" s="42">
        <v>32463</v>
      </c>
      <c r="H19" s="42">
        <v>102142</v>
      </c>
      <c r="I19" s="42">
        <v>59200</v>
      </c>
      <c r="J19" s="42">
        <v>161342</v>
      </c>
    </row>
    <row r="20" spans="1:10" ht="16.8">
      <c r="A20" s="260" t="s">
        <v>59</v>
      </c>
      <c r="B20" s="238"/>
      <c r="C20" s="238"/>
      <c r="D20" s="238"/>
      <c r="E20" s="238"/>
      <c r="F20" s="238"/>
      <c r="G20" s="238"/>
      <c r="H20" s="238" t="s">
        <v>60</v>
      </c>
      <c r="I20" s="238"/>
    </row>
    <row r="21" spans="1:10" ht="16.8">
      <c r="A21" s="260" t="s">
        <v>42</v>
      </c>
      <c r="B21" s="238"/>
      <c r="C21" s="239"/>
      <c r="D21" s="239"/>
      <c r="E21" s="238"/>
      <c r="F21" s="238"/>
      <c r="G21" s="238"/>
      <c r="H21" s="238"/>
      <c r="I21" s="261"/>
    </row>
    <row r="22" spans="1:10">
      <c r="A22" s="313" t="s">
        <v>326</v>
      </c>
    </row>
    <row r="36" spans="2:10">
      <c r="B36" s="253"/>
      <c r="C36" s="253"/>
      <c r="D36" s="253"/>
      <c r="E36" s="253"/>
      <c r="F36" s="253"/>
      <c r="G36" s="253"/>
      <c r="H36" s="253"/>
      <c r="I36" s="253"/>
      <c r="J36" s="253"/>
    </row>
    <row r="37" spans="2:10">
      <c r="B37" s="253"/>
      <c r="C37" s="253"/>
      <c r="D37" s="253"/>
      <c r="E37" s="253"/>
      <c r="F37" s="253"/>
      <c r="G37" s="253"/>
      <c r="H37" s="253"/>
      <c r="I37" s="253"/>
      <c r="J37" s="253"/>
    </row>
    <row r="38" spans="2:10">
      <c r="B38" s="253"/>
      <c r="C38" s="253"/>
      <c r="D38" s="253"/>
      <c r="E38" s="253"/>
      <c r="F38" s="253"/>
      <c r="G38" s="253"/>
      <c r="H38" s="253"/>
      <c r="I38" s="253"/>
      <c r="J38" s="253"/>
    </row>
    <row r="39" spans="2:10">
      <c r="B39" s="253"/>
      <c r="C39" s="253"/>
      <c r="D39" s="253"/>
      <c r="E39" s="253"/>
      <c r="F39" s="253"/>
      <c r="G39" s="253"/>
      <c r="H39" s="253"/>
      <c r="I39" s="253"/>
      <c r="J39" s="253"/>
    </row>
    <row r="40" spans="2:10">
      <c r="B40" s="253"/>
      <c r="C40" s="253"/>
      <c r="D40" s="253"/>
      <c r="E40" s="253"/>
      <c r="F40" s="253"/>
      <c r="G40" s="253"/>
      <c r="H40" s="253"/>
      <c r="I40" s="253"/>
      <c r="J40" s="253"/>
    </row>
    <row r="41" spans="2:10">
      <c r="B41" s="253"/>
      <c r="C41" s="253"/>
      <c r="D41" s="253"/>
      <c r="E41" s="253"/>
      <c r="F41" s="253"/>
      <c r="G41" s="253"/>
      <c r="H41" s="253"/>
      <c r="I41" s="253"/>
      <c r="J41" s="253"/>
    </row>
    <row r="42" spans="2:10">
      <c r="B42" s="253"/>
      <c r="C42" s="253"/>
      <c r="D42" s="253"/>
      <c r="E42" s="253"/>
      <c r="F42" s="253"/>
      <c r="G42" s="253"/>
      <c r="H42" s="253"/>
      <c r="I42" s="253"/>
      <c r="J42" s="253"/>
    </row>
    <row r="43" spans="2:10">
      <c r="B43" s="253"/>
      <c r="C43" s="253"/>
      <c r="D43" s="253"/>
      <c r="E43" s="253"/>
      <c r="F43" s="253"/>
      <c r="G43" s="253"/>
      <c r="H43" s="253"/>
      <c r="I43" s="253"/>
      <c r="J43" s="253"/>
    </row>
    <row r="44" spans="2:10">
      <c r="B44" s="253"/>
      <c r="C44" s="253"/>
      <c r="D44" s="253"/>
      <c r="E44" s="253"/>
      <c r="F44" s="253"/>
      <c r="G44" s="253"/>
      <c r="H44" s="253"/>
      <c r="I44" s="253"/>
      <c r="J44" s="253"/>
    </row>
    <row r="45" spans="2:10">
      <c r="B45" s="253"/>
      <c r="C45" s="253"/>
      <c r="D45" s="253"/>
      <c r="E45" s="253"/>
      <c r="F45" s="253"/>
      <c r="G45" s="253"/>
      <c r="H45" s="253"/>
      <c r="I45" s="253"/>
      <c r="J45" s="253"/>
    </row>
    <row r="46" spans="2:10">
      <c r="B46" s="253"/>
      <c r="C46" s="253"/>
      <c r="D46" s="253"/>
      <c r="E46" s="253"/>
      <c r="F46" s="253"/>
      <c r="G46" s="253"/>
      <c r="H46" s="253"/>
      <c r="I46" s="253"/>
      <c r="J46" s="253"/>
    </row>
    <row r="47" spans="2:10">
      <c r="B47" s="253"/>
      <c r="C47" s="253"/>
      <c r="D47" s="253"/>
      <c r="E47" s="253"/>
      <c r="F47" s="253"/>
      <c r="G47" s="253"/>
      <c r="H47" s="253"/>
      <c r="I47" s="253"/>
      <c r="J47" s="253"/>
    </row>
    <row r="48" spans="2:10">
      <c r="B48" s="253"/>
      <c r="C48" s="253"/>
      <c r="D48" s="253"/>
      <c r="E48" s="253"/>
      <c r="F48" s="253"/>
      <c r="G48" s="253"/>
      <c r="H48" s="253"/>
      <c r="I48" s="253"/>
      <c r="J48" s="253"/>
    </row>
  </sheetData>
  <mergeCells count="6">
    <mergeCell ref="H6:J6"/>
    <mergeCell ref="A4:J4"/>
    <mergeCell ref="A6:A7"/>
    <mergeCell ref="B6:D6"/>
    <mergeCell ref="E6:G6"/>
    <mergeCell ref="B5:J5"/>
  </mergeCells>
  <pageMargins left="0.7" right="0.7" top="0.75" bottom="0.75" header="0.3" footer="0.3"/>
  <pageSetup paperSize="9" scale="51" orientation="portrait" horizontalDpi="300" verticalDpi="300"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6CC889-D9F4-4EDF-93AB-C87A0AD474EB}">
  <sheetPr>
    <tabColor rgb="FF002060"/>
  </sheetPr>
  <dimension ref="A1:P43"/>
  <sheetViews>
    <sheetView showGridLines="0" view="pageBreakPreview" zoomScale="55" zoomScaleNormal="70" zoomScaleSheetLayoutView="55" workbookViewId="0">
      <selection activeCell="A22" sqref="A22"/>
    </sheetView>
  </sheetViews>
  <sheetFormatPr defaultColWidth="8.77734375" defaultRowHeight="14.4"/>
  <cols>
    <col min="1" max="1" width="47" style="137" customWidth="1"/>
    <col min="2" max="4" width="11.44140625" style="137" bestFit="1" customWidth="1"/>
    <col min="5" max="5" width="13.21875" style="137" bestFit="1" customWidth="1"/>
    <col min="6" max="6" width="11.44140625" style="137" bestFit="1" customWidth="1"/>
    <col min="7" max="8" width="13.21875" style="137" bestFit="1" customWidth="1"/>
    <col min="9" max="9" width="11.44140625" style="137" bestFit="1" customWidth="1"/>
    <col min="10" max="10" width="13.21875" style="137" bestFit="1" customWidth="1"/>
    <col min="11" max="11" width="13.77734375" style="137" customWidth="1"/>
    <col min="12" max="16384" width="8.77734375" style="137"/>
  </cols>
  <sheetData>
    <row r="1" spans="1:16">
      <c r="A1" s="372" t="s">
        <v>322</v>
      </c>
      <c r="B1" s="372"/>
      <c r="C1" s="136"/>
    </row>
    <row r="2" spans="1:16" s="138" customFormat="1">
      <c r="A2" s="372"/>
      <c r="B2" s="372"/>
      <c r="C2" s="136"/>
      <c r="K2" s="137"/>
      <c r="L2" s="137"/>
      <c r="M2" s="137"/>
      <c r="N2" s="137"/>
      <c r="O2" s="137"/>
      <c r="P2" s="137"/>
    </row>
    <row r="3" spans="1:16" s="138" customFormat="1">
      <c r="A3" s="139"/>
      <c r="B3" s="139"/>
      <c r="C3" s="139"/>
      <c r="K3" s="137"/>
      <c r="L3" s="137"/>
      <c r="M3" s="137"/>
      <c r="N3" s="137"/>
      <c r="O3" s="137"/>
      <c r="P3" s="137"/>
    </row>
    <row r="4" spans="1:16" ht="15">
      <c r="A4" s="383" t="s">
        <v>306</v>
      </c>
      <c r="B4" s="383"/>
      <c r="C4" s="383"/>
      <c r="D4" s="383"/>
      <c r="E4" s="383"/>
      <c r="F4" s="383"/>
      <c r="G4" s="383"/>
      <c r="H4" s="383"/>
      <c r="I4" s="383"/>
      <c r="J4" s="383"/>
    </row>
    <row r="5" spans="1:16" s="61" customFormat="1" ht="15">
      <c r="A5" s="140" t="s">
        <v>213</v>
      </c>
      <c r="B5" s="348" t="s">
        <v>164</v>
      </c>
      <c r="C5" s="349"/>
      <c r="D5" s="349"/>
      <c r="E5" s="349"/>
      <c r="F5" s="349"/>
      <c r="G5" s="349"/>
      <c r="H5" s="349"/>
      <c r="I5" s="349"/>
      <c r="J5" s="350"/>
    </row>
    <row r="6" spans="1:16" s="61" customFormat="1" ht="16.2" customHeight="1">
      <c r="A6" s="382" t="s">
        <v>262</v>
      </c>
      <c r="B6" s="346" t="s">
        <v>0</v>
      </c>
      <c r="C6" s="346"/>
      <c r="D6" s="346"/>
      <c r="E6" s="346" t="s">
        <v>1</v>
      </c>
      <c r="F6" s="346"/>
      <c r="G6" s="346"/>
      <c r="H6" s="346" t="s">
        <v>2</v>
      </c>
      <c r="I6" s="346"/>
      <c r="J6" s="342"/>
    </row>
    <row r="7" spans="1:16" s="61" customFormat="1" ht="15">
      <c r="A7" s="344"/>
      <c r="B7" s="56" t="s">
        <v>27</v>
      </c>
      <c r="C7" s="56" t="s">
        <v>28</v>
      </c>
      <c r="D7" s="56" t="s">
        <v>2</v>
      </c>
      <c r="E7" s="56" t="s">
        <v>27</v>
      </c>
      <c r="F7" s="56" t="s">
        <v>28</v>
      </c>
      <c r="G7" s="56" t="s">
        <v>2</v>
      </c>
      <c r="H7" s="56" t="s">
        <v>27</v>
      </c>
      <c r="I7" s="56" t="s">
        <v>28</v>
      </c>
      <c r="J7" s="57" t="s">
        <v>2</v>
      </c>
    </row>
    <row r="8" spans="1:16" ht="15">
      <c r="A8" s="68" t="s">
        <v>263</v>
      </c>
      <c r="B8" s="141">
        <v>9446</v>
      </c>
      <c r="C8" s="141">
        <v>6660</v>
      </c>
      <c r="D8" s="142">
        <f t="shared" ref="D8:D17" si="0">SUM(B8:C8)</f>
        <v>16106</v>
      </c>
      <c r="E8" s="141">
        <v>382</v>
      </c>
      <c r="F8" s="141">
        <v>43</v>
      </c>
      <c r="G8" s="141">
        <f t="shared" ref="G8:G17" si="1">SUM(E8:F8)</f>
        <v>425</v>
      </c>
      <c r="H8" s="141">
        <f>B8+E8</f>
        <v>9828</v>
      </c>
      <c r="I8" s="141">
        <f>C8+F8</f>
        <v>6703</v>
      </c>
      <c r="J8" s="141">
        <f t="shared" ref="J8:J17" si="2">SUM(H8:I8)</f>
        <v>16531</v>
      </c>
    </row>
    <row r="9" spans="1:16" ht="15">
      <c r="A9" s="70" t="s">
        <v>264</v>
      </c>
      <c r="B9" s="143">
        <v>17789</v>
      </c>
      <c r="C9" s="143">
        <v>16304</v>
      </c>
      <c r="D9" s="144">
        <f t="shared" si="0"/>
        <v>34093</v>
      </c>
      <c r="E9" s="143">
        <v>2734</v>
      </c>
      <c r="F9" s="143">
        <v>358</v>
      </c>
      <c r="G9" s="143">
        <f t="shared" si="1"/>
        <v>3092</v>
      </c>
      <c r="H9" s="143">
        <f t="shared" ref="H9:I17" si="3">B9+E9</f>
        <v>20523</v>
      </c>
      <c r="I9" s="143">
        <f t="shared" si="3"/>
        <v>16662</v>
      </c>
      <c r="J9" s="143">
        <f t="shared" si="2"/>
        <v>37185</v>
      </c>
    </row>
    <row r="10" spans="1:16" ht="15">
      <c r="A10" s="68" t="s">
        <v>265</v>
      </c>
      <c r="B10" s="141">
        <v>12713</v>
      </c>
      <c r="C10" s="141">
        <v>8830</v>
      </c>
      <c r="D10" s="142">
        <f t="shared" si="0"/>
        <v>21543</v>
      </c>
      <c r="E10" s="141">
        <v>1406</v>
      </c>
      <c r="F10" s="141">
        <v>175</v>
      </c>
      <c r="G10" s="141">
        <f t="shared" si="1"/>
        <v>1581</v>
      </c>
      <c r="H10" s="141">
        <f t="shared" si="3"/>
        <v>14119</v>
      </c>
      <c r="I10" s="141">
        <f t="shared" si="3"/>
        <v>9005</v>
      </c>
      <c r="J10" s="141">
        <f t="shared" si="2"/>
        <v>23124</v>
      </c>
    </row>
    <row r="11" spans="1:16" ht="15">
      <c r="A11" s="70" t="s">
        <v>266</v>
      </c>
      <c r="B11" s="143">
        <v>12022</v>
      </c>
      <c r="C11" s="143">
        <v>17252</v>
      </c>
      <c r="D11" s="144">
        <f t="shared" si="0"/>
        <v>29274</v>
      </c>
      <c r="E11" s="143">
        <v>176</v>
      </c>
      <c r="F11" s="143">
        <v>75</v>
      </c>
      <c r="G11" s="143">
        <f t="shared" si="1"/>
        <v>251</v>
      </c>
      <c r="H11" s="143">
        <f t="shared" si="3"/>
        <v>12198</v>
      </c>
      <c r="I11" s="143">
        <f t="shared" si="3"/>
        <v>17327</v>
      </c>
      <c r="J11" s="143">
        <f t="shared" si="2"/>
        <v>29525</v>
      </c>
    </row>
    <row r="12" spans="1:16" ht="15">
      <c r="A12" s="68" t="s">
        <v>267</v>
      </c>
      <c r="B12" s="141">
        <v>12231</v>
      </c>
      <c r="C12" s="141">
        <v>6994</v>
      </c>
      <c r="D12" s="142">
        <f t="shared" si="0"/>
        <v>19225</v>
      </c>
      <c r="E12" s="141">
        <v>1549</v>
      </c>
      <c r="F12" s="141">
        <v>155</v>
      </c>
      <c r="G12" s="141">
        <f t="shared" si="1"/>
        <v>1704</v>
      </c>
      <c r="H12" s="141">
        <f t="shared" si="3"/>
        <v>13780</v>
      </c>
      <c r="I12" s="141">
        <f t="shared" si="3"/>
        <v>7149</v>
      </c>
      <c r="J12" s="141">
        <f t="shared" si="2"/>
        <v>20929</v>
      </c>
    </row>
    <row r="13" spans="1:16" ht="30">
      <c r="A13" s="70" t="s">
        <v>268</v>
      </c>
      <c r="B13" s="143">
        <v>114</v>
      </c>
      <c r="C13" s="143">
        <v>7</v>
      </c>
      <c r="D13" s="144">
        <f t="shared" si="0"/>
        <v>121</v>
      </c>
      <c r="E13" s="143">
        <v>22</v>
      </c>
      <c r="F13" s="143">
        <v>0</v>
      </c>
      <c r="G13" s="143">
        <f t="shared" si="1"/>
        <v>22</v>
      </c>
      <c r="H13" s="143">
        <f t="shared" si="3"/>
        <v>136</v>
      </c>
      <c r="I13" s="143">
        <f t="shared" si="3"/>
        <v>7</v>
      </c>
      <c r="J13" s="143">
        <f t="shared" si="2"/>
        <v>143</v>
      </c>
    </row>
    <row r="14" spans="1:16" ht="15">
      <c r="A14" s="68" t="s">
        <v>269</v>
      </c>
      <c r="B14" s="141">
        <v>1022</v>
      </c>
      <c r="C14" s="141">
        <v>258</v>
      </c>
      <c r="D14" s="142">
        <f t="shared" si="0"/>
        <v>1280</v>
      </c>
      <c r="E14" s="141">
        <v>2139</v>
      </c>
      <c r="F14" s="141">
        <v>10</v>
      </c>
      <c r="G14" s="141">
        <f t="shared" si="1"/>
        <v>2149</v>
      </c>
      <c r="H14" s="141">
        <f t="shared" si="3"/>
        <v>3161</v>
      </c>
      <c r="I14" s="141">
        <f t="shared" si="3"/>
        <v>268</v>
      </c>
      <c r="J14" s="141">
        <f t="shared" si="2"/>
        <v>3429</v>
      </c>
    </row>
    <row r="15" spans="1:16" ht="30">
      <c r="A15" s="70" t="s">
        <v>270</v>
      </c>
      <c r="B15" s="143">
        <v>1873</v>
      </c>
      <c r="C15" s="143">
        <v>116</v>
      </c>
      <c r="D15" s="144">
        <f t="shared" si="0"/>
        <v>1989</v>
      </c>
      <c r="E15" s="143">
        <v>2673</v>
      </c>
      <c r="F15" s="143">
        <v>1</v>
      </c>
      <c r="G15" s="143">
        <f t="shared" si="1"/>
        <v>2674</v>
      </c>
      <c r="H15" s="143">
        <f t="shared" si="3"/>
        <v>4546</v>
      </c>
      <c r="I15" s="143">
        <f t="shared" si="3"/>
        <v>117</v>
      </c>
      <c r="J15" s="143">
        <f t="shared" si="2"/>
        <v>4663</v>
      </c>
    </row>
    <row r="16" spans="1:16" ht="15">
      <c r="A16" s="68" t="s">
        <v>271</v>
      </c>
      <c r="B16" s="141">
        <v>3058</v>
      </c>
      <c r="C16" s="141">
        <v>1480</v>
      </c>
      <c r="D16" s="142">
        <f t="shared" si="0"/>
        <v>4538</v>
      </c>
      <c r="E16" s="141">
        <v>20224</v>
      </c>
      <c r="F16" s="141">
        <v>315</v>
      </c>
      <c r="G16" s="141">
        <f t="shared" si="1"/>
        <v>20539</v>
      </c>
      <c r="H16" s="141">
        <f t="shared" si="3"/>
        <v>23282</v>
      </c>
      <c r="I16" s="141">
        <f t="shared" si="3"/>
        <v>1795</v>
      </c>
      <c r="J16" s="141">
        <f t="shared" si="2"/>
        <v>25077</v>
      </c>
    </row>
    <row r="17" spans="1:16" ht="15">
      <c r="A17" s="70" t="s">
        <v>272</v>
      </c>
      <c r="B17" s="143">
        <v>544</v>
      </c>
      <c r="C17" s="143">
        <v>166</v>
      </c>
      <c r="D17" s="144">
        <f t="shared" si="0"/>
        <v>710</v>
      </c>
      <c r="E17" s="143">
        <v>25</v>
      </c>
      <c r="F17" s="143">
        <v>1</v>
      </c>
      <c r="G17" s="143">
        <f t="shared" si="1"/>
        <v>26</v>
      </c>
      <c r="H17" s="143">
        <f t="shared" si="3"/>
        <v>569</v>
      </c>
      <c r="I17" s="143">
        <f t="shared" si="3"/>
        <v>167</v>
      </c>
      <c r="J17" s="143">
        <f t="shared" si="2"/>
        <v>736</v>
      </c>
    </row>
    <row r="18" spans="1:16" ht="15">
      <c r="A18" s="59" t="s">
        <v>58</v>
      </c>
      <c r="B18" s="44">
        <f>SUM(B8:B17)</f>
        <v>70812</v>
      </c>
      <c r="C18" s="44">
        <f t="shared" ref="C18:J18" si="4">SUM(C8:C17)</f>
        <v>58067</v>
      </c>
      <c r="D18" s="44">
        <f t="shared" si="4"/>
        <v>128879</v>
      </c>
      <c r="E18" s="44">
        <f t="shared" si="4"/>
        <v>31330</v>
      </c>
      <c r="F18" s="44">
        <f t="shared" si="4"/>
        <v>1133</v>
      </c>
      <c r="G18" s="44">
        <f t="shared" si="4"/>
        <v>32463</v>
      </c>
      <c r="H18" s="44">
        <f t="shared" si="4"/>
        <v>102142</v>
      </c>
      <c r="I18" s="44">
        <f t="shared" si="4"/>
        <v>59200</v>
      </c>
      <c r="J18" s="44">
        <f t="shared" si="4"/>
        <v>161342</v>
      </c>
    </row>
    <row r="19" spans="1:16" ht="16.8">
      <c r="A19" s="145" t="s">
        <v>59</v>
      </c>
      <c r="B19" s="146"/>
      <c r="C19" s="146"/>
      <c r="D19" s="146"/>
      <c r="E19" s="146"/>
      <c r="F19" s="146"/>
      <c r="G19" s="146"/>
      <c r="H19" s="146"/>
      <c r="I19" s="146"/>
      <c r="J19" s="146"/>
    </row>
    <row r="20" spans="1:16" ht="16.8">
      <c r="A20" s="145" t="s">
        <v>42</v>
      </c>
      <c r="B20" s="147"/>
      <c r="C20" s="147"/>
      <c r="D20" s="147"/>
      <c r="E20" s="147"/>
      <c r="F20" s="147"/>
      <c r="G20" s="147"/>
      <c r="H20" s="147"/>
      <c r="I20" s="147"/>
      <c r="J20" s="147"/>
    </row>
    <row r="21" spans="1:16" s="79" customFormat="1" ht="18">
      <c r="A21" s="161" t="s">
        <v>307</v>
      </c>
      <c r="B21" s="100"/>
      <c r="C21" s="100"/>
      <c r="D21" s="100"/>
      <c r="E21" s="100"/>
      <c r="F21" s="100"/>
      <c r="G21" s="100"/>
      <c r="H21" s="100"/>
      <c r="I21" s="100"/>
      <c r="J21" s="100"/>
      <c r="K21" s="100"/>
      <c r="L21" s="100"/>
      <c r="M21" s="100"/>
      <c r="N21" s="100"/>
      <c r="O21" s="100"/>
      <c r="P21" s="100"/>
    </row>
    <row r="22" spans="1:16">
      <c r="A22" s="313" t="s">
        <v>326</v>
      </c>
    </row>
    <row r="33" spans="2:10">
      <c r="B33" s="148"/>
      <c r="C33" s="148"/>
      <c r="D33" s="148"/>
      <c r="E33" s="148"/>
      <c r="F33" s="148"/>
      <c r="G33" s="148"/>
      <c r="H33" s="148"/>
      <c r="I33" s="148"/>
      <c r="J33" s="148"/>
    </row>
    <row r="34" spans="2:10">
      <c r="B34" s="148"/>
      <c r="C34" s="148"/>
      <c r="D34" s="148"/>
      <c r="E34" s="148"/>
      <c r="F34" s="148"/>
      <c r="G34" s="148"/>
      <c r="H34" s="148"/>
      <c r="I34" s="148"/>
      <c r="J34" s="148"/>
    </row>
    <row r="35" spans="2:10">
      <c r="B35" s="148"/>
      <c r="C35" s="148"/>
      <c r="D35" s="148"/>
      <c r="E35" s="148"/>
      <c r="F35" s="148"/>
      <c r="G35" s="148"/>
      <c r="H35" s="148"/>
      <c r="I35" s="148"/>
      <c r="J35" s="148"/>
    </row>
    <row r="36" spans="2:10">
      <c r="B36" s="148"/>
      <c r="C36" s="148"/>
      <c r="D36" s="148"/>
      <c r="E36" s="148"/>
      <c r="F36" s="148"/>
      <c r="G36" s="148"/>
      <c r="H36" s="148"/>
      <c r="I36" s="148"/>
      <c r="J36" s="148"/>
    </row>
    <row r="37" spans="2:10">
      <c r="B37" s="148"/>
      <c r="C37" s="148"/>
      <c r="D37" s="148"/>
      <c r="E37" s="148"/>
      <c r="F37" s="148"/>
      <c r="G37" s="148"/>
      <c r="H37" s="148"/>
      <c r="I37" s="148"/>
      <c r="J37" s="148"/>
    </row>
    <row r="38" spans="2:10">
      <c r="B38" s="148"/>
      <c r="C38" s="148"/>
      <c r="D38" s="148"/>
      <c r="E38" s="148"/>
      <c r="F38" s="148"/>
      <c r="G38" s="148"/>
      <c r="H38" s="148"/>
      <c r="I38" s="148"/>
      <c r="J38" s="148"/>
    </row>
    <row r="39" spans="2:10">
      <c r="B39" s="148"/>
      <c r="C39" s="148"/>
      <c r="D39" s="148"/>
      <c r="E39" s="148"/>
      <c r="F39" s="148"/>
      <c r="G39" s="148"/>
      <c r="H39" s="148"/>
      <c r="I39" s="148"/>
      <c r="J39" s="148"/>
    </row>
    <row r="40" spans="2:10">
      <c r="B40" s="148"/>
      <c r="C40" s="148"/>
      <c r="D40" s="148"/>
      <c r="E40" s="148"/>
      <c r="F40" s="148"/>
      <c r="G40" s="148"/>
      <c r="H40" s="148"/>
      <c r="I40" s="148"/>
      <c r="J40" s="148"/>
    </row>
    <row r="41" spans="2:10">
      <c r="B41" s="148"/>
      <c r="C41" s="148"/>
      <c r="D41" s="148"/>
      <c r="E41" s="148"/>
      <c r="F41" s="148"/>
      <c r="G41" s="148"/>
      <c r="H41" s="148"/>
      <c r="I41" s="148"/>
      <c r="J41" s="148"/>
    </row>
    <row r="42" spans="2:10">
      <c r="B42" s="148"/>
      <c r="C42" s="148"/>
      <c r="D42" s="148"/>
      <c r="E42" s="148"/>
      <c r="F42" s="148"/>
      <c r="G42" s="148"/>
      <c r="H42" s="148"/>
      <c r="I42" s="148"/>
      <c r="J42" s="148"/>
    </row>
    <row r="43" spans="2:10">
      <c r="B43" s="148"/>
      <c r="C43" s="148"/>
      <c r="D43" s="148"/>
      <c r="E43" s="148"/>
      <c r="F43" s="148"/>
      <c r="G43" s="148"/>
      <c r="H43" s="148"/>
      <c r="I43" s="148"/>
      <c r="J43" s="148"/>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836A7-B7E4-4945-B44E-B63B55CB3CE8}">
  <sheetPr>
    <tabColor rgb="FF002060"/>
  </sheetPr>
  <dimension ref="A1:P45"/>
  <sheetViews>
    <sheetView showGridLines="0" view="pageBreakPreview" zoomScale="55" zoomScaleNormal="70" zoomScaleSheetLayoutView="55" workbookViewId="0">
      <selection activeCell="A24" sqref="A24"/>
    </sheetView>
  </sheetViews>
  <sheetFormatPr defaultColWidth="8.6640625" defaultRowHeight="14.4"/>
  <cols>
    <col min="1" max="1" width="47" style="280" customWidth="1"/>
    <col min="2" max="4" width="11.44140625" style="280" bestFit="1" customWidth="1"/>
    <col min="5" max="5" width="13.33203125" style="280" bestFit="1" customWidth="1"/>
    <col min="6" max="6" width="11.44140625" style="280" bestFit="1" customWidth="1"/>
    <col min="7" max="8" width="13.33203125" style="280" bestFit="1" customWidth="1"/>
    <col min="9" max="9" width="11.44140625" style="280" bestFit="1" customWidth="1"/>
    <col min="10" max="10" width="13.33203125" style="280" bestFit="1" customWidth="1"/>
    <col min="11" max="11" width="13.6640625" style="280" customWidth="1"/>
    <col min="12" max="16384" width="8.6640625" style="280"/>
  </cols>
  <sheetData>
    <row r="1" spans="1:16">
      <c r="A1" s="384" t="s">
        <v>322</v>
      </c>
      <c r="B1" s="384"/>
      <c r="C1" s="289"/>
    </row>
    <row r="2" spans="1:16" s="287" customFormat="1">
      <c r="A2" s="384"/>
      <c r="B2" s="384"/>
      <c r="C2" s="289"/>
      <c r="K2" s="280"/>
      <c r="L2" s="280"/>
      <c r="M2" s="280"/>
      <c r="N2" s="280"/>
      <c r="O2" s="280"/>
      <c r="P2" s="280"/>
    </row>
    <row r="3" spans="1:16" s="287" customFormat="1">
      <c r="A3" s="288"/>
      <c r="B3" s="288"/>
      <c r="C3" s="288"/>
      <c r="K3" s="280"/>
      <c r="L3" s="280"/>
      <c r="M3" s="280"/>
      <c r="N3" s="280"/>
      <c r="O3" s="280"/>
      <c r="P3" s="280"/>
    </row>
    <row r="4" spans="1:16" ht="15">
      <c r="A4" s="385" t="s">
        <v>234</v>
      </c>
      <c r="B4" s="385"/>
      <c r="C4" s="385"/>
      <c r="D4" s="385"/>
      <c r="E4" s="385"/>
      <c r="F4" s="385"/>
      <c r="G4" s="385"/>
      <c r="H4" s="385"/>
      <c r="I4" s="385"/>
      <c r="J4" s="385"/>
    </row>
    <row r="5" spans="1:16" s="285" customFormat="1" ht="15">
      <c r="A5" s="286" t="s">
        <v>324</v>
      </c>
      <c r="B5" s="348" t="s">
        <v>164</v>
      </c>
      <c r="C5" s="349"/>
      <c r="D5" s="349"/>
      <c r="E5" s="349"/>
      <c r="F5" s="349"/>
      <c r="G5" s="349"/>
      <c r="H5" s="349"/>
      <c r="I5" s="349"/>
      <c r="J5" s="350"/>
    </row>
    <row r="6" spans="1:16" s="285" customFormat="1" ht="16.2" customHeight="1">
      <c r="A6" s="382" t="s">
        <v>44</v>
      </c>
      <c r="B6" s="346" t="s">
        <v>0</v>
      </c>
      <c r="C6" s="346"/>
      <c r="D6" s="346"/>
      <c r="E6" s="346" t="s">
        <v>1</v>
      </c>
      <c r="F6" s="346"/>
      <c r="G6" s="346"/>
      <c r="H6" s="346" t="s">
        <v>2</v>
      </c>
      <c r="I6" s="346"/>
      <c r="J6" s="342"/>
    </row>
    <row r="7" spans="1:16" s="285" customFormat="1" ht="15">
      <c r="A7" s="344"/>
      <c r="B7" s="56" t="s">
        <v>27</v>
      </c>
      <c r="C7" s="56" t="s">
        <v>28</v>
      </c>
      <c r="D7" s="56" t="s">
        <v>2</v>
      </c>
      <c r="E7" s="56" t="s">
        <v>27</v>
      </c>
      <c r="F7" s="56" t="s">
        <v>28</v>
      </c>
      <c r="G7" s="56" t="s">
        <v>2</v>
      </c>
      <c r="H7" s="56" t="s">
        <v>27</v>
      </c>
      <c r="I7" s="56" t="s">
        <v>28</v>
      </c>
      <c r="J7" s="57" t="s">
        <v>2</v>
      </c>
    </row>
    <row r="8" spans="1:16" ht="15">
      <c r="A8" s="256" t="s">
        <v>14</v>
      </c>
      <c r="B8" s="257">
        <v>32956</v>
      </c>
      <c r="C8" s="244">
        <v>28821</v>
      </c>
      <c r="D8" s="244">
        <f t="shared" ref="D8:D20" si="0">SUM(B8:C8)</f>
        <v>61777</v>
      </c>
      <c r="E8" s="244">
        <v>13311</v>
      </c>
      <c r="F8" s="244">
        <v>497</v>
      </c>
      <c r="G8" s="244">
        <f t="shared" ref="G8:G20" si="1">SUM(E8:F8)</f>
        <v>13808</v>
      </c>
      <c r="H8" s="244">
        <f t="shared" ref="H8:H20" si="2">E8+B8</f>
        <v>46267</v>
      </c>
      <c r="I8" s="244">
        <f t="shared" ref="I8:I20" si="3">F8+C8</f>
        <v>29318</v>
      </c>
      <c r="J8" s="244">
        <f t="shared" ref="J8:J20" si="4">G8+D8</f>
        <v>75585</v>
      </c>
    </row>
    <row r="9" spans="1:16" ht="15">
      <c r="A9" s="258" t="s">
        <v>15</v>
      </c>
      <c r="B9" s="259">
        <v>12327</v>
      </c>
      <c r="C9" s="246">
        <v>10785</v>
      </c>
      <c r="D9" s="246">
        <f t="shared" si="0"/>
        <v>23112</v>
      </c>
      <c r="E9" s="246">
        <v>4790</v>
      </c>
      <c r="F9" s="246">
        <v>347</v>
      </c>
      <c r="G9" s="246">
        <f t="shared" si="1"/>
        <v>5137</v>
      </c>
      <c r="H9" s="246">
        <f t="shared" si="2"/>
        <v>17117</v>
      </c>
      <c r="I9" s="246">
        <f t="shared" si="3"/>
        <v>11132</v>
      </c>
      <c r="J9" s="246">
        <f t="shared" si="4"/>
        <v>28249</v>
      </c>
    </row>
    <row r="10" spans="1:16" ht="15">
      <c r="A10" s="256" t="s">
        <v>16</v>
      </c>
      <c r="B10" s="257">
        <v>2781</v>
      </c>
      <c r="C10" s="244">
        <v>2136</v>
      </c>
      <c r="D10" s="244">
        <f t="shared" si="0"/>
        <v>4917</v>
      </c>
      <c r="E10" s="244">
        <v>1021</v>
      </c>
      <c r="F10" s="244">
        <v>19</v>
      </c>
      <c r="G10" s="244">
        <f t="shared" si="1"/>
        <v>1040</v>
      </c>
      <c r="H10" s="244">
        <f t="shared" si="2"/>
        <v>3802</v>
      </c>
      <c r="I10" s="244">
        <f t="shared" si="3"/>
        <v>2155</v>
      </c>
      <c r="J10" s="244">
        <f t="shared" si="4"/>
        <v>5957</v>
      </c>
    </row>
    <row r="11" spans="1:16" ht="15">
      <c r="A11" s="258" t="s">
        <v>17</v>
      </c>
      <c r="B11" s="259">
        <v>2997</v>
      </c>
      <c r="C11" s="246">
        <v>1914</v>
      </c>
      <c r="D11" s="246">
        <f t="shared" si="0"/>
        <v>4911</v>
      </c>
      <c r="E11" s="246">
        <v>966</v>
      </c>
      <c r="F11" s="246">
        <v>26</v>
      </c>
      <c r="G11" s="246">
        <f t="shared" si="1"/>
        <v>992</v>
      </c>
      <c r="H11" s="246">
        <f t="shared" si="2"/>
        <v>3963</v>
      </c>
      <c r="I11" s="246">
        <f t="shared" si="3"/>
        <v>1940</v>
      </c>
      <c r="J11" s="246">
        <f t="shared" si="4"/>
        <v>5903</v>
      </c>
    </row>
    <row r="12" spans="1:16" ht="15">
      <c r="A12" s="256" t="s">
        <v>18</v>
      </c>
      <c r="B12" s="257">
        <v>12444</v>
      </c>
      <c r="C12" s="244">
        <v>8691</v>
      </c>
      <c r="D12" s="244">
        <f t="shared" si="0"/>
        <v>21135</v>
      </c>
      <c r="E12" s="244">
        <v>9035</v>
      </c>
      <c r="F12" s="244">
        <v>128</v>
      </c>
      <c r="G12" s="244">
        <f t="shared" si="1"/>
        <v>9163</v>
      </c>
      <c r="H12" s="244">
        <f t="shared" si="2"/>
        <v>21479</v>
      </c>
      <c r="I12" s="244">
        <f t="shared" si="3"/>
        <v>8819</v>
      </c>
      <c r="J12" s="244">
        <f t="shared" si="4"/>
        <v>30298</v>
      </c>
    </row>
    <row r="13" spans="1:16" ht="15">
      <c r="A13" s="258" t="s">
        <v>19</v>
      </c>
      <c r="B13" s="259">
        <v>2281</v>
      </c>
      <c r="C13" s="246">
        <v>1664</v>
      </c>
      <c r="D13" s="246">
        <f t="shared" si="0"/>
        <v>3945</v>
      </c>
      <c r="E13" s="246">
        <v>989</v>
      </c>
      <c r="F13" s="246">
        <v>61</v>
      </c>
      <c r="G13" s="246">
        <f t="shared" si="1"/>
        <v>1050</v>
      </c>
      <c r="H13" s="246">
        <f t="shared" si="2"/>
        <v>3270</v>
      </c>
      <c r="I13" s="246">
        <f t="shared" si="3"/>
        <v>1725</v>
      </c>
      <c r="J13" s="246">
        <f t="shared" si="4"/>
        <v>4995</v>
      </c>
    </row>
    <row r="14" spans="1:16" ht="15">
      <c r="A14" s="256" t="s">
        <v>20</v>
      </c>
      <c r="B14" s="257">
        <v>738</v>
      </c>
      <c r="C14" s="244">
        <v>729</v>
      </c>
      <c r="D14" s="244">
        <f t="shared" si="0"/>
        <v>1467</v>
      </c>
      <c r="E14" s="244">
        <v>179</v>
      </c>
      <c r="F14" s="244">
        <v>16</v>
      </c>
      <c r="G14" s="244">
        <f t="shared" si="1"/>
        <v>195</v>
      </c>
      <c r="H14" s="244">
        <f t="shared" si="2"/>
        <v>917</v>
      </c>
      <c r="I14" s="244">
        <f t="shared" si="3"/>
        <v>745</v>
      </c>
      <c r="J14" s="244">
        <f t="shared" si="4"/>
        <v>1662</v>
      </c>
    </row>
    <row r="15" spans="1:16" ht="15">
      <c r="A15" s="258" t="s">
        <v>21</v>
      </c>
      <c r="B15" s="259">
        <v>1006</v>
      </c>
      <c r="C15" s="246">
        <v>792</v>
      </c>
      <c r="D15" s="246">
        <f t="shared" si="0"/>
        <v>1798</v>
      </c>
      <c r="E15" s="246">
        <v>272</v>
      </c>
      <c r="F15" s="246">
        <v>15</v>
      </c>
      <c r="G15" s="246">
        <f t="shared" si="1"/>
        <v>287</v>
      </c>
      <c r="H15" s="246">
        <f t="shared" si="2"/>
        <v>1278</v>
      </c>
      <c r="I15" s="246">
        <f t="shared" si="3"/>
        <v>807</v>
      </c>
      <c r="J15" s="246">
        <f t="shared" si="4"/>
        <v>2085</v>
      </c>
    </row>
    <row r="16" spans="1:16" ht="15">
      <c r="A16" s="256" t="s">
        <v>22</v>
      </c>
      <c r="B16" s="257">
        <v>321</v>
      </c>
      <c r="C16" s="244">
        <v>297</v>
      </c>
      <c r="D16" s="244">
        <f t="shared" si="0"/>
        <v>618</v>
      </c>
      <c r="E16" s="244">
        <v>67</v>
      </c>
      <c r="F16" s="244">
        <v>1</v>
      </c>
      <c r="G16" s="244">
        <f t="shared" si="1"/>
        <v>68</v>
      </c>
      <c r="H16" s="244">
        <f t="shared" si="2"/>
        <v>388</v>
      </c>
      <c r="I16" s="244">
        <f t="shared" si="3"/>
        <v>298</v>
      </c>
      <c r="J16" s="244">
        <f t="shared" si="4"/>
        <v>686</v>
      </c>
    </row>
    <row r="17" spans="1:10" ht="15">
      <c r="A17" s="258" t="s">
        <v>23</v>
      </c>
      <c r="B17" s="259">
        <v>1238</v>
      </c>
      <c r="C17" s="246">
        <v>934</v>
      </c>
      <c r="D17" s="246">
        <f t="shared" si="0"/>
        <v>2172</v>
      </c>
      <c r="E17" s="246">
        <v>291</v>
      </c>
      <c r="F17" s="246">
        <v>11</v>
      </c>
      <c r="G17" s="246">
        <f t="shared" si="1"/>
        <v>302</v>
      </c>
      <c r="H17" s="246">
        <f t="shared" si="2"/>
        <v>1529</v>
      </c>
      <c r="I17" s="246">
        <f t="shared" si="3"/>
        <v>945</v>
      </c>
      <c r="J17" s="246">
        <f t="shared" si="4"/>
        <v>2474</v>
      </c>
    </row>
    <row r="18" spans="1:10" ht="15">
      <c r="A18" s="256" t="s">
        <v>24</v>
      </c>
      <c r="B18" s="257">
        <v>795</v>
      </c>
      <c r="C18" s="244">
        <v>805</v>
      </c>
      <c r="D18" s="244">
        <f t="shared" si="0"/>
        <v>1600</v>
      </c>
      <c r="E18" s="244">
        <v>187</v>
      </c>
      <c r="F18" s="244">
        <v>7</v>
      </c>
      <c r="G18" s="244">
        <f t="shared" si="1"/>
        <v>194</v>
      </c>
      <c r="H18" s="244">
        <f t="shared" si="2"/>
        <v>982</v>
      </c>
      <c r="I18" s="244">
        <f t="shared" si="3"/>
        <v>812</v>
      </c>
      <c r="J18" s="244">
        <f t="shared" si="4"/>
        <v>1794</v>
      </c>
    </row>
    <row r="19" spans="1:10" ht="15">
      <c r="A19" s="258" t="s">
        <v>25</v>
      </c>
      <c r="B19" s="259">
        <v>285</v>
      </c>
      <c r="C19" s="246">
        <v>162</v>
      </c>
      <c r="D19" s="246">
        <f t="shared" si="0"/>
        <v>447</v>
      </c>
      <c r="E19" s="246">
        <v>77</v>
      </c>
      <c r="F19" s="246">
        <v>1</v>
      </c>
      <c r="G19" s="246">
        <f t="shared" si="1"/>
        <v>78</v>
      </c>
      <c r="H19" s="246">
        <f t="shared" si="2"/>
        <v>362</v>
      </c>
      <c r="I19" s="246">
        <f t="shared" si="3"/>
        <v>163</v>
      </c>
      <c r="J19" s="246">
        <f t="shared" si="4"/>
        <v>525</v>
      </c>
    </row>
    <row r="20" spans="1:10" ht="15">
      <c r="A20" s="256" t="s">
        <v>26</v>
      </c>
      <c r="B20" s="257">
        <v>643</v>
      </c>
      <c r="C20" s="244">
        <v>337</v>
      </c>
      <c r="D20" s="244">
        <f t="shared" si="0"/>
        <v>980</v>
      </c>
      <c r="E20" s="244">
        <v>145</v>
      </c>
      <c r="F20" s="244">
        <v>4</v>
      </c>
      <c r="G20" s="244">
        <f t="shared" si="1"/>
        <v>149</v>
      </c>
      <c r="H20" s="244">
        <f t="shared" si="2"/>
        <v>788</v>
      </c>
      <c r="I20" s="244">
        <f t="shared" si="3"/>
        <v>341</v>
      </c>
      <c r="J20" s="244">
        <f t="shared" si="4"/>
        <v>1129</v>
      </c>
    </row>
    <row r="21" spans="1:10" ht="15">
      <c r="A21" s="150" t="s">
        <v>2</v>
      </c>
      <c r="B21" s="42">
        <f t="shared" ref="B21:J21" si="5">SUM(B8:B20)</f>
        <v>70812</v>
      </c>
      <c r="C21" s="42">
        <f t="shared" si="5"/>
        <v>58067</v>
      </c>
      <c r="D21" s="42">
        <f t="shared" si="5"/>
        <v>128879</v>
      </c>
      <c r="E21" s="42">
        <f t="shared" si="5"/>
        <v>31330</v>
      </c>
      <c r="F21" s="42">
        <f t="shared" si="5"/>
        <v>1133</v>
      </c>
      <c r="G21" s="42">
        <f t="shared" si="5"/>
        <v>32463</v>
      </c>
      <c r="H21" s="42">
        <f t="shared" si="5"/>
        <v>102142</v>
      </c>
      <c r="I21" s="42">
        <f t="shared" si="5"/>
        <v>59200</v>
      </c>
      <c r="J21" s="51">
        <f t="shared" si="5"/>
        <v>161342</v>
      </c>
    </row>
    <row r="22" spans="1:10" ht="16.8">
      <c r="A22" s="283" t="s">
        <v>59</v>
      </c>
      <c r="B22" s="284"/>
      <c r="C22" s="284"/>
      <c r="D22" s="284"/>
      <c r="E22" s="284"/>
      <c r="F22" s="284"/>
      <c r="G22" s="284"/>
      <c r="H22" s="284"/>
      <c r="I22" s="284"/>
      <c r="J22" s="284"/>
    </row>
    <row r="23" spans="1:10" ht="16.8">
      <c r="A23" s="283" t="s">
        <v>42</v>
      </c>
      <c r="B23" s="282"/>
      <c r="C23" s="282"/>
      <c r="D23" s="282"/>
      <c r="E23" s="282"/>
      <c r="F23" s="282"/>
      <c r="G23" s="282"/>
      <c r="H23" s="282"/>
      <c r="I23" s="282"/>
      <c r="J23" s="282"/>
    </row>
    <row r="24" spans="1:10">
      <c r="A24" s="313" t="s">
        <v>326</v>
      </c>
    </row>
    <row r="35" spans="2:10">
      <c r="B35" s="281"/>
      <c r="C35" s="281"/>
      <c r="D35" s="281"/>
      <c r="E35" s="281"/>
      <c r="F35" s="281"/>
      <c r="G35" s="281"/>
      <c r="H35" s="281"/>
      <c r="I35" s="281"/>
      <c r="J35" s="281"/>
    </row>
    <row r="36" spans="2:10">
      <c r="B36" s="281"/>
      <c r="C36" s="281"/>
      <c r="D36" s="281"/>
      <c r="E36" s="281"/>
      <c r="F36" s="281"/>
      <c r="G36" s="281"/>
      <c r="H36" s="281"/>
      <c r="I36" s="281"/>
      <c r="J36" s="281"/>
    </row>
    <row r="37" spans="2:10">
      <c r="B37" s="281"/>
      <c r="C37" s="281"/>
      <c r="D37" s="281"/>
      <c r="E37" s="281"/>
      <c r="F37" s="281"/>
      <c r="G37" s="281"/>
      <c r="H37" s="281"/>
      <c r="I37" s="281"/>
      <c r="J37" s="281"/>
    </row>
    <row r="38" spans="2:10">
      <c r="B38" s="281"/>
      <c r="C38" s="281"/>
      <c r="D38" s="281"/>
      <c r="E38" s="281"/>
      <c r="F38" s="281"/>
      <c r="G38" s="281"/>
      <c r="H38" s="281"/>
      <c r="I38" s="281"/>
      <c r="J38" s="281"/>
    </row>
    <row r="39" spans="2:10">
      <c r="B39" s="281"/>
      <c r="C39" s="281"/>
      <c r="D39" s="281"/>
      <c r="E39" s="281"/>
      <c r="F39" s="281"/>
      <c r="G39" s="281"/>
      <c r="H39" s="281"/>
      <c r="I39" s="281"/>
      <c r="J39" s="281"/>
    </row>
    <row r="40" spans="2:10">
      <c r="B40" s="281"/>
      <c r="C40" s="281"/>
      <c r="D40" s="281"/>
      <c r="E40" s="281"/>
      <c r="F40" s="281"/>
      <c r="G40" s="281"/>
      <c r="H40" s="281"/>
      <c r="I40" s="281"/>
      <c r="J40" s="281"/>
    </row>
    <row r="41" spans="2:10">
      <c r="B41" s="281"/>
      <c r="C41" s="281"/>
      <c r="D41" s="281"/>
      <c r="E41" s="281"/>
      <c r="F41" s="281"/>
      <c r="G41" s="281"/>
      <c r="H41" s="281"/>
      <c r="I41" s="281"/>
      <c r="J41" s="281"/>
    </row>
    <row r="42" spans="2:10">
      <c r="B42" s="281"/>
      <c r="C42" s="281"/>
      <c r="D42" s="281"/>
      <c r="E42" s="281"/>
      <c r="F42" s="281"/>
      <c r="G42" s="281"/>
      <c r="H42" s="281"/>
      <c r="I42" s="281"/>
      <c r="J42" s="281"/>
    </row>
    <row r="43" spans="2:10">
      <c r="B43" s="281"/>
      <c r="C43" s="281"/>
      <c r="D43" s="281"/>
      <c r="E43" s="281"/>
      <c r="F43" s="281"/>
      <c r="G43" s="281"/>
      <c r="H43" s="281"/>
      <c r="I43" s="281"/>
      <c r="J43" s="281"/>
    </row>
    <row r="44" spans="2:10">
      <c r="B44" s="281"/>
      <c r="C44" s="281"/>
      <c r="D44" s="281"/>
      <c r="E44" s="281"/>
      <c r="F44" s="281"/>
      <c r="G44" s="281"/>
      <c r="H44" s="281"/>
      <c r="I44" s="281"/>
      <c r="J44" s="281"/>
    </row>
    <row r="45" spans="2:10">
      <c r="B45" s="281"/>
      <c r="C45" s="281"/>
      <c r="D45" s="281"/>
      <c r="E45" s="281"/>
      <c r="F45" s="281"/>
      <c r="G45" s="281"/>
      <c r="H45" s="281"/>
      <c r="I45" s="281"/>
      <c r="J45" s="281"/>
    </row>
  </sheetData>
  <mergeCells count="7">
    <mergeCell ref="A1:B2"/>
    <mergeCell ref="A4:J4"/>
    <mergeCell ref="B5:J5"/>
    <mergeCell ref="A6:A7"/>
    <mergeCell ref="B6:D6"/>
    <mergeCell ref="E6:G6"/>
    <mergeCell ref="H6:J6"/>
  </mergeCells>
  <pageMargins left="0.7" right="0.7" top="0.75" bottom="0.75" header="0.3" footer="0.3"/>
  <pageSetup paperSize="9" scale="36"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D67C2-4604-4A8A-B187-669CFE7EB92B}">
  <sheetPr>
    <tabColor rgb="FF002060"/>
  </sheetPr>
  <dimension ref="A1:AE23"/>
  <sheetViews>
    <sheetView showGridLines="0" view="pageBreakPreview" zoomScale="55" zoomScaleNormal="55" zoomScaleSheetLayoutView="55" workbookViewId="0">
      <selection activeCell="A23" sqref="A23"/>
    </sheetView>
  </sheetViews>
  <sheetFormatPr defaultColWidth="8.6640625" defaultRowHeight="14.4"/>
  <cols>
    <col min="1" max="1" width="50.109375" style="290" customWidth="1"/>
    <col min="2" max="2" width="13.44140625" style="290" bestFit="1" customWidth="1"/>
    <col min="3" max="3" width="11.44140625" style="290" bestFit="1" customWidth="1"/>
    <col min="4" max="5" width="13.44140625" style="290" bestFit="1" customWidth="1"/>
    <col min="6" max="6" width="11.44140625" style="290" bestFit="1" customWidth="1"/>
    <col min="7" max="8" width="13.44140625" style="290" bestFit="1" customWidth="1"/>
    <col min="9" max="9" width="11.44140625" style="290" bestFit="1" customWidth="1"/>
    <col min="10" max="10" width="13.44140625" style="290" bestFit="1" customWidth="1"/>
    <col min="11" max="11" width="54.44140625" style="290" customWidth="1"/>
    <col min="12" max="16384" width="8.6640625" style="290"/>
  </cols>
  <sheetData>
    <row r="1" spans="1:31">
      <c r="A1" s="384" t="s">
        <v>322</v>
      </c>
      <c r="B1" s="384"/>
      <c r="C1" s="302"/>
    </row>
    <row r="2" spans="1:31" s="300" customFormat="1">
      <c r="A2" s="384"/>
      <c r="B2" s="384"/>
      <c r="C2" s="302"/>
      <c r="K2" s="290"/>
      <c r="L2" s="290"/>
      <c r="M2" s="290"/>
      <c r="N2" s="290"/>
      <c r="O2" s="290"/>
      <c r="P2" s="290"/>
      <c r="Q2" s="290"/>
      <c r="R2" s="290"/>
      <c r="S2" s="290"/>
      <c r="T2" s="290"/>
      <c r="U2" s="290"/>
      <c r="V2" s="290"/>
      <c r="W2" s="290"/>
      <c r="X2" s="290"/>
      <c r="Y2" s="290"/>
      <c r="Z2" s="290"/>
      <c r="AA2" s="290"/>
      <c r="AB2" s="290"/>
      <c r="AC2" s="290"/>
      <c r="AD2" s="290"/>
      <c r="AE2" s="290"/>
    </row>
    <row r="3" spans="1:31" s="300" customFormat="1">
      <c r="A3" s="301"/>
      <c r="B3" s="301"/>
      <c r="C3" s="301"/>
      <c r="K3" s="290"/>
      <c r="L3" s="290"/>
      <c r="M3" s="290"/>
      <c r="N3" s="290"/>
      <c r="O3" s="290"/>
      <c r="P3" s="290"/>
      <c r="Q3" s="290"/>
      <c r="R3" s="290"/>
      <c r="S3" s="290"/>
      <c r="T3" s="290"/>
      <c r="U3" s="290"/>
      <c r="V3" s="290"/>
      <c r="W3" s="290"/>
      <c r="X3" s="290"/>
      <c r="Y3" s="290"/>
      <c r="Z3" s="290"/>
      <c r="AA3" s="290"/>
      <c r="AB3" s="290"/>
      <c r="AC3" s="290"/>
      <c r="AD3" s="290"/>
      <c r="AE3" s="290"/>
    </row>
    <row r="4" spans="1:31" ht="15">
      <c r="A4" s="386" t="s">
        <v>318</v>
      </c>
      <c r="B4" s="386"/>
      <c r="C4" s="386"/>
      <c r="D4" s="386"/>
      <c r="E4" s="386"/>
      <c r="F4" s="386"/>
      <c r="G4" s="386"/>
      <c r="H4" s="386"/>
      <c r="I4" s="386"/>
      <c r="J4" s="386"/>
    </row>
    <row r="5" spans="1:31">
      <c r="A5" s="299" t="s">
        <v>231</v>
      </c>
      <c r="B5" s="298"/>
      <c r="C5" s="298"/>
      <c r="D5" s="298"/>
      <c r="E5" s="298"/>
      <c r="F5" s="298"/>
      <c r="G5" s="298"/>
      <c r="H5" s="298"/>
      <c r="I5" s="298"/>
      <c r="J5" s="298"/>
    </row>
    <row r="6" spans="1:31" ht="15">
      <c r="A6" s="353" t="s">
        <v>129</v>
      </c>
      <c r="B6" s="353" t="s">
        <v>0</v>
      </c>
      <c r="C6" s="353"/>
      <c r="D6" s="353"/>
      <c r="E6" s="353" t="s">
        <v>1</v>
      </c>
      <c r="F6" s="353"/>
      <c r="G6" s="353"/>
      <c r="H6" s="353" t="s">
        <v>2</v>
      </c>
      <c r="I6" s="353"/>
      <c r="J6" s="353"/>
    </row>
    <row r="7" spans="1:31" ht="15">
      <c r="A7" s="353"/>
      <c r="B7" s="58" t="s">
        <v>27</v>
      </c>
      <c r="C7" s="58" t="s">
        <v>28</v>
      </c>
      <c r="D7" s="58" t="s">
        <v>2</v>
      </c>
      <c r="E7" s="58" t="s">
        <v>27</v>
      </c>
      <c r="F7" s="58" t="s">
        <v>28</v>
      </c>
      <c r="G7" s="58" t="s">
        <v>2</v>
      </c>
      <c r="H7" s="58" t="s">
        <v>27</v>
      </c>
      <c r="I7" s="58" t="s">
        <v>28</v>
      </c>
      <c r="J7" s="58" t="s">
        <v>2</v>
      </c>
    </row>
    <row r="8" spans="1:31" ht="15">
      <c r="A8" s="52" t="s">
        <v>126</v>
      </c>
      <c r="B8" s="53">
        <v>108852</v>
      </c>
      <c r="C8" s="53">
        <v>68492</v>
      </c>
      <c r="D8" s="53">
        <f>SUM(B8:C8)</f>
        <v>177344</v>
      </c>
      <c r="E8" s="53">
        <v>416136</v>
      </c>
      <c r="F8" s="53">
        <v>22595</v>
      </c>
      <c r="G8" s="53">
        <f>SUM(E8:F8)</f>
        <v>438731</v>
      </c>
      <c r="H8" s="53">
        <f t="shared" ref="H8:J11" si="0">B8+E8</f>
        <v>524988</v>
      </c>
      <c r="I8" s="53">
        <f t="shared" si="0"/>
        <v>91087</v>
      </c>
      <c r="J8" s="53">
        <f t="shared" si="0"/>
        <v>616075</v>
      </c>
    </row>
    <row r="9" spans="1:31" ht="15">
      <c r="A9" s="54" t="s">
        <v>127</v>
      </c>
      <c r="B9" s="55">
        <v>61889</v>
      </c>
      <c r="C9" s="55">
        <v>54201</v>
      </c>
      <c r="D9" s="55">
        <f>SUM(B9:C9)</f>
        <v>116090</v>
      </c>
      <c r="E9" s="55">
        <v>160554</v>
      </c>
      <c r="F9" s="55">
        <v>7654</v>
      </c>
      <c r="G9" s="55">
        <f>SUM(E9:F9)</f>
        <v>168208</v>
      </c>
      <c r="H9" s="55">
        <f t="shared" si="0"/>
        <v>222443</v>
      </c>
      <c r="I9" s="55">
        <f t="shared" si="0"/>
        <v>61855</v>
      </c>
      <c r="J9" s="55">
        <f t="shared" si="0"/>
        <v>284298</v>
      </c>
    </row>
    <row r="10" spans="1:31" ht="15">
      <c r="A10" s="52" t="s">
        <v>128</v>
      </c>
      <c r="B10" s="53">
        <v>111051</v>
      </c>
      <c r="C10" s="53">
        <v>73924</v>
      </c>
      <c r="D10" s="53">
        <f>SUM(B10:C10)</f>
        <v>184975</v>
      </c>
      <c r="E10" s="53">
        <v>475522</v>
      </c>
      <c r="F10" s="53">
        <v>20023</v>
      </c>
      <c r="G10" s="53">
        <f>SUM(E10:F10)</f>
        <v>495545</v>
      </c>
      <c r="H10" s="53">
        <f t="shared" si="0"/>
        <v>586573</v>
      </c>
      <c r="I10" s="53">
        <f t="shared" si="0"/>
        <v>93947</v>
      </c>
      <c r="J10" s="53">
        <f t="shared" si="0"/>
        <v>680520</v>
      </c>
    </row>
    <row r="11" spans="1:31" ht="15">
      <c r="A11" s="54" t="s">
        <v>69</v>
      </c>
      <c r="B11" s="55">
        <v>172819</v>
      </c>
      <c r="C11" s="55">
        <v>122939</v>
      </c>
      <c r="D11" s="55">
        <f>SUM(B11:C11)</f>
        <v>295758</v>
      </c>
      <c r="E11" s="55">
        <v>449539</v>
      </c>
      <c r="F11" s="55">
        <v>21205</v>
      </c>
      <c r="G11" s="55">
        <f>SUM(E11:F11)</f>
        <v>470744</v>
      </c>
      <c r="H11" s="55">
        <f t="shared" si="0"/>
        <v>622358</v>
      </c>
      <c r="I11" s="55">
        <f t="shared" si="0"/>
        <v>144144</v>
      </c>
      <c r="J11" s="55">
        <f t="shared" si="0"/>
        <v>766502</v>
      </c>
    </row>
    <row r="12" spans="1:31" ht="15">
      <c r="A12" s="52" t="s">
        <v>71</v>
      </c>
      <c r="B12" s="53" t="s">
        <v>232</v>
      </c>
      <c r="C12" s="53" t="s">
        <v>232</v>
      </c>
      <c r="D12" s="53" t="s">
        <v>232</v>
      </c>
      <c r="E12" s="53" t="s">
        <v>232</v>
      </c>
      <c r="F12" s="53" t="s">
        <v>232</v>
      </c>
      <c r="G12" s="53" t="s">
        <v>232</v>
      </c>
      <c r="H12" s="53" t="s">
        <v>232</v>
      </c>
      <c r="I12" s="53" t="s">
        <v>232</v>
      </c>
      <c r="J12" s="53" t="s">
        <v>232</v>
      </c>
    </row>
    <row r="13" spans="1:31" ht="15">
      <c r="A13" s="54" t="s">
        <v>113</v>
      </c>
      <c r="B13" s="55">
        <v>142314</v>
      </c>
      <c r="C13" s="55">
        <v>154932</v>
      </c>
      <c r="D13" s="55">
        <f t="shared" ref="D13:D19" si="1">SUM(B13:C13)</f>
        <v>297246</v>
      </c>
      <c r="E13" s="55">
        <v>430412</v>
      </c>
      <c r="F13" s="55">
        <v>20895</v>
      </c>
      <c r="G13" s="55">
        <f t="shared" ref="G13:G19" si="2">SUM(E13:F13)</f>
        <v>451307</v>
      </c>
      <c r="H13" s="55">
        <f t="shared" ref="H13:J19" si="3">B13+E13</f>
        <v>572726</v>
      </c>
      <c r="I13" s="55">
        <f t="shared" si="3"/>
        <v>175827</v>
      </c>
      <c r="J13" s="55">
        <f t="shared" si="3"/>
        <v>748553</v>
      </c>
    </row>
    <row r="14" spans="1:31" ht="15">
      <c r="A14" s="52" t="s">
        <v>142</v>
      </c>
      <c r="B14" s="53">
        <v>198656</v>
      </c>
      <c r="C14" s="53">
        <v>146979</v>
      </c>
      <c r="D14" s="53">
        <f t="shared" si="1"/>
        <v>345635</v>
      </c>
      <c r="E14" s="53">
        <v>616847</v>
      </c>
      <c r="F14" s="53">
        <v>24662</v>
      </c>
      <c r="G14" s="53">
        <f t="shared" si="2"/>
        <v>641509</v>
      </c>
      <c r="H14" s="53">
        <f t="shared" si="3"/>
        <v>815503</v>
      </c>
      <c r="I14" s="53">
        <f t="shared" si="3"/>
        <v>171641</v>
      </c>
      <c r="J14" s="53">
        <f t="shared" si="3"/>
        <v>987144</v>
      </c>
    </row>
    <row r="15" spans="1:31" ht="15">
      <c r="A15" s="54" t="s">
        <v>143</v>
      </c>
      <c r="B15" s="55">
        <v>178102</v>
      </c>
      <c r="C15" s="55">
        <v>120429</v>
      </c>
      <c r="D15" s="55">
        <f t="shared" si="1"/>
        <v>298531</v>
      </c>
      <c r="E15" s="55">
        <v>665610</v>
      </c>
      <c r="F15" s="55">
        <v>27310</v>
      </c>
      <c r="G15" s="55">
        <f t="shared" si="2"/>
        <v>692920</v>
      </c>
      <c r="H15" s="55">
        <f t="shared" si="3"/>
        <v>843712</v>
      </c>
      <c r="I15" s="55">
        <f t="shared" si="3"/>
        <v>147739</v>
      </c>
      <c r="J15" s="55">
        <f t="shared" si="3"/>
        <v>991451</v>
      </c>
    </row>
    <row r="16" spans="1:31" ht="15">
      <c r="A16" s="52" t="s">
        <v>162</v>
      </c>
      <c r="B16" s="53">
        <v>85712</v>
      </c>
      <c r="C16" s="53">
        <v>116751</v>
      </c>
      <c r="D16" s="53">
        <f t="shared" si="1"/>
        <v>202463</v>
      </c>
      <c r="E16" s="53">
        <v>17519</v>
      </c>
      <c r="F16" s="53">
        <v>223802</v>
      </c>
      <c r="G16" s="53">
        <f t="shared" si="2"/>
        <v>241321</v>
      </c>
      <c r="H16" s="53">
        <f t="shared" si="3"/>
        <v>103231</v>
      </c>
      <c r="I16" s="53">
        <f t="shared" si="3"/>
        <v>340553</v>
      </c>
      <c r="J16" s="53">
        <f t="shared" si="3"/>
        <v>443784</v>
      </c>
    </row>
    <row r="17" spans="1:10" ht="15">
      <c r="A17" s="54" t="s">
        <v>166</v>
      </c>
      <c r="B17" s="55">
        <v>38787</v>
      </c>
      <c r="C17" s="55">
        <v>40185</v>
      </c>
      <c r="D17" s="55">
        <f t="shared" si="1"/>
        <v>78972</v>
      </c>
      <c r="E17" s="55">
        <v>59460</v>
      </c>
      <c r="F17" s="55">
        <v>5974</v>
      </c>
      <c r="G17" s="55">
        <f t="shared" si="2"/>
        <v>65434</v>
      </c>
      <c r="H17" s="55">
        <f t="shared" si="3"/>
        <v>98247</v>
      </c>
      <c r="I17" s="55">
        <f t="shared" si="3"/>
        <v>46159</v>
      </c>
      <c r="J17" s="55">
        <f t="shared" si="3"/>
        <v>144406</v>
      </c>
    </row>
    <row r="18" spans="1:10" ht="15">
      <c r="A18" s="52" t="s">
        <v>223</v>
      </c>
      <c r="B18" s="53">
        <v>45475</v>
      </c>
      <c r="C18" s="53">
        <v>44796</v>
      </c>
      <c r="D18" s="53">
        <f t="shared" si="1"/>
        <v>90271</v>
      </c>
      <c r="E18" s="53">
        <v>52555</v>
      </c>
      <c r="F18" s="53">
        <v>4640</v>
      </c>
      <c r="G18" s="53">
        <f t="shared" si="2"/>
        <v>57195</v>
      </c>
      <c r="H18" s="53">
        <f t="shared" si="3"/>
        <v>98030</v>
      </c>
      <c r="I18" s="53">
        <f t="shared" si="3"/>
        <v>49436</v>
      </c>
      <c r="J18" s="53">
        <f t="shared" si="3"/>
        <v>147466</v>
      </c>
    </row>
    <row r="19" spans="1:10" ht="15">
      <c r="A19" s="54" t="s">
        <v>323</v>
      </c>
      <c r="B19" s="55">
        <v>41387</v>
      </c>
      <c r="C19" s="55">
        <v>34603</v>
      </c>
      <c r="D19" s="55">
        <f t="shared" si="1"/>
        <v>75990</v>
      </c>
      <c r="E19" s="55">
        <v>113691</v>
      </c>
      <c r="F19" s="55">
        <v>7679</v>
      </c>
      <c r="G19" s="55">
        <f t="shared" si="2"/>
        <v>121370</v>
      </c>
      <c r="H19" s="55">
        <f t="shared" si="3"/>
        <v>155078</v>
      </c>
      <c r="I19" s="55">
        <f t="shared" si="3"/>
        <v>42282</v>
      </c>
      <c r="J19" s="55">
        <f t="shared" si="3"/>
        <v>197360</v>
      </c>
    </row>
    <row r="20" spans="1:10" ht="16.8">
      <c r="A20" s="297" t="s">
        <v>43</v>
      </c>
      <c r="B20" s="296"/>
      <c r="C20" s="296"/>
      <c r="D20" s="296"/>
      <c r="E20" s="296"/>
      <c r="F20" s="296"/>
      <c r="G20" s="296"/>
      <c r="H20" s="296"/>
      <c r="I20" s="296"/>
      <c r="J20" s="295"/>
    </row>
    <row r="21" spans="1:10" ht="16.8">
      <c r="A21" s="294" t="s">
        <v>42</v>
      </c>
      <c r="B21" s="293"/>
      <c r="C21" s="293"/>
      <c r="D21" s="293"/>
      <c r="E21" s="293"/>
      <c r="F21" s="293"/>
      <c r="G21" s="293"/>
      <c r="H21" s="293"/>
      <c r="I21" s="293"/>
      <c r="J21" s="293"/>
    </row>
    <row r="22" spans="1:10">
      <c r="A22" s="292" t="s">
        <v>197</v>
      </c>
      <c r="B22" s="291"/>
      <c r="C22" s="291"/>
      <c r="D22" s="291"/>
      <c r="E22" s="291"/>
      <c r="F22" s="291"/>
      <c r="G22" s="291"/>
      <c r="H22" s="291"/>
      <c r="I22" s="291"/>
      <c r="J22" s="291"/>
    </row>
    <row r="23" spans="1:10">
      <c r="A23" s="313" t="s">
        <v>326</v>
      </c>
    </row>
  </sheetData>
  <mergeCells count="6">
    <mergeCell ref="A1:B2"/>
    <mergeCell ref="A4:J4"/>
    <mergeCell ref="A6:A7"/>
    <mergeCell ref="B6:D6"/>
    <mergeCell ref="E6:G6"/>
    <mergeCell ref="H6:J6"/>
  </mergeCells>
  <pageMargins left="0.7" right="0.7" top="0.75" bottom="0.75" header="0.3" footer="0.3"/>
  <pageSetup paperSize="9" scale="38"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3C8FE1-5B1B-4B9C-A757-EB9E4D1E345E}">
  <sheetPr>
    <tabColor rgb="FF002060"/>
  </sheetPr>
  <dimension ref="A1:AE43"/>
  <sheetViews>
    <sheetView showGridLines="0" view="pageBreakPreview" topLeftCell="A5" zoomScale="55" zoomScaleNormal="55" zoomScaleSheetLayoutView="55" workbookViewId="0">
      <selection activeCell="A43" sqref="A43"/>
    </sheetView>
  </sheetViews>
  <sheetFormatPr defaultColWidth="8.6640625" defaultRowHeight="14.4"/>
  <cols>
    <col min="1" max="1" width="56.88671875" style="290" customWidth="1"/>
    <col min="2" max="2" width="13.44140625" style="290" bestFit="1" customWidth="1"/>
    <col min="3" max="3" width="11.44140625" style="290" bestFit="1" customWidth="1"/>
    <col min="4" max="5" width="13.44140625" style="290" bestFit="1" customWidth="1"/>
    <col min="6" max="6" width="11.44140625" style="290" bestFit="1" customWidth="1"/>
    <col min="7" max="8" width="13.44140625" style="290" bestFit="1" customWidth="1"/>
    <col min="9" max="9" width="11.44140625" style="290" bestFit="1" customWidth="1"/>
    <col min="10" max="10" width="13.44140625" style="290" bestFit="1" customWidth="1"/>
    <col min="11" max="11" width="54.44140625" style="290" customWidth="1"/>
    <col min="12" max="16384" width="8.6640625" style="290"/>
  </cols>
  <sheetData>
    <row r="1" spans="1:31">
      <c r="A1" s="384" t="s">
        <v>322</v>
      </c>
      <c r="B1" s="384"/>
      <c r="C1" s="302"/>
    </row>
    <row r="2" spans="1:31" s="300" customFormat="1">
      <c r="A2" s="384"/>
      <c r="B2" s="384"/>
      <c r="C2" s="302"/>
      <c r="K2" s="290"/>
      <c r="L2" s="290"/>
      <c r="M2" s="290"/>
      <c r="N2" s="290"/>
      <c r="O2" s="290"/>
      <c r="P2" s="290"/>
      <c r="Q2" s="290"/>
      <c r="R2" s="290"/>
      <c r="S2" s="290"/>
      <c r="T2" s="290"/>
      <c r="U2" s="290"/>
      <c r="V2" s="290"/>
      <c r="W2" s="290"/>
      <c r="X2" s="290"/>
      <c r="Y2" s="290"/>
      <c r="Z2" s="290"/>
      <c r="AA2" s="290"/>
      <c r="AB2" s="290"/>
      <c r="AC2" s="290"/>
      <c r="AD2" s="290"/>
      <c r="AE2" s="290"/>
    </row>
    <row r="3" spans="1:31" s="300" customFormat="1">
      <c r="A3" s="301"/>
      <c r="B3" s="301"/>
      <c r="C3" s="301"/>
      <c r="K3" s="290"/>
      <c r="L3" s="290"/>
      <c r="M3" s="290"/>
      <c r="N3" s="290"/>
      <c r="O3" s="290"/>
      <c r="P3" s="290"/>
      <c r="Q3" s="290"/>
      <c r="R3" s="290"/>
      <c r="S3" s="290"/>
      <c r="T3" s="290"/>
      <c r="U3" s="290"/>
      <c r="V3" s="290"/>
      <c r="W3" s="290"/>
      <c r="X3" s="290"/>
      <c r="Y3" s="290"/>
      <c r="Z3" s="290"/>
      <c r="AA3" s="290"/>
      <c r="AB3" s="290"/>
      <c r="AC3" s="290"/>
      <c r="AD3" s="290"/>
      <c r="AE3" s="290"/>
    </row>
    <row r="4" spans="1:31" ht="15">
      <c r="A4" s="386" t="s">
        <v>172</v>
      </c>
      <c r="B4" s="386"/>
      <c r="C4" s="386"/>
      <c r="D4" s="386"/>
      <c r="E4" s="386"/>
      <c r="F4" s="386"/>
      <c r="G4" s="386"/>
      <c r="H4" s="386"/>
      <c r="I4" s="386"/>
      <c r="J4" s="386"/>
    </row>
    <row r="5" spans="1:31">
      <c r="A5" s="299" t="s">
        <v>214</v>
      </c>
      <c r="B5" s="298"/>
      <c r="C5" s="298"/>
      <c r="D5" s="298"/>
      <c r="E5" s="298"/>
      <c r="F5" s="298"/>
      <c r="G5" s="298"/>
      <c r="H5" s="298"/>
      <c r="I5" s="298"/>
      <c r="J5" s="298"/>
    </row>
    <row r="6" spans="1:31" ht="15">
      <c r="A6" s="353" t="s">
        <v>171</v>
      </c>
      <c r="B6" s="353" t="s">
        <v>0</v>
      </c>
      <c r="C6" s="353"/>
      <c r="D6" s="353"/>
      <c r="E6" s="353" t="s">
        <v>1</v>
      </c>
      <c r="F6" s="353"/>
      <c r="G6" s="353"/>
      <c r="H6" s="353" t="s">
        <v>2</v>
      </c>
      <c r="I6" s="353"/>
      <c r="J6" s="353"/>
    </row>
    <row r="7" spans="1:31" ht="15">
      <c r="A7" s="353"/>
      <c r="B7" s="58" t="s">
        <v>27</v>
      </c>
      <c r="C7" s="58" t="s">
        <v>28</v>
      </c>
      <c r="D7" s="58" t="s">
        <v>2</v>
      </c>
      <c r="E7" s="58" t="s">
        <v>27</v>
      </c>
      <c r="F7" s="58" t="s">
        <v>28</v>
      </c>
      <c r="G7" s="58" t="s">
        <v>2</v>
      </c>
      <c r="H7" s="58" t="s">
        <v>27</v>
      </c>
      <c r="I7" s="58" t="s">
        <v>28</v>
      </c>
      <c r="J7" s="58" t="s">
        <v>2</v>
      </c>
    </row>
    <row r="8" spans="1:31" ht="15">
      <c r="A8" s="309" t="s">
        <v>175</v>
      </c>
      <c r="B8" s="308">
        <v>119</v>
      </c>
      <c r="C8" s="307">
        <v>27</v>
      </c>
      <c r="D8" s="307">
        <f t="shared" ref="D8:D38" si="0">B8+C8</f>
        <v>146</v>
      </c>
      <c r="E8" s="307">
        <v>0</v>
      </c>
      <c r="F8" s="307">
        <v>0</v>
      </c>
      <c r="G8" s="307">
        <f t="shared" ref="G8:G38" si="1">E8+F8</f>
        <v>0</v>
      </c>
      <c r="H8" s="307">
        <f t="shared" ref="H8:H38" si="2">B8+E8</f>
        <v>119</v>
      </c>
      <c r="I8" s="307">
        <f t="shared" ref="I8:I38" si="3">C8+F8</f>
        <v>27</v>
      </c>
      <c r="J8" s="307">
        <f t="shared" ref="J8:J38" si="4">H8+I8</f>
        <v>146</v>
      </c>
    </row>
    <row r="9" spans="1:31" ht="15">
      <c r="A9" s="312" t="s">
        <v>170</v>
      </c>
      <c r="B9" s="311">
        <v>25511</v>
      </c>
      <c r="C9" s="310">
        <v>21536</v>
      </c>
      <c r="D9" s="310">
        <f t="shared" si="0"/>
        <v>47047</v>
      </c>
      <c r="E9" s="310">
        <v>663</v>
      </c>
      <c r="F9" s="310">
        <v>271</v>
      </c>
      <c r="G9" s="310">
        <f t="shared" si="1"/>
        <v>934</v>
      </c>
      <c r="H9" s="310">
        <f t="shared" si="2"/>
        <v>26174</v>
      </c>
      <c r="I9" s="310">
        <f t="shared" si="3"/>
        <v>21807</v>
      </c>
      <c r="J9" s="310">
        <f t="shared" si="4"/>
        <v>47981</v>
      </c>
    </row>
    <row r="10" spans="1:31" ht="15">
      <c r="A10" s="309" t="s">
        <v>176</v>
      </c>
      <c r="B10" s="308">
        <v>1631</v>
      </c>
      <c r="C10" s="307">
        <v>1572</v>
      </c>
      <c r="D10" s="307">
        <f t="shared" si="0"/>
        <v>3203</v>
      </c>
      <c r="E10" s="307">
        <v>0</v>
      </c>
      <c r="F10" s="307">
        <v>0</v>
      </c>
      <c r="G10" s="307">
        <f t="shared" si="1"/>
        <v>0</v>
      </c>
      <c r="H10" s="307">
        <f t="shared" si="2"/>
        <v>1631</v>
      </c>
      <c r="I10" s="307">
        <f t="shared" si="3"/>
        <v>1572</v>
      </c>
      <c r="J10" s="307">
        <f t="shared" si="4"/>
        <v>3203</v>
      </c>
    </row>
    <row r="11" spans="1:31" ht="30">
      <c r="A11" s="312" t="s">
        <v>325</v>
      </c>
      <c r="B11" s="311">
        <v>0</v>
      </c>
      <c r="C11" s="310">
        <v>1</v>
      </c>
      <c r="D11" s="310">
        <f t="shared" si="0"/>
        <v>1</v>
      </c>
      <c r="E11" s="310">
        <v>0</v>
      </c>
      <c r="F11" s="310">
        <v>0</v>
      </c>
      <c r="G11" s="310">
        <f t="shared" si="1"/>
        <v>0</v>
      </c>
      <c r="H11" s="310">
        <f t="shared" si="2"/>
        <v>0</v>
      </c>
      <c r="I11" s="310">
        <f t="shared" si="3"/>
        <v>1</v>
      </c>
      <c r="J11" s="310">
        <f t="shared" si="4"/>
        <v>1</v>
      </c>
    </row>
    <row r="12" spans="1:31" ht="15">
      <c r="A12" s="309" t="s">
        <v>177</v>
      </c>
      <c r="B12" s="308">
        <v>0</v>
      </c>
      <c r="C12" s="307">
        <v>0</v>
      </c>
      <c r="D12" s="307">
        <f t="shared" si="0"/>
        <v>0</v>
      </c>
      <c r="E12" s="307">
        <v>0</v>
      </c>
      <c r="F12" s="307">
        <v>0</v>
      </c>
      <c r="G12" s="307">
        <f t="shared" si="1"/>
        <v>0</v>
      </c>
      <c r="H12" s="307">
        <f t="shared" si="2"/>
        <v>0</v>
      </c>
      <c r="I12" s="307">
        <f t="shared" si="3"/>
        <v>0</v>
      </c>
      <c r="J12" s="307">
        <f t="shared" si="4"/>
        <v>0</v>
      </c>
    </row>
    <row r="13" spans="1:31" ht="15">
      <c r="A13" s="312" t="s">
        <v>178</v>
      </c>
      <c r="B13" s="311">
        <v>0</v>
      </c>
      <c r="C13" s="310">
        <v>0</v>
      </c>
      <c r="D13" s="310">
        <f t="shared" si="0"/>
        <v>0</v>
      </c>
      <c r="E13" s="310">
        <v>0</v>
      </c>
      <c r="F13" s="310">
        <v>0</v>
      </c>
      <c r="G13" s="310">
        <f t="shared" si="1"/>
        <v>0</v>
      </c>
      <c r="H13" s="310">
        <f t="shared" si="2"/>
        <v>0</v>
      </c>
      <c r="I13" s="310">
        <f t="shared" si="3"/>
        <v>0</v>
      </c>
      <c r="J13" s="310">
        <f t="shared" si="4"/>
        <v>0</v>
      </c>
    </row>
    <row r="14" spans="1:31" ht="15">
      <c r="A14" s="309" t="s">
        <v>169</v>
      </c>
      <c r="B14" s="308">
        <v>1</v>
      </c>
      <c r="C14" s="307">
        <v>0</v>
      </c>
      <c r="D14" s="307">
        <f t="shared" si="0"/>
        <v>1</v>
      </c>
      <c r="E14" s="307">
        <v>0</v>
      </c>
      <c r="F14" s="307">
        <v>0</v>
      </c>
      <c r="G14" s="307">
        <f t="shared" si="1"/>
        <v>0</v>
      </c>
      <c r="H14" s="307">
        <f t="shared" si="2"/>
        <v>1</v>
      </c>
      <c r="I14" s="307">
        <f t="shared" si="3"/>
        <v>0</v>
      </c>
      <c r="J14" s="307">
        <f t="shared" si="4"/>
        <v>1</v>
      </c>
    </row>
    <row r="15" spans="1:31" ht="30">
      <c r="A15" s="312" t="s">
        <v>179</v>
      </c>
      <c r="B15" s="311">
        <v>2678</v>
      </c>
      <c r="C15" s="310">
        <v>1758</v>
      </c>
      <c r="D15" s="310">
        <f t="shared" si="0"/>
        <v>4436</v>
      </c>
      <c r="E15" s="310">
        <v>0</v>
      </c>
      <c r="F15" s="310">
        <v>0</v>
      </c>
      <c r="G15" s="310">
        <f t="shared" si="1"/>
        <v>0</v>
      </c>
      <c r="H15" s="310">
        <f t="shared" si="2"/>
        <v>2678</v>
      </c>
      <c r="I15" s="310">
        <f t="shared" si="3"/>
        <v>1758</v>
      </c>
      <c r="J15" s="310">
        <f t="shared" si="4"/>
        <v>4436</v>
      </c>
    </row>
    <row r="16" spans="1:31" ht="30">
      <c r="A16" s="309" t="s">
        <v>180</v>
      </c>
      <c r="B16" s="308">
        <v>816</v>
      </c>
      <c r="C16" s="307">
        <v>932</v>
      </c>
      <c r="D16" s="307">
        <f t="shared" si="0"/>
        <v>1748</v>
      </c>
      <c r="E16" s="307">
        <v>0</v>
      </c>
      <c r="F16" s="307">
        <v>0</v>
      </c>
      <c r="G16" s="307">
        <f t="shared" si="1"/>
        <v>0</v>
      </c>
      <c r="H16" s="307">
        <f t="shared" si="2"/>
        <v>816</v>
      </c>
      <c r="I16" s="307">
        <f t="shared" si="3"/>
        <v>932</v>
      </c>
      <c r="J16" s="307">
        <f t="shared" si="4"/>
        <v>1748</v>
      </c>
    </row>
    <row r="17" spans="1:10" ht="30">
      <c r="A17" s="312" t="s">
        <v>181</v>
      </c>
      <c r="B17" s="311">
        <v>3054</v>
      </c>
      <c r="C17" s="310">
        <v>2629</v>
      </c>
      <c r="D17" s="310">
        <f t="shared" si="0"/>
        <v>5683</v>
      </c>
      <c r="E17" s="310">
        <v>0</v>
      </c>
      <c r="F17" s="310">
        <v>0</v>
      </c>
      <c r="G17" s="310">
        <f t="shared" si="1"/>
        <v>0</v>
      </c>
      <c r="H17" s="310">
        <f t="shared" si="2"/>
        <v>3054</v>
      </c>
      <c r="I17" s="310">
        <f t="shared" si="3"/>
        <v>2629</v>
      </c>
      <c r="J17" s="310">
        <f t="shared" si="4"/>
        <v>5683</v>
      </c>
    </row>
    <row r="18" spans="1:10" ht="15">
      <c r="A18" s="309" t="s">
        <v>182</v>
      </c>
      <c r="B18" s="308">
        <v>0</v>
      </c>
      <c r="C18" s="307">
        <v>0</v>
      </c>
      <c r="D18" s="307">
        <f t="shared" si="0"/>
        <v>0</v>
      </c>
      <c r="E18" s="307">
        <v>0</v>
      </c>
      <c r="F18" s="307">
        <v>0</v>
      </c>
      <c r="G18" s="307">
        <f t="shared" si="1"/>
        <v>0</v>
      </c>
      <c r="H18" s="307">
        <f t="shared" si="2"/>
        <v>0</v>
      </c>
      <c r="I18" s="307">
        <f t="shared" si="3"/>
        <v>0</v>
      </c>
      <c r="J18" s="307">
        <f t="shared" si="4"/>
        <v>0</v>
      </c>
    </row>
    <row r="19" spans="1:10" ht="15">
      <c r="A19" s="312" t="s">
        <v>183</v>
      </c>
      <c r="B19" s="311">
        <v>0</v>
      </c>
      <c r="C19" s="310">
        <v>0</v>
      </c>
      <c r="D19" s="310">
        <f t="shared" si="0"/>
        <v>0</v>
      </c>
      <c r="E19" s="310">
        <v>50045</v>
      </c>
      <c r="F19" s="310">
        <v>6076</v>
      </c>
      <c r="G19" s="310">
        <f t="shared" si="1"/>
        <v>56121</v>
      </c>
      <c r="H19" s="310">
        <f t="shared" si="2"/>
        <v>50045</v>
      </c>
      <c r="I19" s="310">
        <f t="shared" si="3"/>
        <v>6076</v>
      </c>
      <c r="J19" s="310">
        <f t="shared" si="4"/>
        <v>56121</v>
      </c>
    </row>
    <row r="20" spans="1:10" ht="15">
      <c r="A20" s="309" t="s">
        <v>184</v>
      </c>
      <c r="B20" s="308">
        <v>738</v>
      </c>
      <c r="C20" s="307">
        <v>700</v>
      </c>
      <c r="D20" s="307">
        <f t="shared" si="0"/>
        <v>1438</v>
      </c>
      <c r="E20" s="307">
        <v>0</v>
      </c>
      <c r="F20" s="307">
        <v>0</v>
      </c>
      <c r="G20" s="307">
        <f t="shared" si="1"/>
        <v>0</v>
      </c>
      <c r="H20" s="307">
        <f t="shared" si="2"/>
        <v>738</v>
      </c>
      <c r="I20" s="307">
        <f t="shared" si="3"/>
        <v>700</v>
      </c>
      <c r="J20" s="307">
        <f t="shared" si="4"/>
        <v>1438</v>
      </c>
    </row>
    <row r="21" spans="1:10" ht="15">
      <c r="A21" s="312" t="s">
        <v>185</v>
      </c>
      <c r="B21" s="311">
        <v>261</v>
      </c>
      <c r="C21" s="310">
        <v>59</v>
      </c>
      <c r="D21" s="310">
        <f t="shared" si="0"/>
        <v>320</v>
      </c>
      <c r="E21" s="310">
        <v>0</v>
      </c>
      <c r="F21" s="310">
        <v>0</v>
      </c>
      <c r="G21" s="310">
        <f t="shared" si="1"/>
        <v>0</v>
      </c>
      <c r="H21" s="310">
        <f t="shared" si="2"/>
        <v>261</v>
      </c>
      <c r="I21" s="310">
        <f t="shared" si="3"/>
        <v>59</v>
      </c>
      <c r="J21" s="310">
        <f t="shared" si="4"/>
        <v>320</v>
      </c>
    </row>
    <row r="22" spans="1:10" ht="15">
      <c r="A22" s="309" t="s">
        <v>186</v>
      </c>
      <c r="B22" s="308">
        <v>0</v>
      </c>
      <c r="C22" s="307">
        <v>0</v>
      </c>
      <c r="D22" s="307">
        <f t="shared" si="0"/>
        <v>0</v>
      </c>
      <c r="E22" s="307">
        <v>6</v>
      </c>
      <c r="F22" s="307">
        <v>0</v>
      </c>
      <c r="G22" s="307">
        <f t="shared" si="1"/>
        <v>6</v>
      </c>
      <c r="H22" s="307">
        <f t="shared" si="2"/>
        <v>6</v>
      </c>
      <c r="I22" s="307">
        <f t="shared" si="3"/>
        <v>0</v>
      </c>
      <c r="J22" s="307">
        <f t="shared" si="4"/>
        <v>6</v>
      </c>
    </row>
    <row r="23" spans="1:10" ht="30">
      <c r="A23" s="312" t="s">
        <v>187</v>
      </c>
      <c r="B23" s="311">
        <v>1</v>
      </c>
      <c r="C23" s="310">
        <v>0</v>
      </c>
      <c r="D23" s="310">
        <f t="shared" si="0"/>
        <v>1</v>
      </c>
      <c r="E23" s="310">
        <v>0</v>
      </c>
      <c r="F23" s="310">
        <v>0</v>
      </c>
      <c r="G23" s="310">
        <f t="shared" si="1"/>
        <v>0</v>
      </c>
      <c r="H23" s="310">
        <f t="shared" si="2"/>
        <v>1</v>
      </c>
      <c r="I23" s="310">
        <f t="shared" si="3"/>
        <v>0</v>
      </c>
      <c r="J23" s="310">
        <f t="shared" si="4"/>
        <v>1</v>
      </c>
    </row>
    <row r="24" spans="1:10" ht="15">
      <c r="A24" s="309" t="s">
        <v>188</v>
      </c>
      <c r="B24" s="308">
        <v>1510</v>
      </c>
      <c r="C24" s="307">
        <v>582</v>
      </c>
      <c r="D24" s="307">
        <f t="shared" si="0"/>
        <v>2092</v>
      </c>
      <c r="E24" s="307">
        <v>0</v>
      </c>
      <c r="F24" s="307">
        <v>0</v>
      </c>
      <c r="G24" s="307">
        <f t="shared" si="1"/>
        <v>0</v>
      </c>
      <c r="H24" s="307">
        <f t="shared" si="2"/>
        <v>1510</v>
      </c>
      <c r="I24" s="307">
        <f t="shared" si="3"/>
        <v>582</v>
      </c>
      <c r="J24" s="307">
        <f t="shared" si="4"/>
        <v>2092</v>
      </c>
    </row>
    <row r="25" spans="1:10" ht="30">
      <c r="A25" s="312" t="s">
        <v>189</v>
      </c>
      <c r="B25" s="311">
        <v>4103</v>
      </c>
      <c r="C25" s="310">
        <v>4123</v>
      </c>
      <c r="D25" s="310">
        <f t="shared" si="0"/>
        <v>8226</v>
      </c>
      <c r="E25" s="310">
        <v>0</v>
      </c>
      <c r="F25" s="310">
        <v>0</v>
      </c>
      <c r="G25" s="310">
        <f t="shared" si="1"/>
        <v>0</v>
      </c>
      <c r="H25" s="310">
        <f t="shared" si="2"/>
        <v>4103</v>
      </c>
      <c r="I25" s="310">
        <f t="shared" si="3"/>
        <v>4123</v>
      </c>
      <c r="J25" s="310">
        <f t="shared" si="4"/>
        <v>8226</v>
      </c>
    </row>
    <row r="26" spans="1:10" ht="15">
      <c r="A26" s="309" t="s">
        <v>190</v>
      </c>
      <c r="B26" s="308">
        <v>0</v>
      </c>
      <c r="C26" s="307">
        <v>0</v>
      </c>
      <c r="D26" s="307">
        <f t="shared" si="0"/>
        <v>0</v>
      </c>
      <c r="E26" s="307">
        <v>56</v>
      </c>
      <c r="F26" s="307">
        <v>10</v>
      </c>
      <c r="G26" s="307">
        <f t="shared" si="1"/>
        <v>66</v>
      </c>
      <c r="H26" s="307">
        <f t="shared" si="2"/>
        <v>56</v>
      </c>
      <c r="I26" s="307">
        <f t="shared" si="3"/>
        <v>10</v>
      </c>
      <c r="J26" s="307">
        <f t="shared" si="4"/>
        <v>66</v>
      </c>
    </row>
    <row r="27" spans="1:10" ht="15">
      <c r="A27" s="312" t="s">
        <v>191</v>
      </c>
      <c r="B27" s="311">
        <v>883</v>
      </c>
      <c r="C27" s="310">
        <v>596</v>
      </c>
      <c r="D27" s="310">
        <f t="shared" si="0"/>
        <v>1479</v>
      </c>
      <c r="E27" s="310">
        <v>0</v>
      </c>
      <c r="F27" s="310">
        <v>0</v>
      </c>
      <c r="G27" s="310">
        <f t="shared" si="1"/>
        <v>0</v>
      </c>
      <c r="H27" s="310">
        <f t="shared" si="2"/>
        <v>883</v>
      </c>
      <c r="I27" s="310">
        <f t="shared" si="3"/>
        <v>596</v>
      </c>
      <c r="J27" s="310">
        <f t="shared" si="4"/>
        <v>1479</v>
      </c>
    </row>
    <row r="28" spans="1:10" ht="15">
      <c r="A28" s="309" t="s">
        <v>192</v>
      </c>
      <c r="B28" s="308">
        <v>51</v>
      </c>
      <c r="C28" s="307">
        <v>47</v>
      </c>
      <c r="D28" s="307">
        <f t="shared" si="0"/>
        <v>98</v>
      </c>
      <c r="E28" s="307">
        <v>0</v>
      </c>
      <c r="F28" s="307">
        <v>0</v>
      </c>
      <c r="G28" s="307">
        <f t="shared" si="1"/>
        <v>0</v>
      </c>
      <c r="H28" s="307">
        <f t="shared" si="2"/>
        <v>51</v>
      </c>
      <c r="I28" s="307">
        <f t="shared" si="3"/>
        <v>47</v>
      </c>
      <c r="J28" s="307">
        <f t="shared" si="4"/>
        <v>98</v>
      </c>
    </row>
    <row r="29" spans="1:10" ht="15">
      <c r="A29" s="312" t="s">
        <v>193</v>
      </c>
      <c r="B29" s="311">
        <v>0</v>
      </c>
      <c r="C29" s="310">
        <v>0</v>
      </c>
      <c r="D29" s="310">
        <f t="shared" si="0"/>
        <v>0</v>
      </c>
      <c r="E29" s="310">
        <v>119</v>
      </c>
      <c r="F29" s="310">
        <v>138</v>
      </c>
      <c r="G29" s="310">
        <f t="shared" si="1"/>
        <v>257</v>
      </c>
      <c r="H29" s="310">
        <f t="shared" si="2"/>
        <v>119</v>
      </c>
      <c r="I29" s="310">
        <f t="shared" si="3"/>
        <v>138</v>
      </c>
      <c r="J29" s="310">
        <f t="shared" si="4"/>
        <v>257</v>
      </c>
    </row>
    <row r="30" spans="1:10" ht="15">
      <c r="A30" s="309" t="s">
        <v>194</v>
      </c>
      <c r="B30" s="308">
        <v>27</v>
      </c>
      <c r="C30" s="307">
        <v>41</v>
      </c>
      <c r="D30" s="307">
        <f t="shared" si="0"/>
        <v>68</v>
      </c>
      <c r="E30" s="307">
        <v>13</v>
      </c>
      <c r="F30" s="307">
        <v>1</v>
      </c>
      <c r="G30" s="307">
        <f t="shared" si="1"/>
        <v>14</v>
      </c>
      <c r="H30" s="307">
        <f t="shared" si="2"/>
        <v>40</v>
      </c>
      <c r="I30" s="307">
        <f t="shared" si="3"/>
        <v>42</v>
      </c>
      <c r="J30" s="307">
        <f t="shared" si="4"/>
        <v>82</v>
      </c>
    </row>
    <row r="31" spans="1:10" ht="15">
      <c r="A31" s="312" t="s">
        <v>167</v>
      </c>
      <c r="B31" s="311">
        <v>0</v>
      </c>
      <c r="C31" s="310">
        <v>0</v>
      </c>
      <c r="D31" s="310">
        <f t="shared" si="0"/>
        <v>0</v>
      </c>
      <c r="E31" s="310">
        <v>0</v>
      </c>
      <c r="F31" s="310">
        <v>0</v>
      </c>
      <c r="G31" s="310">
        <f t="shared" si="1"/>
        <v>0</v>
      </c>
      <c r="H31" s="310">
        <f t="shared" si="2"/>
        <v>0</v>
      </c>
      <c r="I31" s="310">
        <f t="shared" si="3"/>
        <v>0</v>
      </c>
      <c r="J31" s="310">
        <f t="shared" si="4"/>
        <v>0</v>
      </c>
    </row>
    <row r="32" spans="1:10" ht="15">
      <c r="A32" s="309" t="s">
        <v>168</v>
      </c>
      <c r="B32" s="308">
        <v>0</v>
      </c>
      <c r="C32" s="307">
        <v>0</v>
      </c>
      <c r="D32" s="307">
        <f t="shared" si="0"/>
        <v>0</v>
      </c>
      <c r="E32" s="307">
        <v>0</v>
      </c>
      <c r="F32" s="307">
        <v>0</v>
      </c>
      <c r="G32" s="307">
        <f t="shared" si="1"/>
        <v>0</v>
      </c>
      <c r="H32" s="307">
        <f t="shared" si="2"/>
        <v>0</v>
      </c>
      <c r="I32" s="307">
        <f t="shared" si="3"/>
        <v>0</v>
      </c>
      <c r="J32" s="307">
        <f t="shared" si="4"/>
        <v>0</v>
      </c>
    </row>
    <row r="33" spans="1:10" ht="15">
      <c r="A33" s="312" t="s">
        <v>196</v>
      </c>
      <c r="B33" s="311">
        <v>0</v>
      </c>
      <c r="C33" s="310">
        <v>0</v>
      </c>
      <c r="D33" s="310">
        <f t="shared" si="0"/>
        <v>0</v>
      </c>
      <c r="E33" s="310">
        <v>0</v>
      </c>
      <c r="F33" s="310">
        <v>0</v>
      </c>
      <c r="G33" s="310">
        <f t="shared" si="1"/>
        <v>0</v>
      </c>
      <c r="H33" s="310">
        <f t="shared" si="2"/>
        <v>0</v>
      </c>
      <c r="I33" s="310">
        <f t="shared" si="3"/>
        <v>0</v>
      </c>
      <c r="J33" s="310">
        <f t="shared" si="4"/>
        <v>0</v>
      </c>
    </row>
    <row r="34" spans="1:10" ht="15">
      <c r="A34" s="309" t="s">
        <v>195</v>
      </c>
      <c r="B34" s="308">
        <v>3</v>
      </c>
      <c r="C34" s="307">
        <v>0</v>
      </c>
      <c r="D34" s="307">
        <f t="shared" si="0"/>
        <v>3</v>
      </c>
      <c r="E34" s="307">
        <v>6</v>
      </c>
      <c r="F34" s="307">
        <v>0</v>
      </c>
      <c r="G34" s="307">
        <f t="shared" si="1"/>
        <v>6</v>
      </c>
      <c r="H34" s="307">
        <f t="shared" si="2"/>
        <v>9</v>
      </c>
      <c r="I34" s="307">
        <f t="shared" si="3"/>
        <v>0</v>
      </c>
      <c r="J34" s="307">
        <f t="shared" si="4"/>
        <v>9</v>
      </c>
    </row>
    <row r="35" spans="1:10" ht="15">
      <c r="A35" s="312" t="s">
        <v>174</v>
      </c>
      <c r="B35" s="311">
        <v>0</v>
      </c>
      <c r="C35" s="310">
        <v>0</v>
      </c>
      <c r="D35" s="310">
        <f t="shared" si="0"/>
        <v>0</v>
      </c>
      <c r="E35" s="310">
        <v>0</v>
      </c>
      <c r="F35" s="310">
        <v>0</v>
      </c>
      <c r="G35" s="310">
        <f t="shared" si="1"/>
        <v>0</v>
      </c>
      <c r="H35" s="310">
        <f t="shared" si="2"/>
        <v>0</v>
      </c>
      <c r="I35" s="310">
        <f t="shared" si="3"/>
        <v>0</v>
      </c>
      <c r="J35" s="310">
        <f t="shared" si="4"/>
        <v>0</v>
      </c>
    </row>
    <row r="36" spans="1:10" ht="15">
      <c r="A36" s="309" t="s">
        <v>221</v>
      </c>
      <c r="B36" s="308">
        <v>0</v>
      </c>
      <c r="C36" s="307">
        <v>0</v>
      </c>
      <c r="D36" s="307">
        <f t="shared" si="0"/>
        <v>0</v>
      </c>
      <c r="E36" s="307">
        <v>0</v>
      </c>
      <c r="F36" s="307">
        <v>0</v>
      </c>
      <c r="G36" s="307">
        <f t="shared" si="1"/>
        <v>0</v>
      </c>
      <c r="H36" s="307">
        <f t="shared" si="2"/>
        <v>0</v>
      </c>
      <c r="I36" s="307">
        <f t="shared" si="3"/>
        <v>0</v>
      </c>
      <c r="J36" s="307">
        <f t="shared" si="4"/>
        <v>0</v>
      </c>
    </row>
    <row r="37" spans="1:10" ht="30">
      <c r="A37" s="312" t="s">
        <v>222</v>
      </c>
      <c r="B37" s="311">
        <v>0</v>
      </c>
      <c r="C37" s="310">
        <v>0</v>
      </c>
      <c r="D37" s="310">
        <f t="shared" si="0"/>
        <v>0</v>
      </c>
      <c r="E37" s="310">
        <v>0</v>
      </c>
      <c r="F37" s="310">
        <v>0</v>
      </c>
      <c r="G37" s="310">
        <f t="shared" si="1"/>
        <v>0</v>
      </c>
      <c r="H37" s="310">
        <f t="shared" si="2"/>
        <v>0</v>
      </c>
      <c r="I37" s="310">
        <f t="shared" si="3"/>
        <v>0</v>
      </c>
      <c r="J37" s="310">
        <f t="shared" si="4"/>
        <v>0</v>
      </c>
    </row>
    <row r="38" spans="1:10" ht="15">
      <c r="A38" s="309" t="s">
        <v>3</v>
      </c>
      <c r="B38" s="308">
        <v>0</v>
      </c>
      <c r="C38" s="307">
        <v>0</v>
      </c>
      <c r="D38" s="307">
        <f t="shared" si="0"/>
        <v>0</v>
      </c>
      <c r="E38" s="307">
        <v>62783</v>
      </c>
      <c r="F38" s="307">
        <v>1183</v>
      </c>
      <c r="G38" s="307">
        <f t="shared" si="1"/>
        <v>63966</v>
      </c>
      <c r="H38" s="307">
        <f t="shared" si="2"/>
        <v>62783</v>
      </c>
      <c r="I38" s="307">
        <f t="shared" si="3"/>
        <v>1183</v>
      </c>
      <c r="J38" s="307">
        <f t="shared" si="4"/>
        <v>63966</v>
      </c>
    </row>
    <row r="39" spans="1:10" ht="15">
      <c r="A39" s="44" t="s">
        <v>2</v>
      </c>
      <c r="B39" s="44">
        <f t="shared" ref="B39:J39" si="5">SUM(B8:B38)</f>
        <v>41387</v>
      </c>
      <c r="C39" s="44">
        <f t="shared" si="5"/>
        <v>34603</v>
      </c>
      <c r="D39" s="44">
        <f t="shared" si="5"/>
        <v>75990</v>
      </c>
      <c r="E39" s="44">
        <f t="shared" si="5"/>
        <v>113691</v>
      </c>
      <c r="F39" s="44">
        <f t="shared" si="5"/>
        <v>7679</v>
      </c>
      <c r="G39" s="44">
        <f t="shared" si="5"/>
        <v>121370</v>
      </c>
      <c r="H39" s="44">
        <f t="shared" si="5"/>
        <v>155078</v>
      </c>
      <c r="I39" s="44">
        <f t="shared" si="5"/>
        <v>42282</v>
      </c>
      <c r="J39" s="44">
        <f t="shared" si="5"/>
        <v>197360</v>
      </c>
    </row>
    <row r="40" spans="1:10" ht="16.8">
      <c r="A40" s="306" t="s">
        <v>43</v>
      </c>
      <c r="B40" s="296"/>
      <c r="C40" s="296"/>
      <c r="D40" s="296"/>
      <c r="E40" s="296"/>
      <c r="F40" s="296"/>
      <c r="G40" s="296"/>
      <c r="H40" s="296"/>
      <c r="I40" s="296"/>
      <c r="J40" s="295"/>
    </row>
    <row r="41" spans="1:10" ht="16.8">
      <c r="A41" s="305" t="s">
        <v>42</v>
      </c>
      <c r="B41" s="293"/>
      <c r="C41" s="293"/>
      <c r="D41" s="293"/>
      <c r="E41" s="293"/>
      <c r="F41" s="293"/>
      <c r="G41" s="293"/>
      <c r="H41" s="293"/>
      <c r="I41" s="293"/>
      <c r="J41" s="293"/>
    </row>
    <row r="42" spans="1:10" s="303" customFormat="1" ht="17.399999999999999" customHeight="1">
      <c r="A42" s="292" t="s">
        <v>197</v>
      </c>
      <c r="B42" s="304"/>
      <c r="C42" s="304"/>
      <c r="D42" s="304"/>
      <c r="E42" s="304"/>
      <c r="F42" s="304"/>
      <c r="G42" s="304"/>
      <c r="H42" s="304"/>
      <c r="I42" s="304"/>
      <c r="J42" s="304"/>
    </row>
    <row r="43" spans="1:10">
      <c r="A43" s="313" t="s">
        <v>326</v>
      </c>
    </row>
  </sheetData>
  <mergeCells count="6">
    <mergeCell ref="A1:B2"/>
    <mergeCell ref="B6:D6"/>
    <mergeCell ref="E6:G6"/>
    <mergeCell ref="H6:J6"/>
    <mergeCell ref="A6:A7"/>
    <mergeCell ref="A4:J4"/>
  </mergeCells>
  <pageMargins left="0.7" right="0.7" top="0.75" bottom="0.75" header="0.3" footer="0.3"/>
  <pageSetup paperSize="9" scale="38" orientation="portrait" horizontalDpi="300" verticalDpi="300"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D4C32-6055-4179-B911-2E9E8B4B7EEF}">
  <sheetPr>
    <tabColor rgb="FF002060"/>
  </sheetPr>
  <dimension ref="A1:AE57"/>
  <sheetViews>
    <sheetView showGridLines="0" view="pageBreakPreview" zoomScale="80" zoomScaleNormal="90" zoomScaleSheetLayoutView="80" workbookViewId="0">
      <selection activeCell="E17" sqref="E17"/>
    </sheetView>
  </sheetViews>
  <sheetFormatPr defaultColWidth="8.6640625" defaultRowHeight="14.4"/>
  <cols>
    <col min="1" max="1" width="44.44140625" style="233" customWidth="1"/>
    <col min="2" max="3" width="14.6640625" style="233" customWidth="1"/>
    <col min="4" max="4" width="16.6640625" style="233" customWidth="1"/>
    <col min="5" max="5" width="45.33203125" style="233" customWidth="1"/>
    <col min="6" max="6" width="9.44140625" style="233" bestFit="1" customWidth="1"/>
    <col min="7" max="16384" width="8.6640625" style="233"/>
  </cols>
  <sheetData>
    <row r="1" spans="1:31">
      <c r="A1" s="241" t="s">
        <v>322</v>
      </c>
      <c r="B1" s="232"/>
      <c r="C1" s="232"/>
    </row>
    <row r="2" spans="1:31" s="234" customFormat="1">
      <c r="A2" s="232"/>
      <c r="B2" s="232"/>
      <c r="C2" s="232"/>
      <c r="K2" s="233"/>
      <c r="L2" s="233"/>
      <c r="M2" s="233"/>
      <c r="N2" s="233"/>
      <c r="O2" s="233"/>
      <c r="P2" s="233"/>
      <c r="Q2" s="233"/>
      <c r="R2" s="233"/>
      <c r="S2" s="233"/>
      <c r="T2" s="233"/>
      <c r="U2" s="233"/>
      <c r="V2" s="233"/>
      <c r="W2" s="233"/>
      <c r="X2" s="233"/>
      <c r="Y2" s="233"/>
      <c r="Z2" s="233"/>
      <c r="AA2" s="233"/>
      <c r="AB2" s="233"/>
      <c r="AC2" s="233"/>
      <c r="AD2" s="233"/>
      <c r="AE2" s="233"/>
    </row>
    <row r="3" spans="1:31" s="234" customFormat="1">
      <c r="A3" s="235"/>
      <c r="B3" s="235"/>
      <c r="C3" s="235"/>
      <c r="K3" s="233"/>
      <c r="L3" s="233"/>
      <c r="M3" s="233"/>
      <c r="N3" s="233"/>
      <c r="O3" s="233"/>
      <c r="P3" s="233"/>
      <c r="Q3" s="233"/>
      <c r="R3" s="233"/>
      <c r="S3" s="233"/>
      <c r="T3" s="233"/>
      <c r="U3" s="233"/>
      <c r="V3" s="233"/>
      <c r="W3" s="233"/>
      <c r="X3" s="233"/>
      <c r="Y3" s="233"/>
      <c r="Z3" s="233"/>
      <c r="AA3" s="233"/>
      <c r="AB3" s="233"/>
      <c r="AC3" s="233"/>
      <c r="AD3" s="233"/>
      <c r="AE3" s="233"/>
    </row>
    <row r="4" spans="1:31" ht="15">
      <c r="A4" s="381" t="s">
        <v>319</v>
      </c>
      <c r="B4" s="381"/>
      <c r="C4" s="381"/>
      <c r="D4" s="381"/>
      <c r="E4" s="277"/>
    </row>
    <row r="5" spans="1:31" ht="15">
      <c r="A5" s="242" t="s">
        <v>309</v>
      </c>
      <c r="B5" s="348" t="s">
        <v>163</v>
      </c>
      <c r="C5" s="349"/>
      <c r="D5" s="350"/>
    </row>
    <row r="6" spans="1:31" ht="28.2" customHeight="1">
      <c r="A6" s="58" t="s">
        <v>129</v>
      </c>
      <c r="B6" s="58" t="s">
        <v>27</v>
      </c>
      <c r="C6" s="58" t="s">
        <v>28</v>
      </c>
      <c r="D6" s="58" t="s">
        <v>2</v>
      </c>
    </row>
    <row r="7" spans="1:31" ht="15">
      <c r="A7" s="52" t="s">
        <v>114</v>
      </c>
      <c r="B7" s="53">
        <v>1579258</v>
      </c>
      <c r="C7" s="53">
        <v>756320</v>
      </c>
      <c r="D7" s="53">
        <f>SUM(B7:C7)</f>
        <v>2335578</v>
      </c>
    </row>
    <row r="8" spans="1:31" ht="15">
      <c r="A8" s="54" t="s">
        <v>115</v>
      </c>
      <c r="B8" s="55">
        <v>1610224</v>
      </c>
      <c r="C8" s="55">
        <v>774375</v>
      </c>
      <c r="D8" s="55">
        <f t="shared" ref="D8:D30" si="0">SUM(B8:C8)</f>
        <v>2384599</v>
      </c>
    </row>
    <row r="9" spans="1:31" ht="15">
      <c r="A9" s="52" t="s">
        <v>116</v>
      </c>
      <c r="B9" s="53">
        <v>1638188</v>
      </c>
      <c r="C9" s="53">
        <v>781639</v>
      </c>
      <c r="D9" s="53">
        <f t="shared" si="0"/>
        <v>2419827</v>
      </c>
    </row>
    <row r="10" spans="1:31" ht="15">
      <c r="A10" s="54" t="s">
        <v>117</v>
      </c>
      <c r="B10" s="55">
        <v>1673336</v>
      </c>
      <c r="C10" s="55">
        <v>739337</v>
      </c>
      <c r="D10" s="55">
        <f t="shared" si="0"/>
        <v>2412673</v>
      </c>
    </row>
    <row r="11" spans="1:31" ht="15">
      <c r="A11" s="52" t="s">
        <v>118</v>
      </c>
      <c r="B11" s="53">
        <v>1688722</v>
      </c>
      <c r="C11" s="53">
        <v>710381</v>
      </c>
      <c r="D11" s="53">
        <f t="shared" si="0"/>
        <v>2399103</v>
      </c>
    </row>
    <row r="12" spans="1:31" ht="15">
      <c r="A12" s="54" t="s">
        <v>119</v>
      </c>
      <c r="B12" s="55">
        <v>1696589</v>
      </c>
      <c r="C12" s="55">
        <v>724514</v>
      </c>
      <c r="D12" s="55">
        <f t="shared" si="0"/>
        <v>2421103</v>
      </c>
    </row>
    <row r="13" spans="1:31" ht="15">
      <c r="A13" s="52" t="s">
        <v>120</v>
      </c>
      <c r="B13" s="53">
        <v>1659729</v>
      </c>
      <c r="C13" s="53">
        <v>711661</v>
      </c>
      <c r="D13" s="53">
        <f t="shared" si="0"/>
        <v>2371390</v>
      </c>
    </row>
    <row r="14" spans="1:31" ht="15">
      <c r="A14" s="54" t="s">
        <v>121</v>
      </c>
      <c r="B14" s="55">
        <v>1627847</v>
      </c>
      <c r="C14" s="55">
        <v>826895</v>
      </c>
      <c r="D14" s="55">
        <f t="shared" si="0"/>
        <v>2454742</v>
      </c>
    </row>
    <row r="15" spans="1:31" ht="15">
      <c r="A15" s="52" t="s">
        <v>122</v>
      </c>
      <c r="B15" s="53">
        <v>1918424</v>
      </c>
      <c r="C15" s="53">
        <v>945273</v>
      </c>
      <c r="D15" s="53">
        <f t="shared" si="0"/>
        <v>2863697</v>
      </c>
    </row>
    <row r="16" spans="1:31" ht="15">
      <c r="A16" s="54" t="s">
        <v>123</v>
      </c>
      <c r="B16" s="55">
        <v>2121644</v>
      </c>
      <c r="C16" s="55">
        <v>987529</v>
      </c>
      <c r="D16" s="55">
        <f t="shared" si="0"/>
        <v>3109173</v>
      </c>
    </row>
    <row r="17" spans="1:4" ht="15">
      <c r="A17" s="52" t="s">
        <v>124</v>
      </c>
      <c r="B17" s="53">
        <v>2225783</v>
      </c>
      <c r="C17" s="53">
        <v>1000002</v>
      </c>
      <c r="D17" s="53">
        <f t="shared" si="0"/>
        <v>3225785</v>
      </c>
    </row>
    <row r="18" spans="1:4" ht="15">
      <c r="A18" s="54" t="s">
        <v>125</v>
      </c>
      <c r="B18" s="55">
        <v>2522113</v>
      </c>
      <c r="C18" s="55">
        <v>1168606</v>
      </c>
      <c r="D18" s="55">
        <f t="shared" si="0"/>
        <v>3690719</v>
      </c>
    </row>
    <row r="19" spans="1:4" ht="15">
      <c r="A19" s="52" t="s">
        <v>126</v>
      </c>
      <c r="B19" s="53">
        <v>2598566</v>
      </c>
      <c r="C19" s="53">
        <v>1060164</v>
      </c>
      <c r="D19" s="53">
        <f t="shared" si="0"/>
        <v>3658730</v>
      </c>
    </row>
    <row r="20" spans="1:4" ht="15">
      <c r="A20" s="54" t="s">
        <v>127</v>
      </c>
      <c r="B20" s="55">
        <v>2627728</v>
      </c>
      <c r="C20" s="55">
        <v>1076913</v>
      </c>
      <c r="D20" s="55">
        <f t="shared" si="0"/>
        <v>3704641</v>
      </c>
    </row>
    <row r="21" spans="1:4" ht="15">
      <c r="A21" s="52" t="s">
        <v>128</v>
      </c>
      <c r="B21" s="53">
        <v>2613110</v>
      </c>
      <c r="C21" s="53">
        <v>1065454</v>
      </c>
      <c r="D21" s="53">
        <f t="shared" si="0"/>
        <v>3678564</v>
      </c>
    </row>
    <row r="22" spans="1:4" ht="15">
      <c r="A22" s="54" t="s">
        <v>69</v>
      </c>
      <c r="B22" s="55">
        <v>2619534</v>
      </c>
      <c r="C22" s="55">
        <v>1044405</v>
      </c>
      <c r="D22" s="55">
        <f t="shared" si="0"/>
        <v>3663939</v>
      </c>
    </row>
    <row r="23" spans="1:4" ht="15">
      <c r="A23" s="52" t="s">
        <v>71</v>
      </c>
      <c r="B23" s="53">
        <v>2696887</v>
      </c>
      <c r="C23" s="53">
        <v>1130139</v>
      </c>
      <c r="D23" s="53">
        <f t="shared" si="0"/>
        <v>3827026</v>
      </c>
    </row>
    <row r="24" spans="1:4" ht="15">
      <c r="A24" s="54" t="s">
        <v>113</v>
      </c>
      <c r="B24" s="55">
        <v>2554628</v>
      </c>
      <c r="C24" s="55">
        <v>892039</v>
      </c>
      <c r="D24" s="55">
        <f t="shared" si="0"/>
        <v>3446667</v>
      </c>
    </row>
    <row r="25" spans="1:4" ht="15">
      <c r="A25" s="52" t="s">
        <v>142</v>
      </c>
      <c r="B25" s="53">
        <v>2457691</v>
      </c>
      <c r="C25" s="53">
        <v>835119</v>
      </c>
      <c r="D25" s="53">
        <f t="shared" si="0"/>
        <v>3292810</v>
      </c>
    </row>
    <row r="26" spans="1:4" ht="15">
      <c r="A26" s="54" t="s">
        <v>143</v>
      </c>
      <c r="B26" s="55">
        <v>2446355</v>
      </c>
      <c r="C26" s="55">
        <v>812013</v>
      </c>
      <c r="D26" s="55">
        <f t="shared" si="0"/>
        <v>3258368</v>
      </c>
    </row>
    <row r="27" spans="1:4" ht="15">
      <c r="A27" s="52" t="s">
        <v>162</v>
      </c>
      <c r="B27" s="53">
        <v>2522773</v>
      </c>
      <c r="C27" s="53">
        <v>866978</v>
      </c>
      <c r="D27" s="53">
        <f t="shared" si="0"/>
        <v>3389751</v>
      </c>
    </row>
    <row r="28" spans="1:4" ht="15">
      <c r="A28" s="54" t="s">
        <v>166</v>
      </c>
      <c r="B28" s="55">
        <v>2509842</v>
      </c>
      <c r="C28" s="55">
        <v>877227</v>
      </c>
      <c r="D28" s="55">
        <f t="shared" si="0"/>
        <v>3387069</v>
      </c>
    </row>
    <row r="29" spans="1:4" ht="15">
      <c r="A29" s="52" t="s">
        <v>223</v>
      </c>
      <c r="B29" s="53">
        <v>2614666</v>
      </c>
      <c r="C29" s="53">
        <v>965294</v>
      </c>
      <c r="D29" s="53">
        <f t="shared" si="0"/>
        <v>3579960</v>
      </c>
    </row>
    <row r="30" spans="1:4" ht="15">
      <c r="A30" s="54" t="s">
        <v>323</v>
      </c>
      <c r="B30" s="55">
        <v>2630027</v>
      </c>
      <c r="C30" s="55">
        <v>972012</v>
      </c>
      <c r="D30" s="55">
        <f t="shared" si="0"/>
        <v>3602039</v>
      </c>
    </row>
    <row r="31" spans="1:4" ht="16.8">
      <c r="A31" s="260" t="s">
        <v>161</v>
      </c>
      <c r="B31" s="278"/>
      <c r="C31" s="238"/>
      <c r="D31" s="238"/>
    </row>
    <row r="32" spans="1:4">
      <c r="A32" s="279"/>
      <c r="B32" s="253"/>
      <c r="C32" s="253"/>
      <c r="D32" s="253"/>
    </row>
    <row r="43" spans="2:4">
      <c r="B43" s="253"/>
      <c r="C43" s="253"/>
      <c r="D43" s="253"/>
    </row>
    <row r="44" spans="2:4">
      <c r="B44" s="253"/>
      <c r="C44" s="253"/>
      <c r="D44" s="253"/>
    </row>
    <row r="45" spans="2:4">
      <c r="B45" s="253"/>
      <c r="C45" s="253"/>
      <c r="D45" s="253"/>
    </row>
    <row r="46" spans="2:4">
      <c r="B46" s="253"/>
      <c r="C46" s="253"/>
      <c r="D46" s="253"/>
    </row>
    <row r="47" spans="2:4">
      <c r="B47" s="253"/>
      <c r="C47" s="253"/>
      <c r="D47" s="253"/>
    </row>
    <row r="48" spans="2:4">
      <c r="B48" s="253"/>
      <c r="C48" s="253"/>
      <c r="D48" s="253"/>
    </row>
    <row r="49" spans="2:4">
      <c r="B49" s="253"/>
      <c r="C49" s="253"/>
      <c r="D49" s="253"/>
    </row>
    <row r="50" spans="2:4">
      <c r="B50" s="253"/>
      <c r="C50" s="253"/>
      <c r="D50" s="253"/>
    </row>
    <row r="51" spans="2:4">
      <c r="B51" s="253"/>
      <c r="C51" s="253"/>
      <c r="D51" s="253"/>
    </row>
    <row r="52" spans="2:4">
      <c r="B52" s="253"/>
      <c r="C52" s="253"/>
      <c r="D52" s="253"/>
    </row>
    <row r="53" spans="2:4">
      <c r="B53" s="253"/>
      <c r="C53" s="253"/>
      <c r="D53" s="253"/>
    </row>
    <row r="54" spans="2:4">
      <c r="B54" s="253"/>
      <c r="C54" s="253"/>
      <c r="D54" s="253"/>
    </row>
    <row r="55" spans="2:4">
      <c r="B55" s="253"/>
      <c r="C55" s="253"/>
      <c r="D55" s="253"/>
    </row>
    <row r="56" spans="2:4">
      <c r="B56" s="253"/>
      <c r="C56" s="253"/>
      <c r="D56" s="253"/>
    </row>
    <row r="57" spans="2:4">
      <c r="B57" s="253"/>
      <c r="C57" s="253"/>
      <c r="D57" s="253"/>
    </row>
  </sheetData>
  <mergeCells count="2">
    <mergeCell ref="A4:D4"/>
    <mergeCell ref="B5:D5"/>
  </mergeCells>
  <printOptions horizontalCentered="1"/>
  <pageMargins left="0.70866141732283472" right="0.70866141732283472" top="0.74803149606299213" bottom="0.74803149606299213" header="0.31496062992125984" footer="0.31496062992125984"/>
  <pageSetup paperSize="9" scale="75" orientation="landscape" horizontalDpi="300" r:id="rId1"/>
  <headerFooter>
    <oddFooter>&amp;Lstats.gov.sa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CCA26-672D-45A5-A039-05852908B474}">
  <sheetPr>
    <tabColor rgb="FF002060"/>
  </sheetPr>
  <dimension ref="A1:G20"/>
  <sheetViews>
    <sheetView showGridLines="0" view="pageBreakPreview" zoomScale="70" zoomScaleNormal="40" zoomScaleSheetLayoutView="70" workbookViewId="0">
      <selection activeCell="C2" sqref="C2"/>
    </sheetView>
  </sheetViews>
  <sheetFormatPr defaultColWidth="9" defaultRowHeight="20.399999999999999"/>
  <cols>
    <col min="1" max="1" width="70.44140625" style="162" customWidth="1"/>
    <col min="2" max="2" width="23.6640625" style="162" customWidth="1"/>
    <col min="3" max="3" width="20.6640625" style="162" customWidth="1"/>
    <col min="4" max="4" width="24" style="162" customWidth="1"/>
    <col min="5" max="5" width="24.6640625" style="162" customWidth="1"/>
    <col min="6" max="6" width="20.6640625" style="162" customWidth="1"/>
    <col min="7" max="7" width="25.44140625" style="162" customWidth="1"/>
    <col min="8" max="16384" width="9" style="162"/>
  </cols>
  <sheetData>
    <row r="1" spans="1:7">
      <c r="A1" s="340" t="s">
        <v>322</v>
      </c>
      <c r="B1" s="177"/>
      <c r="C1" s="177"/>
    </row>
    <row r="2" spans="1:7" ht="24.75" customHeight="1">
      <c r="A2" s="340"/>
      <c r="B2" s="177"/>
      <c r="C2" s="177"/>
    </row>
    <row r="3" spans="1:7" s="175" customFormat="1">
      <c r="A3" s="341" t="s">
        <v>29</v>
      </c>
      <c r="B3" s="341"/>
      <c r="C3" s="341"/>
      <c r="D3" s="341"/>
      <c r="E3" s="341"/>
      <c r="F3" s="341"/>
      <c r="G3" s="341"/>
    </row>
    <row r="4" spans="1:7" s="175" customFormat="1">
      <c r="A4" s="176" t="s">
        <v>220</v>
      </c>
      <c r="B4" s="342" t="s">
        <v>129</v>
      </c>
      <c r="C4" s="343"/>
      <c r="D4" s="343"/>
      <c r="E4" s="343"/>
      <c r="F4" s="343"/>
      <c r="G4" s="344"/>
    </row>
    <row r="5" spans="1:7">
      <c r="A5" s="345" t="s">
        <v>31</v>
      </c>
      <c r="B5" s="346" t="s">
        <v>323</v>
      </c>
      <c r="C5" s="346"/>
      <c r="D5" s="346"/>
      <c r="E5" s="346" t="s">
        <v>198</v>
      </c>
      <c r="F5" s="346"/>
      <c r="G5" s="346"/>
    </row>
    <row r="6" spans="1:7">
      <c r="A6" s="346"/>
      <c r="B6" s="56" t="s">
        <v>27</v>
      </c>
      <c r="C6" s="56" t="s">
        <v>28</v>
      </c>
      <c r="D6" s="56" t="s">
        <v>2</v>
      </c>
      <c r="E6" s="56" t="s">
        <v>27</v>
      </c>
      <c r="F6" s="56" t="s">
        <v>28</v>
      </c>
      <c r="G6" s="56" t="s">
        <v>2</v>
      </c>
    </row>
    <row r="7" spans="1:7">
      <c r="A7" s="172" t="s">
        <v>32</v>
      </c>
      <c r="B7" s="171">
        <f t="shared" ref="B7:G7" si="0">B8+B9</f>
        <v>11973003</v>
      </c>
      <c r="C7" s="171">
        <f t="shared" si="0"/>
        <v>2785355</v>
      </c>
      <c r="D7" s="171">
        <f t="shared" si="0"/>
        <v>14758358</v>
      </c>
      <c r="E7" s="171">
        <f t="shared" si="0"/>
        <v>11868179</v>
      </c>
      <c r="F7" s="171">
        <f t="shared" si="0"/>
        <v>2722764</v>
      </c>
      <c r="G7" s="171">
        <f t="shared" si="0"/>
        <v>14590943</v>
      </c>
    </row>
    <row r="8" spans="1:7">
      <c r="A8" s="174" t="s">
        <v>33</v>
      </c>
      <c r="B8" s="173">
        <v>2300070</v>
      </c>
      <c r="C8" s="173">
        <v>1470561</v>
      </c>
      <c r="D8" s="173">
        <f>SUM(B8:C8)</f>
        <v>3770631</v>
      </c>
      <c r="E8" s="173">
        <v>2274628</v>
      </c>
      <c r="F8" s="173">
        <v>1417858</v>
      </c>
      <c r="G8" s="173">
        <f>SUM(E8:F8)</f>
        <v>3692486</v>
      </c>
    </row>
    <row r="9" spans="1:7">
      <c r="A9" s="172" t="s">
        <v>34</v>
      </c>
      <c r="B9" s="171">
        <v>9672933</v>
      </c>
      <c r="C9" s="171">
        <v>1314794</v>
      </c>
      <c r="D9" s="171">
        <f>SUM(B9:C9)</f>
        <v>10987727</v>
      </c>
      <c r="E9" s="171">
        <v>9593551</v>
      </c>
      <c r="F9" s="171">
        <v>1304906</v>
      </c>
      <c r="G9" s="171">
        <f>SUM(E9:F9)</f>
        <v>10898457</v>
      </c>
    </row>
    <row r="10" spans="1:7" ht="26.4">
      <c r="A10" s="170" t="s">
        <v>35</v>
      </c>
      <c r="B10" s="169"/>
      <c r="C10" s="168"/>
      <c r="D10" s="168"/>
      <c r="E10" s="167"/>
    </row>
    <row r="11" spans="1:7" ht="26.4">
      <c r="A11" s="166" t="s">
        <v>36</v>
      </c>
      <c r="B11" s="164"/>
      <c r="C11" s="164"/>
      <c r="D11" s="164"/>
      <c r="E11" s="164"/>
    </row>
    <row r="12" spans="1:7" ht="26.4">
      <c r="A12" s="165" t="s">
        <v>37</v>
      </c>
      <c r="B12" s="164"/>
      <c r="C12" s="164"/>
      <c r="D12" s="164"/>
      <c r="E12" s="164"/>
    </row>
    <row r="18" spans="2:7">
      <c r="B18" s="163"/>
      <c r="C18" s="163"/>
      <c r="D18" s="163"/>
      <c r="E18" s="163"/>
      <c r="F18" s="163"/>
      <c r="G18" s="163"/>
    </row>
    <row r="19" spans="2:7">
      <c r="B19" s="163"/>
      <c r="C19" s="163"/>
      <c r="D19" s="163"/>
      <c r="E19" s="163"/>
      <c r="F19" s="163"/>
      <c r="G19" s="163"/>
    </row>
    <row r="20" spans="2:7">
      <c r="B20" s="163"/>
      <c r="C20" s="163"/>
      <c r="D20" s="163"/>
      <c r="E20" s="163"/>
      <c r="F20" s="163"/>
      <c r="G20" s="163"/>
    </row>
  </sheetData>
  <mergeCells count="6">
    <mergeCell ref="A1:A2"/>
    <mergeCell ref="A3:G3"/>
    <mergeCell ref="B4:G4"/>
    <mergeCell ref="A5:A6"/>
    <mergeCell ref="B5:D5"/>
    <mergeCell ref="E5:G5"/>
  </mergeCells>
  <printOptions horizontalCentered="1" verticalCentered="1"/>
  <pageMargins left="0.70866141732283472" right="0.70866141732283472" top="0.74803149606299213" bottom="0.74803149606299213" header="0.31496062992125984" footer="0.31496062992125984"/>
  <pageSetup paperSize="9" scale="33" orientation="landscape" blackAndWhite="1" horizontalDpi="300" verticalDpi="300" r:id="rId1"/>
  <headerFooter>
    <oddFooter>&amp;Lstats.gov.sa</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37248-4336-4610-809E-B5E59402F899}">
  <sheetPr>
    <tabColor rgb="FF002060"/>
  </sheetPr>
  <dimension ref="A1:AE43"/>
  <sheetViews>
    <sheetView showGridLines="0" view="pageBreakPreview" zoomScale="80" zoomScaleNormal="90" zoomScaleSheetLayoutView="80" workbookViewId="0">
      <selection activeCell="A3" sqref="A3"/>
    </sheetView>
  </sheetViews>
  <sheetFormatPr defaultColWidth="8.6640625" defaultRowHeight="14.4"/>
  <cols>
    <col min="1" max="1" width="44.44140625" style="233" customWidth="1"/>
    <col min="2" max="3" width="14.6640625" style="233" customWidth="1"/>
    <col min="4" max="4" width="16.6640625" style="233" customWidth="1"/>
    <col min="5" max="5" width="45.33203125" style="233" customWidth="1"/>
    <col min="6" max="6" width="9.44140625" style="233" bestFit="1" customWidth="1"/>
    <col min="7" max="16384" width="8.6640625" style="233"/>
  </cols>
  <sheetData>
    <row r="1" spans="1:31">
      <c r="A1" s="241" t="s">
        <v>322</v>
      </c>
      <c r="B1" s="232"/>
      <c r="C1" s="232"/>
    </row>
    <row r="2" spans="1:31" s="234" customFormat="1">
      <c r="A2" s="232"/>
      <c r="B2" s="232"/>
      <c r="C2" s="232"/>
      <c r="K2" s="233"/>
      <c r="L2" s="233"/>
      <c r="M2" s="233"/>
      <c r="N2" s="233"/>
      <c r="O2" s="233"/>
      <c r="P2" s="233"/>
      <c r="Q2" s="233"/>
      <c r="R2" s="233"/>
      <c r="S2" s="233"/>
      <c r="T2" s="233"/>
      <c r="U2" s="233"/>
      <c r="V2" s="233"/>
      <c r="W2" s="233"/>
      <c r="X2" s="233"/>
      <c r="Y2" s="233"/>
      <c r="Z2" s="233"/>
      <c r="AA2" s="233"/>
      <c r="AB2" s="233"/>
      <c r="AC2" s="233"/>
      <c r="AD2" s="233"/>
      <c r="AE2" s="233"/>
    </row>
    <row r="3" spans="1:31" s="234" customFormat="1">
      <c r="A3" s="235"/>
      <c r="B3" s="235"/>
      <c r="C3" s="235"/>
      <c r="K3" s="233"/>
      <c r="L3" s="233"/>
      <c r="M3" s="233"/>
      <c r="N3" s="233"/>
      <c r="O3" s="233"/>
      <c r="P3" s="233"/>
      <c r="Q3" s="233"/>
      <c r="R3" s="233"/>
      <c r="S3" s="233"/>
      <c r="T3" s="233"/>
      <c r="U3" s="233"/>
      <c r="V3" s="233"/>
      <c r="W3" s="233"/>
      <c r="X3" s="233"/>
      <c r="Y3" s="233"/>
      <c r="Z3" s="233"/>
      <c r="AA3" s="233"/>
      <c r="AB3" s="233"/>
      <c r="AC3" s="233"/>
      <c r="AD3" s="233"/>
      <c r="AE3" s="233"/>
    </row>
    <row r="4" spans="1:31" ht="15">
      <c r="A4" s="381" t="s">
        <v>30</v>
      </c>
      <c r="B4" s="381"/>
      <c r="C4" s="381"/>
      <c r="D4" s="381"/>
      <c r="E4" s="277"/>
    </row>
    <row r="5" spans="1:31" ht="15">
      <c r="A5" s="242" t="s">
        <v>233</v>
      </c>
      <c r="B5" s="348" t="s">
        <v>163</v>
      </c>
      <c r="C5" s="349"/>
      <c r="D5" s="350"/>
    </row>
    <row r="6" spans="1:31" ht="40.5" customHeight="1">
      <c r="A6" s="58" t="s">
        <v>61</v>
      </c>
      <c r="B6" s="58" t="s">
        <v>27</v>
      </c>
      <c r="C6" s="58" t="s">
        <v>28</v>
      </c>
      <c r="D6" s="58" t="s">
        <v>2</v>
      </c>
    </row>
    <row r="7" spans="1:31" ht="21.75" customHeight="1">
      <c r="A7" s="256" t="s">
        <v>62</v>
      </c>
      <c r="B7" s="244">
        <v>1320</v>
      </c>
      <c r="C7" s="244">
        <v>1169</v>
      </c>
      <c r="D7" s="244">
        <f>B7+C7</f>
        <v>2489</v>
      </c>
      <c r="F7" s="254"/>
    </row>
    <row r="8" spans="1:31" ht="21.75" customHeight="1">
      <c r="A8" s="258" t="s">
        <v>63</v>
      </c>
      <c r="B8" s="246">
        <v>1782141</v>
      </c>
      <c r="C8" s="246">
        <v>119</v>
      </c>
      <c r="D8" s="246">
        <f t="shared" ref="D8:D15" si="0">B8+C8</f>
        <v>1782260</v>
      </c>
      <c r="F8" s="254"/>
    </row>
    <row r="9" spans="1:31" ht="21.75" customHeight="1">
      <c r="A9" s="256" t="s">
        <v>64</v>
      </c>
      <c r="B9" s="244">
        <v>768692</v>
      </c>
      <c r="C9" s="244">
        <v>961058</v>
      </c>
      <c r="D9" s="244">
        <f t="shared" si="0"/>
        <v>1729750</v>
      </c>
      <c r="F9" s="254"/>
      <c r="H9" s="254"/>
    </row>
    <row r="10" spans="1:31" ht="21.75" customHeight="1">
      <c r="A10" s="258" t="s">
        <v>65</v>
      </c>
      <c r="B10" s="246">
        <v>58232</v>
      </c>
      <c r="C10" s="246">
        <v>3289</v>
      </c>
      <c r="D10" s="246">
        <f t="shared" si="0"/>
        <v>61521</v>
      </c>
      <c r="F10" s="254"/>
    </row>
    <row r="11" spans="1:31" ht="21.75" customHeight="1">
      <c r="A11" s="256" t="s">
        <v>140</v>
      </c>
      <c r="B11" s="244">
        <v>16464</v>
      </c>
      <c r="C11" s="244">
        <v>13</v>
      </c>
      <c r="D11" s="244">
        <f t="shared" si="0"/>
        <v>16477</v>
      </c>
      <c r="F11" s="254"/>
    </row>
    <row r="12" spans="1:31" ht="21.75" customHeight="1">
      <c r="A12" s="258" t="s">
        <v>66</v>
      </c>
      <c r="B12" s="246">
        <v>2115</v>
      </c>
      <c r="C12" s="246">
        <v>0</v>
      </c>
      <c r="D12" s="246">
        <f t="shared" si="0"/>
        <v>2115</v>
      </c>
      <c r="F12" s="254"/>
    </row>
    <row r="13" spans="1:31" ht="21.75" customHeight="1">
      <c r="A13" s="256" t="s">
        <v>67</v>
      </c>
      <c r="B13" s="244">
        <v>523</v>
      </c>
      <c r="C13" s="244">
        <v>685</v>
      </c>
      <c r="D13" s="244">
        <f t="shared" si="0"/>
        <v>1208</v>
      </c>
      <c r="F13" s="254"/>
    </row>
    <row r="14" spans="1:31" ht="21.75" customHeight="1">
      <c r="A14" s="258" t="s">
        <v>141</v>
      </c>
      <c r="B14" s="246">
        <v>516</v>
      </c>
      <c r="C14" s="246">
        <v>1159</v>
      </c>
      <c r="D14" s="246">
        <f t="shared" si="0"/>
        <v>1675</v>
      </c>
      <c r="F14" s="254"/>
    </row>
    <row r="15" spans="1:31" ht="19.2" customHeight="1">
      <c r="A15" s="256" t="s">
        <v>68</v>
      </c>
      <c r="B15" s="244">
        <v>24</v>
      </c>
      <c r="C15" s="244">
        <v>4520</v>
      </c>
      <c r="D15" s="244">
        <f t="shared" si="0"/>
        <v>4544</v>
      </c>
      <c r="F15" s="254"/>
    </row>
    <row r="16" spans="1:31" ht="19.5" customHeight="1">
      <c r="A16" s="150" t="s">
        <v>2</v>
      </c>
      <c r="B16" s="42">
        <f t="shared" ref="B16:C16" si="1">SUM(B7:B15)</f>
        <v>2630027</v>
      </c>
      <c r="C16" s="42">
        <f t="shared" si="1"/>
        <v>972012</v>
      </c>
      <c r="D16" s="42">
        <f>SUM(D7:D15)</f>
        <v>3602039</v>
      </c>
      <c r="F16" s="254"/>
    </row>
    <row r="17" spans="1:4" ht="16.8">
      <c r="A17" s="260" t="s">
        <v>161</v>
      </c>
      <c r="B17" s="278"/>
      <c r="C17" s="238"/>
      <c r="D17" s="238"/>
    </row>
    <row r="18" spans="1:4">
      <c r="A18" s="279"/>
      <c r="B18" s="253"/>
      <c r="C18" s="253"/>
      <c r="D18" s="253"/>
    </row>
    <row r="29" spans="1:4">
      <c r="B29" s="253"/>
      <c r="C29" s="253"/>
      <c r="D29" s="253"/>
    </row>
    <row r="30" spans="1:4">
      <c r="B30" s="253"/>
      <c r="C30" s="253"/>
      <c r="D30" s="253"/>
    </row>
    <row r="31" spans="1:4">
      <c r="B31" s="253"/>
      <c r="C31" s="253"/>
      <c r="D31" s="253"/>
    </row>
    <row r="32" spans="1:4">
      <c r="B32" s="253"/>
      <c r="C32" s="253"/>
      <c r="D32" s="253"/>
    </row>
    <row r="33" spans="2:4">
      <c r="B33" s="253"/>
      <c r="C33" s="253"/>
      <c r="D33" s="253"/>
    </row>
    <row r="34" spans="2:4">
      <c r="B34" s="253"/>
      <c r="C34" s="253"/>
      <c r="D34" s="253"/>
    </row>
    <row r="35" spans="2:4">
      <c r="B35" s="253"/>
      <c r="C35" s="253"/>
      <c r="D35" s="253"/>
    </row>
    <row r="36" spans="2:4">
      <c r="B36" s="253"/>
      <c r="C36" s="253"/>
      <c r="D36" s="253"/>
    </row>
    <row r="37" spans="2:4">
      <c r="B37" s="253"/>
      <c r="C37" s="253"/>
      <c r="D37" s="253"/>
    </row>
    <row r="38" spans="2:4">
      <c r="B38" s="253"/>
      <c r="C38" s="253"/>
      <c r="D38" s="253"/>
    </row>
    <row r="39" spans="2:4">
      <c r="B39" s="253"/>
      <c r="C39" s="253"/>
      <c r="D39" s="253"/>
    </row>
    <row r="40" spans="2:4">
      <c r="B40" s="253"/>
      <c r="C40" s="253"/>
      <c r="D40" s="253"/>
    </row>
    <row r="41" spans="2:4">
      <c r="B41" s="253"/>
      <c r="C41" s="253"/>
      <c r="D41" s="253"/>
    </row>
    <row r="42" spans="2:4">
      <c r="B42" s="253"/>
      <c r="C42" s="253"/>
      <c r="D42" s="253"/>
    </row>
    <row r="43" spans="2:4">
      <c r="B43" s="253"/>
      <c r="C43" s="253"/>
      <c r="D43" s="253"/>
    </row>
  </sheetData>
  <mergeCells count="2">
    <mergeCell ref="A4:D4"/>
    <mergeCell ref="B5:D5"/>
  </mergeCells>
  <printOptions horizontalCentered="1"/>
  <pageMargins left="0.70866141732283472" right="0.70866141732283472" top="0.74803149606299213" bottom="0.74803149606299213" header="0.31496062992125984" footer="0.31496062992125984"/>
  <pageSetup paperSize="9" scale="84" orientation="landscape" horizontalDpi="300" r:id="rId1"/>
  <headerFooter>
    <oddFooter>&amp;Lstats.gov.sa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968E0-7F7C-4116-96F1-BEDC49B8F582}">
  <sheetPr>
    <tabColor rgb="FF002060"/>
  </sheetPr>
  <dimension ref="A1:AE33"/>
  <sheetViews>
    <sheetView showGridLines="0" view="pageBreakPreview" topLeftCell="A19" zoomScale="85" zoomScaleNormal="70" zoomScaleSheetLayoutView="85" workbookViewId="0">
      <selection activeCell="C2" sqref="C2"/>
    </sheetView>
  </sheetViews>
  <sheetFormatPr defaultColWidth="9" defaultRowHeight="14.4"/>
  <cols>
    <col min="1" max="1" width="25.44140625" style="178" customWidth="1"/>
    <col min="2" max="6" width="12.6640625" style="178" customWidth="1"/>
    <col min="7" max="7" width="13.88671875" style="178" bestFit="1" customWidth="1"/>
    <col min="8" max="8" width="13.5546875" style="178" bestFit="1" customWidth="1"/>
    <col min="9" max="9" width="12.6640625" style="178" customWidth="1"/>
    <col min="10" max="10" width="13.88671875" style="178" bestFit="1" customWidth="1"/>
    <col min="11" max="11" width="9.44140625" style="178" customWidth="1"/>
    <col min="12" max="12" width="10.44140625" style="178" customWidth="1"/>
    <col min="13" max="16384" width="9" style="178"/>
  </cols>
  <sheetData>
    <row r="1" spans="1:31" ht="24.75" customHeight="1">
      <c r="A1" s="186" t="str">
        <f>'1'!$A$1</f>
        <v>Administrative registers , Labor market 2022 Fourth quarter</v>
      </c>
      <c r="B1" s="185"/>
      <c r="C1" s="184"/>
    </row>
    <row r="2" spans="1:31" s="183" customFormat="1" ht="14.7" customHeight="1">
      <c r="A2" s="185"/>
      <c r="B2" s="185"/>
      <c r="C2" s="184"/>
      <c r="K2" s="178"/>
      <c r="L2" s="178"/>
      <c r="M2" s="178"/>
      <c r="N2" s="178"/>
      <c r="O2" s="178"/>
      <c r="P2" s="178"/>
      <c r="Q2" s="178"/>
      <c r="R2" s="178"/>
      <c r="S2" s="178"/>
      <c r="T2" s="178"/>
      <c r="U2" s="178"/>
      <c r="V2" s="178"/>
      <c r="W2" s="178"/>
      <c r="X2" s="178"/>
      <c r="Y2" s="178"/>
      <c r="Z2" s="178"/>
      <c r="AA2" s="178"/>
      <c r="AB2" s="178"/>
      <c r="AC2" s="178"/>
      <c r="AD2" s="178"/>
      <c r="AE2" s="178"/>
    </row>
    <row r="3" spans="1:31" ht="15">
      <c r="A3" s="347" t="s">
        <v>237</v>
      </c>
      <c r="B3" s="347"/>
      <c r="C3" s="347"/>
      <c r="D3" s="347"/>
      <c r="E3" s="347"/>
      <c r="F3" s="347"/>
      <c r="G3" s="347"/>
      <c r="H3" s="347"/>
      <c r="I3" s="347"/>
      <c r="J3" s="347"/>
    </row>
    <row r="4" spans="1:31" ht="15">
      <c r="A4" s="182" t="s">
        <v>219</v>
      </c>
      <c r="B4" s="348" t="s">
        <v>164</v>
      </c>
      <c r="C4" s="349"/>
      <c r="D4" s="349"/>
      <c r="E4" s="349"/>
      <c r="F4" s="349"/>
      <c r="G4" s="349"/>
      <c r="H4" s="349"/>
      <c r="I4" s="349"/>
      <c r="J4" s="350"/>
    </row>
    <row r="5" spans="1:31" ht="15">
      <c r="A5" s="351" t="s">
        <v>129</v>
      </c>
      <c r="B5" s="353" t="s">
        <v>0</v>
      </c>
      <c r="C5" s="353"/>
      <c r="D5" s="353"/>
      <c r="E5" s="353" t="s">
        <v>1</v>
      </c>
      <c r="F5" s="353"/>
      <c r="G5" s="353"/>
      <c r="H5" s="353" t="s">
        <v>2</v>
      </c>
      <c r="I5" s="353"/>
      <c r="J5" s="353"/>
    </row>
    <row r="6" spans="1:31" ht="15">
      <c r="A6" s="352"/>
      <c r="B6" s="58" t="s">
        <v>27</v>
      </c>
      <c r="C6" s="58" t="s">
        <v>28</v>
      </c>
      <c r="D6" s="58" t="s">
        <v>2</v>
      </c>
      <c r="E6" s="58" t="s">
        <v>27</v>
      </c>
      <c r="F6" s="58" t="s">
        <v>28</v>
      </c>
      <c r="G6" s="58" t="s">
        <v>2</v>
      </c>
      <c r="H6" s="58" t="s">
        <v>27</v>
      </c>
      <c r="I6" s="58" t="s">
        <v>28</v>
      </c>
      <c r="J6" s="58" t="s">
        <v>2</v>
      </c>
    </row>
    <row r="7" spans="1:31" ht="15">
      <c r="A7" s="39" t="s">
        <v>114</v>
      </c>
      <c r="B7" s="171">
        <v>2021865</v>
      </c>
      <c r="C7" s="171">
        <v>1017080</v>
      </c>
      <c r="D7" s="171">
        <f t="shared" ref="D7:D30" si="0">SUM(B7:C7)</f>
        <v>3038945</v>
      </c>
      <c r="E7" s="171">
        <v>9859039</v>
      </c>
      <c r="F7" s="171">
        <v>991153</v>
      </c>
      <c r="G7" s="171">
        <f t="shared" ref="G7:G30" si="1">SUM(E7:F7)</f>
        <v>10850192</v>
      </c>
      <c r="H7" s="171">
        <f t="shared" ref="H7:H30" si="2">B7+E7</f>
        <v>11880904</v>
      </c>
      <c r="I7" s="171">
        <f t="shared" ref="I7:I30" si="3">C7+F7</f>
        <v>2008233</v>
      </c>
      <c r="J7" s="171">
        <f t="shared" ref="J7:J30" si="4">D7+G7</f>
        <v>13889137</v>
      </c>
    </row>
    <row r="8" spans="1:31" ht="15">
      <c r="A8" s="40" t="s">
        <v>115</v>
      </c>
      <c r="B8" s="173">
        <v>2029786</v>
      </c>
      <c r="C8" s="173">
        <v>1022663</v>
      </c>
      <c r="D8" s="173">
        <f t="shared" si="0"/>
        <v>3052449</v>
      </c>
      <c r="E8" s="173">
        <v>9777916</v>
      </c>
      <c r="F8" s="173">
        <v>1010793</v>
      </c>
      <c r="G8" s="173">
        <f t="shared" si="1"/>
        <v>10788709</v>
      </c>
      <c r="H8" s="173">
        <f t="shared" si="2"/>
        <v>11807702</v>
      </c>
      <c r="I8" s="173">
        <f t="shared" si="3"/>
        <v>2033456</v>
      </c>
      <c r="J8" s="173">
        <f t="shared" si="4"/>
        <v>13841158</v>
      </c>
    </row>
    <row r="9" spans="1:31" ht="15">
      <c r="A9" s="39" t="s">
        <v>116</v>
      </c>
      <c r="B9" s="171">
        <v>2035745</v>
      </c>
      <c r="C9" s="171">
        <v>1027999</v>
      </c>
      <c r="D9" s="171">
        <f t="shared" si="0"/>
        <v>3063744</v>
      </c>
      <c r="E9" s="171">
        <v>9674729</v>
      </c>
      <c r="F9" s="171">
        <v>1019591</v>
      </c>
      <c r="G9" s="171">
        <f t="shared" si="1"/>
        <v>10694320</v>
      </c>
      <c r="H9" s="171">
        <f t="shared" si="2"/>
        <v>11710474</v>
      </c>
      <c r="I9" s="171">
        <f t="shared" si="3"/>
        <v>2047590</v>
      </c>
      <c r="J9" s="171">
        <f t="shared" si="4"/>
        <v>13758064</v>
      </c>
    </row>
    <row r="10" spans="1:31" ht="15">
      <c r="A10" s="40" t="s">
        <v>117</v>
      </c>
      <c r="B10" s="173">
        <v>2080601</v>
      </c>
      <c r="C10" s="173">
        <v>1083245</v>
      </c>
      <c r="D10" s="173">
        <f t="shared" si="0"/>
        <v>3163846</v>
      </c>
      <c r="E10" s="173">
        <v>9442163</v>
      </c>
      <c r="F10" s="173">
        <v>975132</v>
      </c>
      <c r="G10" s="173">
        <f t="shared" si="1"/>
        <v>10417295</v>
      </c>
      <c r="H10" s="173">
        <f t="shared" si="2"/>
        <v>11522764</v>
      </c>
      <c r="I10" s="173">
        <f t="shared" si="3"/>
        <v>2058377</v>
      </c>
      <c r="J10" s="173">
        <f t="shared" si="4"/>
        <v>13581141</v>
      </c>
    </row>
    <row r="11" spans="1:31" ht="15">
      <c r="A11" s="39" t="s">
        <v>118</v>
      </c>
      <c r="B11" s="171">
        <v>2067976</v>
      </c>
      <c r="C11" s="171">
        <v>1082433</v>
      </c>
      <c r="D11" s="171">
        <f t="shared" si="0"/>
        <v>3150409</v>
      </c>
      <c r="E11" s="171">
        <v>9231869</v>
      </c>
      <c r="F11" s="171">
        <v>951235</v>
      </c>
      <c r="G11" s="171">
        <f t="shared" si="1"/>
        <v>10183104</v>
      </c>
      <c r="H11" s="171">
        <f t="shared" si="2"/>
        <v>11299845</v>
      </c>
      <c r="I11" s="171">
        <f t="shared" si="3"/>
        <v>2033668</v>
      </c>
      <c r="J11" s="171">
        <f t="shared" si="4"/>
        <v>13333513</v>
      </c>
    </row>
    <row r="12" spans="1:31" ht="15">
      <c r="A12" s="40" t="s">
        <v>119</v>
      </c>
      <c r="B12" s="173">
        <v>2053189</v>
      </c>
      <c r="C12" s="173">
        <v>1072154</v>
      </c>
      <c r="D12" s="173">
        <f t="shared" si="0"/>
        <v>3125343</v>
      </c>
      <c r="E12" s="173">
        <v>8927862</v>
      </c>
      <c r="F12" s="173">
        <v>964861</v>
      </c>
      <c r="G12" s="173">
        <f t="shared" si="1"/>
        <v>9892723</v>
      </c>
      <c r="H12" s="173">
        <f t="shared" si="2"/>
        <v>10981051</v>
      </c>
      <c r="I12" s="173">
        <f t="shared" si="3"/>
        <v>2037015</v>
      </c>
      <c r="J12" s="173">
        <f t="shared" si="4"/>
        <v>13018066</v>
      </c>
    </row>
    <row r="13" spans="1:31" ht="15">
      <c r="A13" s="39" t="s">
        <v>120</v>
      </c>
      <c r="B13" s="171">
        <v>2043585</v>
      </c>
      <c r="C13" s="171">
        <v>1066402</v>
      </c>
      <c r="D13" s="171">
        <f t="shared" si="0"/>
        <v>3109987</v>
      </c>
      <c r="E13" s="171">
        <v>8622890</v>
      </c>
      <c r="F13" s="171">
        <v>955165</v>
      </c>
      <c r="G13" s="171">
        <f t="shared" si="1"/>
        <v>9578055</v>
      </c>
      <c r="H13" s="171">
        <f t="shared" si="2"/>
        <v>10666475</v>
      </c>
      <c r="I13" s="171">
        <f t="shared" si="3"/>
        <v>2021567</v>
      </c>
      <c r="J13" s="171">
        <f t="shared" si="4"/>
        <v>12688042</v>
      </c>
    </row>
    <row r="14" spans="1:31" ht="15">
      <c r="A14" s="40" t="s">
        <v>121</v>
      </c>
      <c r="B14" s="173">
        <v>2040742</v>
      </c>
      <c r="C14" s="173">
        <v>1070457</v>
      </c>
      <c r="D14" s="173">
        <f t="shared" si="0"/>
        <v>3111199</v>
      </c>
      <c r="E14" s="173">
        <v>8356943</v>
      </c>
      <c r="F14" s="173">
        <v>1072476</v>
      </c>
      <c r="G14" s="173">
        <f t="shared" si="1"/>
        <v>9429419</v>
      </c>
      <c r="H14" s="173">
        <f t="shared" si="2"/>
        <v>10397685</v>
      </c>
      <c r="I14" s="173">
        <f t="shared" si="3"/>
        <v>2142933</v>
      </c>
      <c r="J14" s="173">
        <f t="shared" si="4"/>
        <v>12540618</v>
      </c>
    </row>
    <row r="15" spans="1:31" ht="15">
      <c r="A15" s="39" t="s">
        <v>122</v>
      </c>
      <c r="B15" s="171">
        <v>2036142</v>
      </c>
      <c r="C15" s="171">
        <v>1075887</v>
      </c>
      <c r="D15" s="171">
        <f t="shared" si="0"/>
        <v>3112029</v>
      </c>
      <c r="E15" s="171">
        <v>8458199</v>
      </c>
      <c r="F15" s="171">
        <v>1195013</v>
      </c>
      <c r="G15" s="171">
        <f t="shared" si="1"/>
        <v>9653212</v>
      </c>
      <c r="H15" s="171">
        <f t="shared" si="2"/>
        <v>10494341</v>
      </c>
      <c r="I15" s="171">
        <f t="shared" si="3"/>
        <v>2270900</v>
      </c>
      <c r="J15" s="171">
        <f t="shared" si="4"/>
        <v>12765241</v>
      </c>
    </row>
    <row r="16" spans="1:31" s="181" customFormat="1" ht="15">
      <c r="A16" s="40" t="s">
        <v>123</v>
      </c>
      <c r="B16" s="173">
        <v>2027964</v>
      </c>
      <c r="C16" s="173">
        <v>1062284</v>
      </c>
      <c r="D16" s="173">
        <f t="shared" si="0"/>
        <v>3090248</v>
      </c>
      <c r="E16" s="173">
        <v>8529419</v>
      </c>
      <c r="F16" s="173">
        <v>1237365</v>
      </c>
      <c r="G16" s="173">
        <f t="shared" si="1"/>
        <v>9766784</v>
      </c>
      <c r="H16" s="173">
        <f t="shared" si="2"/>
        <v>10557383</v>
      </c>
      <c r="I16" s="173">
        <f t="shared" si="3"/>
        <v>2299649</v>
      </c>
      <c r="J16" s="173">
        <f t="shared" si="4"/>
        <v>12857032</v>
      </c>
    </row>
    <row r="17" spans="1:10" ht="15">
      <c r="A17" s="39" t="s">
        <v>124</v>
      </c>
      <c r="B17" s="171">
        <v>2023910</v>
      </c>
      <c r="C17" s="171">
        <v>1076902</v>
      </c>
      <c r="D17" s="171">
        <f t="shared" si="0"/>
        <v>3100812</v>
      </c>
      <c r="E17" s="171">
        <v>8572339</v>
      </c>
      <c r="F17" s="171">
        <v>1254757</v>
      </c>
      <c r="G17" s="171">
        <f t="shared" si="1"/>
        <v>9827096</v>
      </c>
      <c r="H17" s="171">
        <f t="shared" si="2"/>
        <v>10596249</v>
      </c>
      <c r="I17" s="171">
        <f t="shared" si="3"/>
        <v>2331659</v>
      </c>
      <c r="J17" s="171">
        <f t="shared" si="4"/>
        <v>12927908</v>
      </c>
    </row>
    <row r="18" spans="1:10" ht="15">
      <c r="A18" s="40" t="s">
        <v>125</v>
      </c>
      <c r="B18" s="173">
        <v>2054858</v>
      </c>
      <c r="C18" s="173">
        <v>1115414</v>
      </c>
      <c r="D18" s="173">
        <f t="shared" si="0"/>
        <v>3170272</v>
      </c>
      <c r="E18" s="173">
        <v>8792516</v>
      </c>
      <c r="F18" s="173">
        <v>1428187</v>
      </c>
      <c r="G18" s="173">
        <f t="shared" si="1"/>
        <v>10220703</v>
      </c>
      <c r="H18" s="173">
        <f t="shared" si="2"/>
        <v>10847374</v>
      </c>
      <c r="I18" s="173">
        <f t="shared" si="3"/>
        <v>2543601</v>
      </c>
      <c r="J18" s="173">
        <f t="shared" si="4"/>
        <v>13390975</v>
      </c>
    </row>
    <row r="19" spans="1:10" ht="15">
      <c r="A19" s="39" t="s">
        <v>126</v>
      </c>
      <c r="B19" s="171">
        <v>2066553</v>
      </c>
      <c r="C19" s="171">
        <v>1136870</v>
      </c>
      <c r="D19" s="171">
        <f t="shared" si="0"/>
        <v>3203423</v>
      </c>
      <c r="E19" s="171">
        <v>9092998</v>
      </c>
      <c r="F19" s="171">
        <v>1339191</v>
      </c>
      <c r="G19" s="171">
        <f t="shared" si="1"/>
        <v>10432189</v>
      </c>
      <c r="H19" s="171">
        <f t="shared" si="2"/>
        <v>11159551</v>
      </c>
      <c r="I19" s="171">
        <f t="shared" si="3"/>
        <v>2476061</v>
      </c>
      <c r="J19" s="171">
        <f t="shared" si="4"/>
        <v>13635612</v>
      </c>
    </row>
    <row r="20" spans="1:10" ht="15">
      <c r="A20" s="40" t="s">
        <v>127</v>
      </c>
      <c r="B20" s="173">
        <v>2055767</v>
      </c>
      <c r="C20" s="173">
        <v>1115655</v>
      </c>
      <c r="D20" s="173">
        <f t="shared" si="0"/>
        <v>3171422</v>
      </c>
      <c r="E20" s="173">
        <v>9101286</v>
      </c>
      <c r="F20" s="173">
        <v>1357746</v>
      </c>
      <c r="G20" s="173">
        <f t="shared" si="1"/>
        <v>10459032</v>
      </c>
      <c r="H20" s="173">
        <f t="shared" si="2"/>
        <v>11157053</v>
      </c>
      <c r="I20" s="173">
        <f t="shared" si="3"/>
        <v>2473401</v>
      </c>
      <c r="J20" s="173">
        <f t="shared" si="4"/>
        <v>13630454</v>
      </c>
    </row>
    <row r="21" spans="1:10" ht="15">
      <c r="A21" s="39" t="s">
        <v>128</v>
      </c>
      <c r="B21" s="171">
        <v>2100702</v>
      </c>
      <c r="C21" s="171">
        <v>1152574</v>
      </c>
      <c r="D21" s="171">
        <f t="shared" si="0"/>
        <v>3253276</v>
      </c>
      <c r="E21" s="171">
        <v>8866940</v>
      </c>
      <c r="F21" s="171">
        <v>1334922</v>
      </c>
      <c r="G21" s="171">
        <f t="shared" si="1"/>
        <v>10201862</v>
      </c>
      <c r="H21" s="171">
        <f t="shared" si="2"/>
        <v>10967642</v>
      </c>
      <c r="I21" s="171">
        <f t="shared" si="3"/>
        <v>2487496</v>
      </c>
      <c r="J21" s="171">
        <f t="shared" si="4"/>
        <v>13455138</v>
      </c>
    </row>
    <row r="22" spans="1:10" ht="15">
      <c r="A22" s="40" t="s">
        <v>69</v>
      </c>
      <c r="B22" s="173">
        <v>2079331</v>
      </c>
      <c r="C22" s="173">
        <v>1172867</v>
      </c>
      <c r="D22" s="173">
        <f t="shared" si="0"/>
        <v>3252198</v>
      </c>
      <c r="E22" s="173">
        <v>8753985</v>
      </c>
      <c r="F22" s="173">
        <v>1312515</v>
      </c>
      <c r="G22" s="173">
        <f t="shared" si="1"/>
        <v>10066500</v>
      </c>
      <c r="H22" s="173">
        <f t="shared" si="2"/>
        <v>10833316</v>
      </c>
      <c r="I22" s="173">
        <f t="shared" si="3"/>
        <v>2485382</v>
      </c>
      <c r="J22" s="173">
        <f t="shared" si="4"/>
        <v>13318698</v>
      </c>
    </row>
    <row r="23" spans="1:10" ht="15">
      <c r="A23" s="39" t="s">
        <v>71</v>
      </c>
      <c r="B23" s="171">
        <v>2081446</v>
      </c>
      <c r="C23" s="171">
        <v>1225152</v>
      </c>
      <c r="D23" s="171">
        <f t="shared" si="0"/>
        <v>3306598</v>
      </c>
      <c r="E23" s="171">
        <v>8773896</v>
      </c>
      <c r="F23" s="171">
        <v>1403319</v>
      </c>
      <c r="G23" s="171">
        <f t="shared" si="1"/>
        <v>10177215</v>
      </c>
      <c r="H23" s="171">
        <f t="shared" si="2"/>
        <v>10855342</v>
      </c>
      <c r="I23" s="171">
        <f t="shared" si="3"/>
        <v>2628471</v>
      </c>
      <c r="J23" s="171">
        <f t="shared" si="4"/>
        <v>13483813</v>
      </c>
    </row>
    <row r="24" spans="1:10" ht="15">
      <c r="A24" s="173" t="s">
        <v>113</v>
      </c>
      <c r="B24" s="173">
        <v>2098831</v>
      </c>
      <c r="C24" s="173">
        <v>1181183</v>
      </c>
      <c r="D24" s="173">
        <f t="shared" si="0"/>
        <v>3280014</v>
      </c>
      <c r="E24" s="173">
        <v>8449536</v>
      </c>
      <c r="F24" s="173">
        <v>1170338</v>
      </c>
      <c r="G24" s="173">
        <f t="shared" si="1"/>
        <v>9619874</v>
      </c>
      <c r="H24" s="173">
        <f t="shared" si="2"/>
        <v>10548367</v>
      </c>
      <c r="I24" s="173">
        <f t="shared" si="3"/>
        <v>2351521</v>
      </c>
      <c r="J24" s="173">
        <f t="shared" si="4"/>
        <v>12899888</v>
      </c>
    </row>
    <row r="25" spans="1:10" ht="15">
      <c r="A25" s="39" t="s">
        <v>142</v>
      </c>
      <c r="B25" s="171">
        <v>2127551</v>
      </c>
      <c r="C25" s="171">
        <v>1215287</v>
      </c>
      <c r="D25" s="171">
        <f t="shared" si="0"/>
        <v>3342838</v>
      </c>
      <c r="E25" s="171">
        <v>8244566</v>
      </c>
      <c r="F25" s="171">
        <v>1118241</v>
      </c>
      <c r="G25" s="171">
        <f t="shared" si="1"/>
        <v>9362807</v>
      </c>
      <c r="H25" s="171">
        <f t="shared" si="2"/>
        <v>10372117</v>
      </c>
      <c r="I25" s="171">
        <f t="shared" si="3"/>
        <v>2333528</v>
      </c>
      <c r="J25" s="171">
        <f t="shared" si="4"/>
        <v>12705645</v>
      </c>
    </row>
    <row r="26" spans="1:10" ht="15">
      <c r="A26" s="173" t="s">
        <v>143</v>
      </c>
      <c r="B26" s="173">
        <v>2180320</v>
      </c>
      <c r="C26" s="173">
        <v>1269737</v>
      </c>
      <c r="D26" s="173">
        <f t="shared" si="0"/>
        <v>3450057</v>
      </c>
      <c r="E26" s="173">
        <v>8481117</v>
      </c>
      <c r="F26" s="173">
        <v>1114064</v>
      </c>
      <c r="G26" s="173">
        <f t="shared" si="1"/>
        <v>9595181</v>
      </c>
      <c r="H26" s="173">
        <f t="shared" si="2"/>
        <v>10661437</v>
      </c>
      <c r="I26" s="173">
        <f t="shared" si="3"/>
        <v>2383801</v>
      </c>
      <c r="J26" s="173">
        <f t="shared" si="4"/>
        <v>13045238</v>
      </c>
    </row>
    <row r="27" spans="1:10" ht="15">
      <c r="A27" s="39" t="s">
        <v>162</v>
      </c>
      <c r="B27" s="171">
        <v>2233351</v>
      </c>
      <c r="C27" s="171">
        <v>1338525</v>
      </c>
      <c r="D27" s="171">
        <f t="shared" si="0"/>
        <v>3571876</v>
      </c>
      <c r="E27" s="171">
        <v>8971450</v>
      </c>
      <c r="F27" s="171">
        <v>1187323</v>
      </c>
      <c r="G27" s="171">
        <f t="shared" si="1"/>
        <v>10158773</v>
      </c>
      <c r="H27" s="171">
        <f t="shared" si="2"/>
        <v>11204801</v>
      </c>
      <c r="I27" s="171">
        <f t="shared" si="3"/>
        <v>2525848</v>
      </c>
      <c r="J27" s="171">
        <f t="shared" si="4"/>
        <v>13730649</v>
      </c>
    </row>
    <row r="28" spans="1:10" ht="15">
      <c r="A28" s="173" t="s">
        <v>166</v>
      </c>
      <c r="B28" s="173">
        <v>2262535</v>
      </c>
      <c r="C28" s="173">
        <v>1375609</v>
      </c>
      <c r="D28" s="173">
        <f t="shared" si="0"/>
        <v>3638144</v>
      </c>
      <c r="E28" s="173">
        <v>9320979</v>
      </c>
      <c r="F28" s="173">
        <v>1210640</v>
      </c>
      <c r="G28" s="173">
        <f t="shared" si="1"/>
        <v>10531619</v>
      </c>
      <c r="H28" s="173">
        <f t="shared" si="2"/>
        <v>11583514</v>
      </c>
      <c r="I28" s="173">
        <f t="shared" si="3"/>
        <v>2586249</v>
      </c>
      <c r="J28" s="173">
        <f t="shared" si="4"/>
        <v>14169763</v>
      </c>
    </row>
    <row r="29" spans="1:10" ht="15">
      <c r="A29" s="39" t="s">
        <v>198</v>
      </c>
      <c r="B29" s="171">
        <v>2274628</v>
      </c>
      <c r="C29" s="171">
        <v>1417858</v>
      </c>
      <c r="D29" s="171">
        <f t="shared" si="0"/>
        <v>3692486</v>
      </c>
      <c r="E29" s="171">
        <v>9593551</v>
      </c>
      <c r="F29" s="171">
        <v>1304906</v>
      </c>
      <c r="G29" s="171">
        <f t="shared" si="1"/>
        <v>10898457</v>
      </c>
      <c r="H29" s="171">
        <f t="shared" si="2"/>
        <v>11868179</v>
      </c>
      <c r="I29" s="171">
        <f t="shared" si="3"/>
        <v>2722764</v>
      </c>
      <c r="J29" s="171">
        <f t="shared" si="4"/>
        <v>14590943</v>
      </c>
    </row>
    <row r="30" spans="1:10" ht="15">
      <c r="A30" s="173" t="s">
        <v>323</v>
      </c>
      <c r="B30" s="173">
        <v>2300070</v>
      </c>
      <c r="C30" s="173">
        <v>1470561</v>
      </c>
      <c r="D30" s="173">
        <f t="shared" si="0"/>
        <v>3770631</v>
      </c>
      <c r="E30" s="173">
        <v>9672933</v>
      </c>
      <c r="F30" s="173">
        <v>1314794</v>
      </c>
      <c r="G30" s="173">
        <f t="shared" si="1"/>
        <v>10987727</v>
      </c>
      <c r="H30" s="173">
        <f t="shared" si="2"/>
        <v>11973003</v>
      </c>
      <c r="I30" s="173">
        <f t="shared" si="3"/>
        <v>2785355</v>
      </c>
      <c r="J30" s="173">
        <f t="shared" si="4"/>
        <v>14758358</v>
      </c>
    </row>
    <row r="31" spans="1:10">
      <c r="A31" s="170" t="s">
        <v>134</v>
      </c>
    </row>
    <row r="32" spans="1:10">
      <c r="A32" s="180" t="s">
        <v>36</v>
      </c>
    </row>
    <row r="33" spans="1:1">
      <c r="A33" s="179" t="s">
        <v>37</v>
      </c>
    </row>
  </sheetData>
  <mergeCells count="6">
    <mergeCell ref="A3:J3"/>
    <mergeCell ref="B4:J4"/>
    <mergeCell ref="A5:A6"/>
    <mergeCell ref="B5:D5"/>
    <mergeCell ref="E5:G5"/>
    <mergeCell ref="H5:J5"/>
  </mergeCells>
  <printOptions horizontalCentered="1"/>
  <pageMargins left="0.70866141732283472" right="0.70866141732283472" top="0.74803149606299213" bottom="0.74803149606299213" header="0.31496062992125984" footer="0.31496062992125984"/>
  <pageSetup paperSize="9" scale="56" orientation="landscape" horizontalDpi="300" verticalDpi="300" r:id="rId1"/>
  <headerFooter>
    <oddFooter>&amp;Lstats.gov.sa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19498-6579-448D-B4C4-EB929E4CD33F}">
  <sheetPr>
    <tabColor rgb="FF002060"/>
  </sheetPr>
  <dimension ref="A1:AE16"/>
  <sheetViews>
    <sheetView showGridLines="0" view="pageBreakPreview" zoomScale="70" zoomScaleNormal="70" zoomScaleSheetLayoutView="70" workbookViewId="0">
      <selection activeCell="C2" sqref="C2"/>
    </sheetView>
  </sheetViews>
  <sheetFormatPr defaultColWidth="8.6640625" defaultRowHeight="14.4"/>
  <cols>
    <col min="1" max="1" width="32.44140625" style="178" customWidth="1"/>
    <col min="2" max="9" width="12.6640625" style="178" customWidth="1"/>
    <col min="10" max="10" width="13.6640625" style="178" customWidth="1"/>
    <col min="11" max="16384" width="8.6640625" style="178"/>
  </cols>
  <sheetData>
    <row r="1" spans="1:31" ht="24.6" customHeight="1">
      <c r="A1" s="203" t="str">
        <f>'1'!$A$1</f>
        <v>Administrative registers , Labor market 2022 Fourth quarter</v>
      </c>
      <c r="B1" s="184"/>
      <c r="C1" s="184"/>
    </row>
    <row r="2" spans="1:31" s="183" customFormat="1" ht="14.25" customHeight="1">
      <c r="A2" s="184"/>
      <c r="B2" s="184"/>
      <c r="C2" s="184"/>
      <c r="K2" s="178"/>
      <c r="L2" s="178"/>
      <c r="M2" s="178"/>
      <c r="N2" s="178"/>
      <c r="O2" s="178"/>
      <c r="P2" s="178"/>
      <c r="Q2" s="178"/>
      <c r="R2" s="178"/>
      <c r="S2" s="178"/>
      <c r="T2" s="178"/>
      <c r="U2" s="178"/>
      <c r="V2" s="178"/>
      <c r="W2" s="178"/>
      <c r="X2" s="178"/>
      <c r="Y2" s="178"/>
      <c r="Z2" s="178"/>
      <c r="AA2" s="178"/>
      <c r="AB2" s="178"/>
      <c r="AC2" s="178"/>
      <c r="AD2" s="178"/>
      <c r="AE2" s="178"/>
    </row>
    <row r="3" spans="1:31" ht="15">
      <c r="A3" s="347" t="s">
        <v>153</v>
      </c>
      <c r="B3" s="347"/>
      <c r="C3" s="347"/>
      <c r="D3" s="347"/>
      <c r="E3" s="347"/>
      <c r="F3" s="347"/>
      <c r="G3" s="347"/>
      <c r="H3" s="347"/>
      <c r="I3" s="347"/>
      <c r="J3" s="347"/>
    </row>
    <row r="4" spans="1:31" ht="15">
      <c r="A4" s="182" t="s">
        <v>218</v>
      </c>
      <c r="B4" s="348" t="s">
        <v>164</v>
      </c>
      <c r="C4" s="349"/>
      <c r="D4" s="349"/>
      <c r="E4" s="349"/>
      <c r="F4" s="349"/>
      <c r="G4" s="349"/>
      <c r="H4" s="349"/>
      <c r="I4" s="349"/>
      <c r="J4" s="350"/>
    </row>
    <row r="5" spans="1:31" ht="15">
      <c r="A5" s="353" t="s">
        <v>38</v>
      </c>
      <c r="B5" s="353" t="s">
        <v>0</v>
      </c>
      <c r="C5" s="353"/>
      <c r="D5" s="353"/>
      <c r="E5" s="353" t="s">
        <v>1</v>
      </c>
      <c r="F5" s="353"/>
      <c r="G5" s="353"/>
      <c r="H5" s="353" t="s">
        <v>2</v>
      </c>
      <c r="I5" s="353"/>
      <c r="J5" s="353"/>
    </row>
    <row r="6" spans="1:31" ht="15">
      <c r="A6" s="353"/>
      <c r="B6" s="58" t="s">
        <v>27</v>
      </c>
      <c r="C6" s="58" t="s">
        <v>28</v>
      </c>
      <c r="D6" s="58" t="s">
        <v>2</v>
      </c>
      <c r="E6" s="58" t="s">
        <v>27</v>
      </c>
      <c r="F6" s="58" t="s">
        <v>28</v>
      </c>
      <c r="G6" s="58" t="s">
        <v>2</v>
      </c>
      <c r="H6" s="58" t="s">
        <v>27</v>
      </c>
      <c r="I6" s="58" t="s">
        <v>28</v>
      </c>
      <c r="J6" s="58" t="s">
        <v>2</v>
      </c>
    </row>
    <row r="7" spans="1:31" ht="15">
      <c r="A7" s="201" t="s">
        <v>74</v>
      </c>
      <c r="B7" s="171">
        <v>688985</v>
      </c>
      <c r="C7" s="171">
        <v>500231</v>
      </c>
      <c r="D7" s="171">
        <f>SUM(B7:C7)</f>
        <v>1189216</v>
      </c>
      <c r="E7" s="171">
        <v>23147</v>
      </c>
      <c r="F7" s="171">
        <v>20918</v>
      </c>
      <c r="G7" s="171">
        <f>SUM(E7:F7)</f>
        <v>44065</v>
      </c>
      <c r="H7" s="171">
        <f t="shared" ref="H7:J8" si="0">B7+E7</f>
        <v>712132</v>
      </c>
      <c r="I7" s="171">
        <f t="shared" si="0"/>
        <v>521149</v>
      </c>
      <c r="J7" s="171">
        <f t="shared" si="0"/>
        <v>1233281</v>
      </c>
    </row>
    <row r="8" spans="1:31" ht="15">
      <c r="A8" s="202" t="s">
        <v>73</v>
      </c>
      <c r="B8" s="173">
        <v>1611085</v>
      </c>
      <c r="C8" s="173">
        <v>970330</v>
      </c>
      <c r="D8" s="173">
        <f>SUM(B8:C8)</f>
        <v>2581415</v>
      </c>
      <c r="E8" s="173">
        <v>7019759</v>
      </c>
      <c r="F8" s="173">
        <v>321864</v>
      </c>
      <c r="G8" s="173">
        <f>SUM(E8:F8)</f>
        <v>7341623</v>
      </c>
      <c r="H8" s="173">
        <f t="shared" si="0"/>
        <v>8630844</v>
      </c>
      <c r="I8" s="173">
        <f t="shared" si="0"/>
        <v>1292194</v>
      </c>
      <c r="J8" s="199">
        <f t="shared" si="0"/>
        <v>9923038</v>
      </c>
    </row>
    <row r="9" spans="1:31" ht="15">
      <c r="A9" s="201" t="s">
        <v>72</v>
      </c>
      <c r="B9" s="171">
        <f t="shared" ref="B9:J9" si="1">SUM(B7:B8)</f>
        <v>2300070</v>
      </c>
      <c r="C9" s="171">
        <f t="shared" si="1"/>
        <v>1470561</v>
      </c>
      <c r="D9" s="171">
        <f t="shared" si="1"/>
        <v>3770631</v>
      </c>
      <c r="E9" s="171">
        <f t="shared" si="1"/>
        <v>7042906</v>
      </c>
      <c r="F9" s="171">
        <f t="shared" si="1"/>
        <v>342782</v>
      </c>
      <c r="G9" s="171">
        <f t="shared" si="1"/>
        <v>7385688</v>
      </c>
      <c r="H9" s="171">
        <f t="shared" si="1"/>
        <v>9342976</v>
      </c>
      <c r="I9" s="171">
        <f t="shared" si="1"/>
        <v>1813343</v>
      </c>
      <c r="J9" s="171">
        <f t="shared" si="1"/>
        <v>11156319</v>
      </c>
    </row>
    <row r="10" spans="1:31" ht="15">
      <c r="A10" s="200" t="s">
        <v>49</v>
      </c>
      <c r="B10" s="173">
        <v>0</v>
      </c>
      <c r="C10" s="173">
        <v>0</v>
      </c>
      <c r="D10" s="173">
        <v>0</v>
      </c>
      <c r="E10" s="173">
        <v>2630027</v>
      </c>
      <c r="F10" s="173">
        <v>972012</v>
      </c>
      <c r="G10" s="173">
        <f>SUM(E10:F10)</f>
        <v>3602039</v>
      </c>
      <c r="H10" s="173">
        <f>B10+E10</f>
        <v>2630027</v>
      </c>
      <c r="I10" s="173">
        <f>C10+F10</f>
        <v>972012</v>
      </c>
      <c r="J10" s="199">
        <f>D10+G10</f>
        <v>3602039</v>
      </c>
    </row>
    <row r="11" spans="1:31" ht="15">
      <c r="A11" s="41" t="s">
        <v>58</v>
      </c>
      <c r="B11" s="42">
        <f t="shared" ref="B11:J11" si="2">SUM(B9:B10)</f>
        <v>2300070</v>
      </c>
      <c r="C11" s="42">
        <f t="shared" si="2"/>
        <v>1470561</v>
      </c>
      <c r="D11" s="42">
        <f t="shared" si="2"/>
        <v>3770631</v>
      </c>
      <c r="E11" s="42">
        <f t="shared" si="2"/>
        <v>9672933</v>
      </c>
      <c r="F11" s="42">
        <f t="shared" si="2"/>
        <v>1314794</v>
      </c>
      <c r="G11" s="42">
        <f t="shared" si="2"/>
        <v>10987727</v>
      </c>
      <c r="H11" s="42">
        <f t="shared" si="2"/>
        <v>11973003</v>
      </c>
      <c r="I11" s="42">
        <f t="shared" si="2"/>
        <v>2785355</v>
      </c>
      <c r="J11" s="42">
        <f t="shared" si="2"/>
        <v>14758358</v>
      </c>
    </row>
    <row r="12" spans="1:31" ht="16.8">
      <c r="A12" s="170" t="s">
        <v>39</v>
      </c>
      <c r="B12" s="198"/>
      <c r="C12" s="198"/>
      <c r="D12" s="197"/>
      <c r="E12" s="197"/>
      <c r="F12" s="197"/>
      <c r="G12" s="196"/>
      <c r="H12" s="196"/>
      <c r="I12" s="195"/>
    </row>
    <row r="13" spans="1:31" ht="16.8">
      <c r="A13" s="194" t="s">
        <v>159</v>
      </c>
      <c r="B13" s="192"/>
      <c r="C13" s="193"/>
      <c r="D13" s="193"/>
      <c r="E13" s="193"/>
      <c r="F13" s="193"/>
      <c r="G13" s="188"/>
      <c r="H13" s="191"/>
      <c r="I13" s="191"/>
    </row>
    <row r="14" spans="1:31" ht="16.8">
      <c r="A14" s="180" t="s">
        <v>36</v>
      </c>
      <c r="B14" s="187"/>
      <c r="C14" s="187"/>
      <c r="D14" s="187"/>
      <c r="E14" s="187"/>
      <c r="F14" s="187"/>
      <c r="G14" s="188"/>
      <c r="H14" s="191"/>
      <c r="I14" s="191"/>
    </row>
    <row r="15" spans="1:31" ht="16.8">
      <c r="A15" s="179" t="s">
        <v>37</v>
      </c>
      <c r="B15" s="192"/>
      <c r="C15" s="192"/>
      <c r="D15" s="192"/>
      <c r="E15" s="192"/>
      <c r="F15" s="192"/>
      <c r="G15" s="188"/>
      <c r="I15" s="191"/>
    </row>
    <row r="16" spans="1:31" ht="16.8">
      <c r="A16" s="190"/>
      <c r="B16" s="187"/>
      <c r="C16" s="187"/>
      <c r="D16" s="187"/>
      <c r="E16" s="187"/>
      <c r="F16" s="187"/>
      <c r="G16" s="189"/>
      <c r="H16" s="188"/>
      <c r="I16" s="187"/>
    </row>
  </sheetData>
  <mergeCells count="6">
    <mergeCell ref="A3:J3"/>
    <mergeCell ref="B4:J4"/>
    <mergeCell ref="A5:A6"/>
    <mergeCell ref="B5:D5"/>
    <mergeCell ref="E5:G5"/>
    <mergeCell ref="H5:J5"/>
  </mergeCells>
  <pageMargins left="0.23622047244094488" right="0.23622047244094488" top="0.74803149606299213" bottom="0.74803149606299213" header="0" footer="0"/>
  <pageSetup scale="46" orientation="portrait" horizontalDpi="4294967295" verticalDpi="4294967295"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E1F047-C26E-41D8-AE94-D3F9C5F04AC3}">
  <sheetPr>
    <tabColor rgb="FF002060"/>
  </sheetPr>
  <dimension ref="A1:AE16"/>
  <sheetViews>
    <sheetView showGridLines="0" view="pageBreakPreview" zoomScale="70" zoomScaleNormal="80" zoomScaleSheetLayoutView="70" workbookViewId="0">
      <selection activeCell="C2" sqref="C2"/>
    </sheetView>
  </sheetViews>
  <sheetFormatPr defaultColWidth="8.6640625" defaultRowHeight="14.4"/>
  <cols>
    <col min="1" max="1" width="30.6640625" style="178" customWidth="1"/>
    <col min="2" max="3" width="11.44140625" style="178" bestFit="1" customWidth="1"/>
    <col min="4" max="4" width="12" style="178" bestFit="1" customWidth="1"/>
    <col min="5" max="5" width="11.88671875" style="178" bestFit="1" customWidth="1"/>
    <col min="6" max="6" width="11.44140625" style="178" bestFit="1" customWidth="1"/>
    <col min="7" max="7" width="12.5546875" style="178" bestFit="1" customWidth="1"/>
    <col min="8" max="8" width="13" style="178" customWidth="1"/>
    <col min="9" max="9" width="12.44140625" style="178" customWidth="1"/>
    <col min="10" max="10" width="15.5546875" style="178" customWidth="1"/>
    <col min="11" max="16384" width="8.6640625" style="178"/>
  </cols>
  <sheetData>
    <row r="1" spans="1:31" s="195" customFormat="1" ht="14.7" customHeight="1">
      <c r="A1" s="203" t="s">
        <v>322</v>
      </c>
      <c r="B1" s="184"/>
      <c r="C1" s="185"/>
    </row>
    <row r="2" spans="1:31" s="209" customFormat="1" ht="14.7" customHeight="1">
      <c r="A2" s="184"/>
      <c r="B2" s="184"/>
      <c r="C2" s="185"/>
      <c r="K2" s="195"/>
      <c r="L2" s="195"/>
      <c r="M2" s="195"/>
      <c r="N2" s="195"/>
      <c r="O2" s="195"/>
      <c r="P2" s="195"/>
      <c r="Q2" s="195"/>
      <c r="R2" s="195"/>
      <c r="S2" s="195"/>
      <c r="T2" s="195"/>
      <c r="U2" s="195"/>
      <c r="V2" s="195"/>
      <c r="W2" s="195"/>
      <c r="X2" s="195"/>
      <c r="Y2" s="195"/>
      <c r="Z2" s="195"/>
      <c r="AA2" s="195"/>
      <c r="AB2" s="195"/>
      <c r="AC2" s="195"/>
      <c r="AD2" s="195"/>
      <c r="AE2" s="195"/>
    </row>
    <row r="3" spans="1:31" s="183" customFormat="1" ht="15">
      <c r="A3" s="347" t="s">
        <v>144</v>
      </c>
      <c r="B3" s="347"/>
      <c r="C3" s="347"/>
      <c r="D3" s="347"/>
      <c r="E3" s="347"/>
      <c r="F3" s="347"/>
      <c r="G3" s="347"/>
      <c r="H3" s="347"/>
      <c r="I3" s="347"/>
      <c r="J3" s="347"/>
      <c r="K3" s="178"/>
      <c r="L3" s="178"/>
      <c r="M3" s="178"/>
      <c r="N3" s="178"/>
      <c r="O3" s="178"/>
      <c r="P3" s="178"/>
      <c r="Q3" s="178"/>
      <c r="R3" s="178"/>
      <c r="S3" s="178"/>
      <c r="T3" s="178"/>
      <c r="U3" s="178"/>
      <c r="V3" s="178"/>
      <c r="W3" s="178"/>
      <c r="X3" s="178"/>
      <c r="Y3" s="178"/>
      <c r="Z3" s="178"/>
      <c r="AA3" s="178"/>
      <c r="AB3" s="178"/>
      <c r="AC3" s="178"/>
      <c r="AD3" s="178"/>
      <c r="AE3" s="178"/>
    </row>
    <row r="4" spans="1:31" ht="15">
      <c r="A4" s="182" t="s">
        <v>217</v>
      </c>
      <c r="B4" s="348" t="s">
        <v>164</v>
      </c>
      <c r="C4" s="349"/>
      <c r="D4" s="349"/>
      <c r="E4" s="349"/>
      <c r="F4" s="349"/>
      <c r="G4" s="349"/>
      <c r="H4" s="349"/>
      <c r="I4" s="349"/>
      <c r="J4" s="350"/>
    </row>
    <row r="5" spans="1:31" ht="15">
      <c r="A5" s="354" t="s">
        <v>136</v>
      </c>
      <c r="B5" s="353" t="s">
        <v>0</v>
      </c>
      <c r="C5" s="353"/>
      <c r="D5" s="353"/>
      <c r="E5" s="353" t="s">
        <v>1</v>
      </c>
      <c r="F5" s="353"/>
      <c r="G5" s="353"/>
      <c r="H5" s="353" t="s">
        <v>2</v>
      </c>
      <c r="I5" s="353"/>
      <c r="J5" s="353"/>
    </row>
    <row r="6" spans="1:31" ht="15">
      <c r="A6" s="346"/>
      <c r="B6" s="58" t="s">
        <v>27</v>
      </c>
      <c r="C6" s="58" t="s">
        <v>28</v>
      </c>
      <c r="D6" s="58" t="s">
        <v>2</v>
      </c>
      <c r="E6" s="58" t="s">
        <v>27</v>
      </c>
      <c r="F6" s="58" t="s">
        <v>28</v>
      </c>
      <c r="G6" s="58" t="s">
        <v>2</v>
      </c>
      <c r="H6" s="58" t="s">
        <v>27</v>
      </c>
      <c r="I6" s="58" t="s">
        <v>28</v>
      </c>
      <c r="J6" s="58" t="s">
        <v>2</v>
      </c>
    </row>
    <row r="7" spans="1:31" ht="15">
      <c r="A7" s="208" t="s">
        <v>77</v>
      </c>
      <c r="B7" s="171">
        <v>966722</v>
      </c>
      <c r="C7" s="171">
        <v>609364</v>
      </c>
      <c r="D7" s="171">
        <f>SUM(B7:C7)</f>
        <v>1576086</v>
      </c>
      <c r="E7" s="171">
        <v>96975</v>
      </c>
      <c r="F7" s="171">
        <v>61025</v>
      </c>
      <c r="G7" s="171">
        <f>SUM(E7:F7)</f>
        <v>158000</v>
      </c>
      <c r="H7" s="171">
        <f t="shared" ref="H7:J8" si="0">B7+E7</f>
        <v>1063697</v>
      </c>
      <c r="I7" s="171">
        <f t="shared" si="0"/>
        <v>670389</v>
      </c>
      <c r="J7" s="171">
        <f t="shared" si="0"/>
        <v>1734086</v>
      </c>
    </row>
    <row r="8" spans="1:31" ht="15">
      <c r="A8" s="200" t="s">
        <v>76</v>
      </c>
      <c r="B8" s="173">
        <v>1333348</v>
      </c>
      <c r="C8" s="173">
        <v>861197</v>
      </c>
      <c r="D8" s="173">
        <f>SUM(B8:C8)</f>
        <v>2194545</v>
      </c>
      <c r="E8" s="173">
        <v>6945931</v>
      </c>
      <c r="F8" s="173">
        <v>281757</v>
      </c>
      <c r="G8" s="173">
        <f>SUM(E8:F8)</f>
        <v>7227688</v>
      </c>
      <c r="H8" s="173">
        <f t="shared" si="0"/>
        <v>8279279</v>
      </c>
      <c r="I8" s="173">
        <f t="shared" si="0"/>
        <v>1142954</v>
      </c>
      <c r="J8" s="173">
        <f t="shared" si="0"/>
        <v>9422233</v>
      </c>
    </row>
    <row r="9" spans="1:31" ht="15">
      <c r="A9" s="208" t="s">
        <v>58</v>
      </c>
      <c r="B9" s="171">
        <f t="shared" ref="B9:J9" si="1">SUM(B7:B8)</f>
        <v>2300070</v>
      </c>
      <c r="C9" s="171">
        <f t="shared" si="1"/>
        <v>1470561</v>
      </c>
      <c r="D9" s="171">
        <f t="shared" si="1"/>
        <v>3770631</v>
      </c>
      <c r="E9" s="171">
        <f t="shared" si="1"/>
        <v>7042906</v>
      </c>
      <c r="F9" s="171">
        <f t="shared" si="1"/>
        <v>342782</v>
      </c>
      <c r="G9" s="171">
        <f t="shared" si="1"/>
        <v>7385688</v>
      </c>
      <c r="H9" s="171">
        <f t="shared" si="1"/>
        <v>9342976</v>
      </c>
      <c r="I9" s="171">
        <f t="shared" si="1"/>
        <v>1813343</v>
      </c>
      <c r="J9" s="171">
        <f t="shared" si="1"/>
        <v>11156319</v>
      </c>
      <c r="K9" s="207"/>
      <c r="L9" s="207"/>
      <c r="M9" s="207"/>
      <c r="N9" s="207"/>
    </row>
    <row r="10" spans="1:31" ht="15">
      <c r="A10" s="200" t="s">
        <v>75</v>
      </c>
      <c r="B10" s="173">
        <v>0</v>
      </c>
      <c r="C10" s="173">
        <v>0</v>
      </c>
      <c r="D10" s="173">
        <f>SUM(B10:C10)</f>
        <v>0</v>
      </c>
      <c r="E10" s="173">
        <v>2630027</v>
      </c>
      <c r="F10" s="173">
        <v>972012</v>
      </c>
      <c r="G10" s="173">
        <f>SUM(E10:F10)</f>
        <v>3602039</v>
      </c>
      <c r="H10" s="173">
        <f>B10+E10</f>
        <v>2630027</v>
      </c>
      <c r="I10" s="173">
        <f>C10+F10</f>
        <v>972012</v>
      </c>
      <c r="J10" s="199">
        <f>D10+G10</f>
        <v>3602039</v>
      </c>
    </row>
    <row r="11" spans="1:31" ht="15">
      <c r="A11" s="43" t="s">
        <v>58</v>
      </c>
      <c r="B11" s="44">
        <f t="shared" ref="B11:J11" si="2">SUM(B9:B10)</f>
        <v>2300070</v>
      </c>
      <c r="C11" s="44">
        <f t="shared" si="2"/>
        <v>1470561</v>
      </c>
      <c r="D11" s="44">
        <f t="shared" si="2"/>
        <v>3770631</v>
      </c>
      <c r="E11" s="44">
        <f t="shared" si="2"/>
        <v>9672933</v>
      </c>
      <c r="F11" s="44">
        <f t="shared" si="2"/>
        <v>1314794</v>
      </c>
      <c r="G11" s="44">
        <f t="shared" si="2"/>
        <v>10987727</v>
      </c>
      <c r="H11" s="44">
        <f t="shared" si="2"/>
        <v>11973003</v>
      </c>
      <c r="I11" s="44">
        <f t="shared" si="2"/>
        <v>2785355</v>
      </c>
      <c r="J11" s="44">
        <f t="shared" si="2"/>
        <v>14758358</v>
      </c>
    </row>
    <row r="12" spans="1:31" ht="16.8">
      <c r="A12" s="166" t="s">
        <v>39</v>
      </c>
      <c r="B12" s="187"/>
      <c r="C12" s="187"/>
      <c r="D12" s="188"/>
      <c r="E12" s="188"/>
      <c r="F12" s="188"/>
      <c r="G12" s="188"/>
      <c r="H12" s="188"/>
      <c r="I12" s="188"/>
    </row>
    <row r="13" spans="1:31" ht="16.8">
      <c r="A13" s="165" t="s">
        <v>135</v>
      </c>
      <c r="B13" s="206"/>
      <c r="C13" s="206"/>
      <c r="D13" s="188"/>
      <c r="E13" s="188"/>
      <c r="F13" s="188"/>
      <c r="G13" s="188"/>
      <c r="H13" s="188"/>
      <c r="I13" s="188"/>
    </row>
    <row r="14" spans="1:31" ht="16.8">
      <c r="A14" s="205" t="s">
        <v>160</v>
      </c>
      <c r="B14" s="187"/>
      <c r="C14" s="193"/>
      <c r="D14" s="188"/>
      <c r="E14" s="188"/>
      <c r="F14" s="188"/>
      <c r="G14" s="188"/>
      <c r="H14" s="188"/>
      <c r="I14" s="188"/>
    </row>
    <row r="15" spans="1:31" ht="16.8">
      <c r="A15" s="166" t="s">
        <v>36</v>
      </c>
      <c r="B15" s="187"/>
      <c r="C15" s="187"/>
      <c r="D15" s="187"/>
      <c r="E15" s="187"/>
      <c r="F15" s="187"/>
      <c r="G15" s="188"/>
      <c r="H15" s="204"/>
      <c r="I15" s="204"/>
    </row>
    <row r="16" spans="1:31" ht="16.8">
      <c r="A16" s="166" t="s">
        <v>40</v>
      </c>
      <c r="B16" s="187"/>
      <c r="C16" s="187"/>
      <c r="D16" s="187"/>
      <c r="E16" s="187"/>
      <c r="F16" s="187"/>
      <c r="G16" s="189"/>
      <c r="H16" s="188"/>
      <c r="I16" s="187"/>
    </row>
  </sheetData>
  <mergeCells count="6">
    <mergeCell ref="A3:J3"/>
    <mergeCell ref="B4:J4"/>
    <mergeCell ref="A5:A6"/>
    <mergeCell ref="B5:D5"/>
    <mergeCell ref="E5:G5"/>
    <mergeCell ref="H5:J5"/>
  </mergeCells>
  <printOptions horizontalCentered="1"/>
  <pageMargins left="0.70866141732283472" right="0.70866141732283472" top="0.74803149606299213" bottom="0.74803149606299213" header="0.31496062992125984" footer="0.31496062992125984"/>
  <pageSetup paperSize="9" scale="64" orientation="landscape" horizontalDpi="300" r:id="rId1"/>
  <headerFooter>
    <oddFooter>&amp;Lstats.gov.sa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5D8CD-A99B-45F8-85FE-08E0D88A438C}">
  <sheetPr>
    <tabColor rgb="FF002060"/>
  </sheetPr>
  <dimension ref="A1:AE55"/>
  <sheetViews>
    <sheetView showGridLines="0" view="pageBreakPreview" zoomScale="55" zoomScaleNormal="80" zoomScaleSheetLayoutView="55" workbookViewId="0">
      <selection activeCell="C2" sqref="C2"/>
    </sheetView>
  </sheetViews>
  <sheetFormatPr defaultColWidth="8.6640625" defaultRowHeight="14.4"/>
  <cols>
    <col min="1" max="1" width="25.5546875" style="178" customWidth="1"/>
    <col min="2" max="10" width="16.6640625" style="178" customWidth="1"/>
    <col min="11" max="16384" width="8.6640625" style="178"/>
  </cols>
  <sheetData>
    <row r="1" spans="1:31">
      <c r="A1" s="203" t="s">
        <v>322</v>
      </c>
      <c r="B1" s="184"/>
      <c r="C1" s="184"/>
    </row>
    <row r="2" spans="1:31" s="183" customFormat="1">
      <c r="A2" s="184"/>
      <c r="B2" s="184"/>
      <c r="C2" s="184"/>
      <c r="K2" s="178"/>
      <c r="L2" s="178"/>
      <c r="M2" s="178"/>
      <c r="N2" s="178"/>
      <c r="O2" s="178"/>
      <c r="P2" s="178"/>
      <c r="Q2" s="178"/>
      <c r="R2" s="178"/>
      <c r="S2" s="178"/>
      <c r="T2" s="178"/>
      <c r="U2" s="178"/>
      <c r="V2" s="178"/>
      <c r="W2" s="178"/>
      <c r="X2" s="178"/>
      <c r="Y2" s="178"/>
      <c r="Z2" s="178"/>
      <c r="AA2" s="178"/>
      <c r="AB2" s="178"/>
      <c r="AC2" s="178"/>
      <c r="AD2" s="178"/>
      <c r="AE2" s="178"/>
    </row>
    <row r="3" spans="1:31" s="183" customFormat="1">
      <c r="A3" s="219"/>
      <c r="B3" s="219"/>
      <c r="C3" s="219"/>
      <c r="K3" s="178"/>
      <c r="L3" s="178"/>
      <c r="M3" s="178"/>
      <c r="N3" s="178"/>
      <c r="O3" s="178"/>
      <c r="P3" s="178"/>
      <c r="Q3" s="178"/>
      <c r="R3" s="178"/>
      <c r="S3" s="178"/>
      <c r="T3" s="178"/>
      <c r="U3" s="178"/>
      <c r="V3" s="178"/>
      <c r="W3" s="178"/>
      <c r="X3" s="178"/>
      <c r="Y3" s="178"/>
      <c r="Z3" s="178"/>
      <c r="AA3" s="178"/>
      <c r="AB3" s="178"/>
      <c r="AC3" s="178"/>
      <c r="AD3" s="178"/>
      <c r="AE3" s="178"/>
    </row>
    <row r="4" spans="1:31" ht="21.6" customHeight="1">
      <c r="A4" s="355" t="s">
        <v>154</v>
      </c>
      <c r="B4" s="355"/>
      <c r="C4" s="355"/>
      <c r="D4" s="355"/>
      <c r="E4" s="355"/>
      <c r="F4" s="355"/>
      <c r="G4" s="355"/>
      <c r="H4" s="355"/>
      <c r="I4" s="355"/>
      <c r="J4" s="355"/>
    </row>
    <row r="5" spans="1:31" ht="21.6" customHeight="1">
      <c r="A5" s="182" t="s">
        <v>216</v>
      </c>
      <c r="B5" s="348" t="s">
        <v>164</v>
      </c>
      <c r="C5" s="349"/>
      <c r="D5" s="349"/>
      <c r="E5" s="349"/>
      <c r="F5" s="349"/>
      <c r="G5" s="349"/>
      <c r="H5" s="349"/>
      <c r="I5" s="349"/>
      <c r="J5" s="350"/>
    </row>
    <row r="6" spans="1:31" ht="21.6" customHeight="1">
      <c r="A6" s="354" t="s">
        <v>44</v>
      </c>
      <c r="B6" s="353" t="s">
        <v>0</v>
      </c>
      <c r="C6" s="353"/>
      <c r="D6" s="353"/>
      <c r="E6" s="353" t="s">
        <v>1</v>
      </c>
      <c r="F6" s="353"/>
      <c r="G6" s="353"/>
      <c r="H6" s="353" t="s">
        <v>2</v>
      </c>
      <c r="I6" s="353"/>
      <c r="J6" s="353"/>
    </row>
    <row r="7" spans="1:31" ht="21.6" customHeight="1">
      <c r="A7" s="346"/>
      <c r="B7" s="58" t="s">
        <v>27</v>
      </c>
      <c r="C7" s="58" t="s">
        <v>28</v>
      </c>
      <c r="D7" s="58" t="s">
        <v>2</v>
      </c>
      <c r="E7" s="58" t="s">
        <v>27</v>
      </c>
      <c r="F7" s="58" t="s">
        <v>28</v>
      </c>
      <c r="G7" s="58" t="s">
        <v>2</v>
      </c>
      <c r="H7" s="58" t="s">
        <v>27</v>
      </c>
      <c r="I7" s="58" t="s">
        <v>28</v>
      </c>
      <c r="J7" s="58" t="s">
        <v>2</v>
      </c>
    </row>
    <row r="8" spans="1:31" ht="15">
      <c r="A8" s="171" t="s">
        <v>4</v>
      </c>
      <c r="B8" s="218">
        <v>48726</v>
      </c>
      <c r="C8" s="218">
        <v>20949</v>
      </c>
      <c r="D8" s="218">
        <f t="shared" ref="D8:D18" si="0">SUM(B8:C8)</f>
        <v>69675</v>
      </c>
      <c r="E8" s="218">
        <v>1394</v>
      </c>
      <c r="F8" s="218">
        <v>208</v>
      </c>
      <c r="G8" s="218">
        <f t="shared" ref="G8:G18" si="1">SUM(E8:F8)</f>
        <v>1602</v>
      </c>
      <c r="H8" s="218">
        <f t="shared" ref="H8:H18" si="2">B8+E8</f>
        <v>50120</v>
      </c>
      <c r="I8" s="218">
        <f t="shared" ref="I8:I18" si="3">C8+F8</f>
        <v>21157</v>
      </c>
      <c r="J8" s="218">
        <f t="shared" ref="J8:J18" si="4">D8+G8</f>
        <v>71277</v>
      </c>
    </row>
    <row r="9" spans="1:31" ht="15">
      <c r="A9" s="173" t="s">
        <v>5</v>
      </c>
      <c r="B9" s="173">
        <v>255852</v>
      </c>
      <c r="C9" s="173">
        <v>125581</v>
      </c>
      <c r="D9" s="173">
        <f t="shared" si="0"/>
        <v>381433</v>
      </c>
      <c r="E9" s="173">
        <v>406798</v>
      </c>
      <c r="F9" s="173">
        <v>13217</v>
      </c>
      <c r="G9" s="173">
        <f t="shared" si="1"/>
        <v>420015</v>
      </c>
      <c r="H9" s="173">
        <f t="shared" si="2"/>
        <v>662650</v>
      </c>
      <c r="I9" s="173">
        <f t="shared" si="3"/>
        <v>138798</v>
      </c>
      <c r="J9" s="173">
        <f t="shared" si="4"/>
        <v>801448</v>
      </c>
    </row>
    <row r="10" spans="1:31" ht="15">
      <c r="A10" s="171" t="s">
        <v>6</v>
      </c>
      <c r="B10" s="218">
        <v>377093</v>
      </c>
      <c r="C10" s="218">
        <v>247655</v>
      </c>
      <c r="D10" s="218">
        <f t="shared" si="0"/>
        <v>624748</v>
      </c>
      <c r="E10" s="218">
        <v>1067084</v>
      </c>
      <c r="F10" s="218">
        <v>51217</v>
      </c>
      <c r="G10" s="218">
        <f t="shared" si="1"/>
        <v>1118301</v>
      </c>
      <c r="H10" s="218">
        <f t="shared" si="2"/>
        <v>1444177</v>
      </c>
      <c r="I10" s="218">
        <f t="shared" si="3"/>
        <v>298872</v>
      </c>
      <c r="J10" s="218">
        <f t="shared" si="4"/>
        <v>1743049</v>
      </c>
    </row>
    <row r="11" spans="1:31" ht="15">
      <c r="A11" s="173" t="s">
        <v>7</v>
      </c>
      <c r="B11" s="173">
        <v>399435</v>
      </c>
      <c r="C11" s="173">
        <v>251077</v>
      </c>
      <c r="D11" s="173">
        <f t="shared" si="0"/>
        <v>650512</v>
      </c>
      <c r="E11" s="173">
        <v>1239210</v>
      </c>
      <c r="F11" s="173">
        <v>70663</v>
      </c>
      <c r="G11" s="173">
        <f t="shared" si="1"/>
        <v>1309873</v>
      </c>
      <c r="H11" s="173">
        <f t="shared" si="2"/>
        <v>1638645</v>
      </c>
      <c r="I11" s="173">
        <f t="shared" si="3"/>
        <v>321740</v>
      </c>
      <c r="J11" s="173">
        <f t="shared" si="4"/>
        <v>1960385</v>
      </c>
    </row>
    <row r="12" spans="1:31" ht="15">
      <c r="A12" s="171" t="s">
        <v>8</v>
      </c>
      <c r="B12" s="218">
        <v>382890</v>
      </c>
      <c r="C12" s="218">
        <v>239580</v>
      </c>
      <c r="D12" s="218">
        <f t="shared" si="0"/>
        <v>622470</v>
      </c>
      <c r="E12" s="218">
        <v>1356455</v>
      </c>
      <c r="F12" s="218">
        <v>74031</v>
      </c>
      <c r="G12" s="218">
        <f t="shared" si="1"/>
        <v>1430486</v>
      </c>
      <c r="H12" s="218">
        <f t="shared" si="2"/>
        <v>1739345</v>
      </c>
      <c r="I12" s="218">
        <f t="shared" si="3"/>
        <v>313611</v>
      </c>
      <c r="J12" s="218">
        <f t="shared" si="4"/>
        <v>2052956</v>
      </c>
    </row>
    <row r="13" spans="1:31" ht="15">
      <c r="A13" s="173" t="s">
        <v>9</v>
      </c>
      <c r="B13" s="173">
        <v>319716</v>
      </c>
      <c r="C13" s="173">
        <v>233587</v>
      </c>
      <c r="D13" s="173">
        <f t="shared" si="0"/>
        <v>553303</v>
      </c>
      <c r="E13" s="173">
        <v>1086091</v>
      </c>
      <c r="F13" s="173">
        <v>55084</v>
      </c>
      <c r="G13" s="173">
        <f t="shared" si="1"/>
        <v>1141175</v>
      </c>
      <c r="H13" s="173">
        <f t="shared" si="2"/>
        <v>1405807</v>
      </c>
      <c r="I13" s="173">
        <f t="shared" si="3"/>
        <v>288671</v>
      </c>
      <c r="J13" s="173">
        <f t="shared" si="4"/>
        <v>1694478</v>
      </c>
    </row>
    <row r="14" spans="1:31" ht="15">
      <c r="A14" s="171" t="s">
        <v>10</v>
      </c>
      <c r="B14" s="218">
        <v>228619</v>
      </c>
      <c r="C14" s="218">
        <v>183440</v>
      </c>
      <c r="D14" s="218">
        <f t="shared" si="0"/>
        <v>412059</v>
      </c>
      <c r="E14" s="218">
        <v>726632</v>
      </c>
      <c r="F14" s="218">
        <v>33763</v>
      </c>
      <c r="G14" s="218">
        <f t="shared" si="1"/>
        <v>760395</v>
      </c>
      <c r="H14" s="218">
        <f t="shared" si="2"/>
        <v>955251</v>
      </c>
      <c r="I14" s="218">
        <f t="shared" si="3"/>
        <v>217203</v>
      </c>
      <c r="J14" s="218">
        <f t="shared" si="4"/>
        <v>1172454</v>
      </c>
    </row>
    <row r="15" spans="1:31" ht="15">
      <c r="A15" s="173" t="s">
        <v>11</v>
      </c>
      <c r="B15" s="173">
        <v>156949</v>
      </c>
      <c r="C15" s="173">
        <v>105802</v>
      </c>
      <c r="D15" s="173">
        <f t="shared" si="0"/>
        <v>262751</v>
      </c>
      <c r="E15" s="173">
        <v>506440</v>
      </c>
      <c r="F15" s="173">
        <v>21351</v>
      </c>
      <c r="G15" s="173">
        <f t="shared" si="1"/>
        <v>527791</v>
      </c>
      <c r="H15" s="173">
        <f t="shared" si="2"/>
        <v>663389</v>
      </c>
      <c r="I15" s="173">
        <f t="shared" si="3"/>
        <v>127153</v>
      </c>
      <c r="J15" s="173">
        <f t="shared" si="4"/>
        <v>790542</v>
      </c>
    </row>
    <row r="16" spans="1:31" ht="15">
      <c r="A16" s="171" t="s">
        <v>12</v>
      </c>
      <c r="B16" s="218">
        <v>105403</v>
      </c>
      <c r="C16" s="218">
        <v>50113</v>
      </c>
      <c r="D16" s="218">
        <f t="shared" si="0"/>
        <v>155516</v>
      </c>
      <c r="E16" s="218">
        <v>343316</v>
      </c>
      <c r="F16" s="218">
        <v>12468</v>
      </c>
      <c r="G16" s="218">
        <f t="shared" si="1"/>
        <v>355784</v>
      </c>
      <c r="H16" s="218">
        <f t="shared" si="2"/>
        <v>448719</v>
      </c>
      <c r="I16" s="218">
        <f t="shared" si="3"/>
        <v>62581</v>
      </c>
      <c r="J16" s="218">
        <f t="shared" si="4"/>
        <v>511300</v>
      </c>
    </row>
    <row r="17" spans="1:10" ht="15">
      <c r="A17" s="173" t="s">
        <v>45</v>
      </c>
      <c r="B17" s="173">
        <v>16755</v>
      </c>
      <c r="C17" s="173">
        <v>8981</v>
      </c>
      <c r="D17" s="173">
        <f t="shared" si="0"/>
        <v>25736</v>
      </c>
      <c r="E17" s="173">
        <v>182623</v>
      </c>
      <c r="F17" s="173">
        <v>6325</v>
      </c>
      <c r="G17" s="173">
        <f t="shared" si="1"/>
        <v>188948</v>
      </c>
      <c r="H17" s="173">
        <f t="shared" si="2"/>
        <v>199378</v>
      </c>
      <c r="I17" s="173">
        <f t="shared" si="3"/>
        <v>15306</v>
      </c>
      <c r="J17" s="173">
        <f t="shared" si="4"/>
        <v>214684</v>
      </c>
    </row>
    <row r="18" spans="1:10" ht="15">
      <c r="A18" s="171" t="s">
        <v>46</v>
      </c>
      <c r="B18" s="218">
        <v>8632</v>
      </c>
      <c r="C18" s="218">
        <v>3796</v>
      </c>
      <c r="D18" s="218">
        <f t="shared" si="0"/>
        <v>12428</v>
      </c>
      <c r="E18" s="218">
        <v>126863</v>
      </c>
      <c r="F18" s="218">
        <v>4455</v>
      </c>
      <c r="G18" s="218">
        <f t="shared" si="1"/>
        <v>131318</v>
      </c>
      <c r="H18" s="218">
        <f t="shared" si="2"/>
        <v>135495</v>
      </c>
      <c r="I18" s="218">
        <f t="shared" si="3"/>
        <v>8251</v>
      </c>
      <c r="J18" s="218">
        <f t="shared" si="4"/>
        <v>143746</v>
      </c>
    </row>
    <row r="19" spans="1:10" ht="15">
      <c r="A19" s="173" t="s">
        <v>72</v>
      </c>
      <c r="B19" s="173">
        <f t="shared" ref="B19:J19" si="5">SUM(B8:B18)</f>
        <v>2300070</v>
      </c>
      <c r="C19" s="173">
        <f t="shared" si="5"/>
        <v>1470561</v>
      </c>
      <c r="D19" s="173">
        <f t="shared" si="5"/>
        <v>3770631</v>
      </c>
      <c r="E19" s="173">
        <f t="shared" si="5"/>
        <v>7042906</v>
      </c>
      <c r="F19" s="173">
        <f t="shared" si="5"/>
        <v>342782</v>
      </c>
      <c r="G19" s="173">
        <f t="shared" si="5"/>
        <v>7385688</v>
      </c>
      <c r="H19" s="173">
        <f t="shared" si="5"/>
        <v>9342976</v>
      </c>
      <c r="I19" s="173">
        <f t="shared" si="5"/>
        <v>1813343</v>
      </c>
      <c r="J19" s="173">
        <f t="shared" si="5"/>
        <v>11156319</v>
      </c>
    </row>
    <row r="20" spans="1:10" ht="15">
      <c r="A20" s="171" t="s">
        <v>49</v>
      </c>
      <c r="B20" s="218">
        <v>0</v>
      </c>
      <c r="C20" s="218">
        <v>0</v>
      </c>
      <c r="D20" s="218">
        <v>0</v>
      </c>
      <c r="E20" s="218">
        <v>2630027</v>
      </c>
      <c r="F20" s="218">
        <v>972012</v>
      </c>
      <c r="G20" s="218">
        <f>SUM(E20:F20)</f>
        <v>3602039</v>
      </c>
      <c r="H20" s="218">
        <f>B20+E20</f>
        <v>2630027</v>
      </c>
      <c r="I20" s="218">
        <f>C20+F20</f>
        <v>972012</v>
      </c>
      <c r="J20" s="218">
        <f>D20+G20</f>
        <v>3602039</v>
      </c>
    </row>
    <row r="21" spans="1:10" ht="15.6" thickBot="1">
      <c r="A21" s="150" t="s">
        <v>58</v>
      </c>
      <c r="B21" s="42">
        <f t="shared" ref="B21:J21" si="6">SUM(B19:B20)</f>
        <v>2300070</v>
      </c>
      <c r="C21" s="42">
        <f t="shared" si="6"/>
        <v>1470561</v>
      </c>
      <c r="D21" s="42">
        <f t="shared" si="6"/>
        <v>3770631</v>
      </c>
      <c r="E21" s="42">
        <f t="shared" si="6"/>
        <v>9672933</v>
      </c>
      <c r="F21" s="42">
        <f t="shared" si="6"/>
        <v>1314794</v>
      </c>
      <c r="G21" s="42">
        <f t="shared" si="6"/>
        <v>10987727</v>
      </c>
      <c r="H21" s="42">
        <f t="shared" si="6"/>
        <v>11973003</v>
      </c>
      <c r="I21" s="45">
        <f t="shared" si="6"/>
        <v>2785355</v>
      </c>
      <c r="J21" s="45">
        <f t="shared" si="6"/>
        <v>14758358</v>
      </c>
    </row>
    <row r="22" spans="1:10" s="216" customFormat="1" ht="16.8">
      <c r="A22" s="217" t="s">
        <v>47</v>
      </c>
      <c r="B22" s="214"/>
      <c r="C22" s="214"/>
      <c r="D22" s="214"/>
      <c r="E22" s="196"/>
      <c r="F22" s="213"/>
      <c r="G22" s="213"/>
      <c r="H22" s="196"/>
      <c r="I22" s="196"/>
    </row>
    <row r="23" spans="1:10" ht="16.8">
      <c r="A23" s="215" t="s">
        <v>159</v>
      </c>
      <c r="B23" s="214"/>
      <c r="C23" s="214"/>
      <c r="D23" s="196"/>
      <c r="E23" s="196"/>
      <c r="F23" s="213"/>
      <c r="G23" s="213"/>
      <c r="H23" s="196"/>
      <c r="I23" s="196"/>
    </row>
    <row r="24" spans="1:10" ht="16.8">
      <c r="A24" s="212" t="s">
        <v>36</v>
      </c>
      <c r="B24" s="198"/>
      <c r="C24" s="198"/>
      <c r="D24" s="198"/>
      <c r="E24" s="198"/>
      <c r="F24" s="211"/>
      <c r="G24" s="211"/>
      <c r="H24" s="210"/>
      <c r="I24" s="210"/>
    </row>
    <row r="25" spans="1:10" ht="16.8">
      <c r="A25" s="180" t="s">
        <v>37</v>
      </c>
      <c r="B25" s="198"/>
      <c r="C25" s="198"/>
      <c r="D25" s="198"/>
      <c r="E25" s="198"/>
      <c r="F25" s="211"/>
      <c r="G25" s="211"/>
      <c r="H25" s="210"/>
      <c r="I25" s="210"/>
    </row>
    <row r="26" spans="1:10">
      <c r="B26" s="207"/>
      <c r="C26" s="207"/>
      <c r="D26" s="207"/>
      <c r="E26" s="207"/>
      <c r="F26" s="207"/>
      <c r="G26" s="207"/>
      <c r="H26" s="207"/>
      <c r="I26" s="207"/>
      <c r="J26" s="207"/>
    </row>
    <row r="42" spans="2:9">
      <c r="B42" s="207"/>
      <c r="C42" s="207"/>
      <c r="D42" s="207"/>
      <c r="E42" s="207"/>
      <c r="F42" s="207"/>
      <c r="G42" s="207"/>
      <c r="H42" s="207"/>
      <c r="I42" s="207"/>
    </row>
    <row r="43" spans="2:9">
      <c r="B43" s="207"/>
      <c r="C43" s="207"/>
      <c r="D43" s="207"/>
      <c r="E43" s="207"/>
      <c r="F43" s="207"/>
      <c r="G43" s="207"/>
      <c r="H43" s="207"/>
      <c r="I43" s="207"/>
    </row>
    <row r="44" spans="2:9">
      <c r="B44" s="207"/>
      <c r="C44" s="207"/>
      <c r="D44" s="207"/>
      <c r="E44" s="207"/>
      <c r="F44" s="207"/>
      <c r="G44" s="207"/>
      <c r="H44" s="207"/>
      <c r="I44" s="207"/>
    </row>
    <row r="45" spans="2:9">
      <c r="B45" s="207"/>
      <c r="C45" s="207"/>
      <c r="D45" s="207"/>
      <c r="E45" s="207"/>
      <c r="F45" s="207"/>
      <c r="G45" s="207"/>
      <c r="H45" s="207"/>
      <c r="I45" s="207"/>
    </row>
    <row r="46" spans="2:9">
      <c r="B46" s="207"/>
      <c r="C46" s="207"/>
      <c r="D46" s="207"/>
      <c r="E46" s="207"/>
      <c r="F46" s="207"/>
      <c r="G46" s="207"/>
      <c r="H46" s="207"/>
      <c r="I46" s="207"/>
    </row>
    <row r="47" spans="2:9">
      <c r="B47" s="207"/>
      <c r="C47" s="207"/>
      <c r="D47" s="207"/>
      <c r="E47" s="207"/>
      <c r="F47" s="207"/>
      <c r="G47" s="207"/>
      <c r="H47" s="207"/>
      <c r="I47" s="207"/>
    </row>
    <row r="48" spans="2:9">
      <c r="B48" s="207"/>
      <c r="C48" s="207"/>
      <c r="D48" s="207"/>
      <c r="E48" s="207"/>
      <c r="F48" s="207"/>
      <c r="G48" s="207"/>
      <c r="H48" s="207"/>
      <c r="I48" s="207"/>
    </row>
    <row r="49" spans="2:9">
      <c r="B49" s="207"/>
      <c r="C49" s="207"/>
      <c r="D49" s="207"/>
      <c r="E49" s="207"/>
      <c r="F49" s="207"/>
      <c r="G49" s="207"/>
      <c r="H49" s="207"/>
      <c r="I49" s="207"/>
    </row>
    <row r="50" spans="2:9">
      <c r="B50" s="207"/>
      <c r="C50" s="207"/>
      <c r="D50" s="207"/>
      <c r="E50" s="207"/>
      <c r="F50" s="207"/>
      <c r="G50" s="207"/>
      <c r="H50" s="207"/>
      <c r="I50" s="207"/>
    </row>
    <row r="51" spans="2:9">
      <c r="B51" s="207"/>
      <c r="C51" s="207"/>
      <c r="D51" s="207"/>
      <c r="E51" s="207"/>
      <c r="F51" s="207"/>
      <c r="G51" s="207"/>
      <c r="H51" s="207"/>
      <c r="I51" s="207"/>
    </row>
    <row r="52" spans="2:9">
      <c r="B52" s="207"/>
      <c r="C52" s="207"/>
      <c r="D52" s="207"/>
      <c r="E52" s="207"/>
      <c r="F52" s="207"/>
      <c r="G52" s="207"/>
      <c r="H52" s="207"/>
      <c r="I52" s="207"/>
    </row>
    <row r="53" spans="2:9">
      <c r="B53" s="207"/>
      <c r="C53" s="207"/>
      <c r="D53" s="207"/>
      <c r="E53" s="207"/>
      <c r="F53" s="207"/>
      <c r="G53" s="207"/>
      <c r="H53" s="207"/>
      <c r="I53" s="207"/>
    </row>
    <row r="54" spans="2:9">
      <c r="B54" s="207"/>
      <c r="C54" s="207"/>
      <c r="D54" s="207"/>
      <c r="E54" s="207"/>
      <c r="F54" s="207"/>
      <c r="G54" s="207"/>
      <c r="H54" s="207"/>
      <c r="I54" s="207"/>
    </row>
    <row r="55" spans="2:9">
      <c r="B55" s="207"/>
      <c r="C55" s="207"/>
      <c r="D55" s="207"/>
      <c r="E55" s="207"/>
      <c r="F55" s="207"/>
      <c r="G55" s="207"/>
      <c r="H55" s="207"/>
      <c r="I55" s="207"/>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1" orientation="landscape" horizontalDpi="300" r:id="rId1"/>
  <headerFooter>
    <oddFooter>&amp;Lstats.gov.sa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0A47F1-A5C5-4F68-971E-A4F661D2CA82}">
  <sheetPr>
    <tabColor rgb="FF002060"/>
  </sheetPr>
  <dimension ref="A1:AE69"/>
  <sheetViews>
    <sheetView showGridLines="0" view="pageBreakPreview" zoomScale="55" zoomScaleNormal="70" zoomScaleSheetLayoutView="55" workbookViewId="0">
      <selection activeCell="C2" sqref="C2"/>
    </sheetView>
  </sheetViews>
  <sheetFormatPr defaultColWidth="8.6640625" defaultRowHeight="14.4"/>
  <cols>
    <col min="1" max="1" width="23" style="178" customWidth="1"/>
    <col min="2" max="3" width="11.5546875" style="220" bestFit="1" customWidth="1"/>
    <col min="4" max="4" width="12.109375" style="220" bestFit="1" customWidth="1"/>
    <col min="5" max="5" width="11.5546875" style="220" customWidth="1"/>
    <col min="6" max="6" width="11.5546875" style="220" bestFit="1" customWidth="1"/>
    <col min="7" max="8" width="12.6640625" style="220" bestFit="1" customWidth="1"/>
    <col min="9" max="9" width="11.44140625" style="220" customWidth="1"/>
    <col min="10" max="10" width="13.109375" style="220" bestFit="1" customWidth="1"/>
    <col min="11" max="16384" width="8.6640625" style="178"/>
  </cols>
  <sheetData>
    <row r="1" spans="1:31">
      <c r="A1" s="203" t="s">
        <v>322</v>
      </c>
      <c r="B1" s="184"/>
      <c r="C1" s="184"/>
      <c r="D1" s="178"/>
      <c r="E1" s="178"/>
      <c r="F1" s="178"/>
      <c r="G1" s="178"/>
      <c r="H1" s="178"/>
      <c r="I1" s="178"/>
      <c r="J1" s="178"/>
    </row>
    <row r="2" spans="1:31" s="183" customFormat="1">
      <c r="A2" s="184"/>
      <c r="B2" s="184"/>
      <c r="C2" s="184"/>
      <c r="K2" s="178"/>
      <c r="L2" s="178"/>
      <c r="M2" s="178"/>
      <c r="N2" s="178"/>
      <c r="O2" s="178"/>
      <c r="P2" s="178"/>
      <c r="Q2" s="178"/>
      <c r="R2" s="178"/>
      <c r="S2" s="178"/>
      <c r="T2" s="178"/>
      <c r="U2" s="178"/>
      <c r="V2" s="178"/>
      <c r="W2" s="178"/>
      <c r="X2" s="178"/>
      <c r="Y2" s="178"/>
      <c r="Z2" s="178"/>
      <c r="AA2" s="178"/>
      <c r="AB2" s="178"/>
      <c r="AC2" s="178"/>
      <c r="AD2" s="178"/>
      <c r="AE2" s="178"/>
    </row>
    <row r="3" spans="1:31" s="183" customFormat="1">
      <c r="A3" s="219"/>
      <c r="B3" s="219"/>
      <c r="C3" s="219"/>
      <c r="K3" s="178"/>
      <c r="L3" s="178"/>
      <c r="M3" s="178"/>
      <c r="N3" s="178"/>
      <c r="O3" s="178"/>
      <c r="P3" s="178"/>
      <c r="Q3" s="178"/>
      <c r="R3" s="178"/>
      <c r="S3" s="178"/>
      <c r="T3" s="178"/>
      <c r="U3" s="178"/>
      <c r="V3" s="178"/>
      <c r="W3" s="178"/>
      <c r="X3" s="178"/>
      <c r="Y3" s="178"/>
      <c r="Z3" s="178"/>
      <c r="AA3" s="178"/>
      <c r="AB3" s="178"/>
      <c r="AC3" s="178"/>
      <c r="AD3" s="178"/>
      <c r="AE3" s="178"/>
    </row>
    <row r="4" spans="1:31" ht="15">
      <c r="A4" s="355" t="s">
        <v>155</v>
      </c>
      <c r="B4" s="355"/>
      <c r="C4" s="355"/>
      <c r="D4" s="355"/>
      <c r="E4" s="355"/>
      <c r="F4" s="355"/>
      <c r="G4" s="355"/>
      <c r="H4" s="355"/>
      <c r="I4" s="355"/>
      <c r="J4" s="355"/>
    </row>
    <row r="5" spans="1:31" ht="12.75" customHeight="1">
      <c r="A5" s="182" t="s">
        <v>215</v>
      </c>
      <c r="B5" s="348" t="s">
        <v>164</v>
      </c>
      <c r="C5" s="349"/>
      <c r="D5" s="349"/>
      <c r="E5" s="349"/>
      <c r="F5" s="349"/>
      <c r="G5" s="349"/>
      <c r="H5" s="349"/>
      <c r="I5" s="349"/>
      <c r="J5" s="350"/>
    </row>
    <row r="6" spans="1:31" ht="21.6" customHeight="1">
      <c r="A6" s="354" t="s">
        <v>13</v>
      </c>
      <c r="B6" s="353" t="s">
        <v>0</v>
      </c>
      <c r="C6" s="353"/>
      <c r="D6" s="353"/>
      <c r="E6" s="353" t="s">
        <v>1</v>
      </c>
      <c r="F6" s="353"/>
      <c r="G6" s="353"/>
      <c r="H6" s="353" t="s">
        <v>2</v>
      </c>
      <c r="I6" s="353"/>
      <c r="J6" s="353"/>
    </row>
    <row r="7" spans="1:31" ht="15">
      <c r="A7" s="346"/>
      <c r="B7" s="58" t="s">
        <v>27</v>
      </c>
      <c r="C7" s="58" t="s">
        <v>28</v>
      </c>
      <c r="D7" s="58" t="s">
        <v>2</v>
      </c>
      <c r="E7" s="58" t="s">
        <v>27</v>
      </c>
      <c r="F7" s="58" t="s">
        <v>28</v>
      </c>
      <c r="G7" s="58" t="s">
        <v>2</v>
      </c>
      <c r="H7" s="58" t="s">
        <v>27</v>
      </c>
      <c r="I7" s="58" t="s">
        <v>28</v>
      </c>
      <c r="J7" s="58" t="s">
        <v>2</v>
      </c>
    </row>
    <row r="8" spans="1:31" ht="15">
      <c r="A8" s="229" t="s">
        <v>14</v>
      </c>
      <c r="B8" s="228">
        <v>986538</v>
      </c>
      <c r="C8" s="228">
        <v>637079</v>
      </c>
      <c r="D8" s="228">
        <f t="shared" ref="D8:D22" si="0">SUM(B8:C8)</f>
        <v>1623617</v>
      </c>
      <c r="E8" s="228">
        <v>3068631</v>
      </c>
      <c r="F8" s="228">
        <v>181720</v>
      </c>
      <c r="G8" s="228">
        <f t="shared" ref="G8:G22" si="1">SUM(E8:F8)</f>
        <v>3250351</v>
      </c>
      <c r="H8" s="228">
        <f t="shared" ref="H8:H22" si="2">B8+E8</f>
        <v>4055169</v>
      </c>
      <c r="I8" s="228">
        <f t="shared" ref="I8:I22" si="3">C8+F8</f>
        <v>818799</v>
      </c>
      <c r="J8" s="228">
        <f t="shared" ref="J8:J22" si="4">D8+G8</f>
        <v>4873968</v>
      </c>
    </row>
    <row r="9" spans="1:31" ht="15">
      <c r="A9" s="230" t="s">
        <v>15</v>
      </c>
      <c r="B9" s="199">
        <v>388695</v>
      </c>
      <c r="C9" s="199">
        <v>279660</v>
      </c>
      <c r="D9" s="199">
        <f t="shared" si="0"/>
        <v>668355</v>
      </c>
      <c r="E9" s="199">
        <v>1320985</v>
      </c>
      <c r="F9" s="199">
        <v>57734</v>
      </c>
      <c r="G9" s="199">
        <f t="shared" si="1"/>
        <v>1378719</v>
      </c>
      <c r="H9" s="199">
        <f t="shared" si="2"/>
        <v>1709680</v>
      </c>
      <c r="I9" s="199">
        <f t="shared" si="3"/>
        <v>337394</v>
      </c>
      <c r="J9" s="199">
        <f t="shared" si="4"/>
        <v>2047074</v>
      </c>
    </row>
    <row r="10" spans="1:31" ht="15">
      <c r="A10" s="229" t="s">
        <v>16</v>
      </c>
      <c r="B10" s="228">
        <v>92870</v>
      </c>
      <c r="C10" s="228">
        <v>60715</v>
      </c>
      <c r="D10" s="228">
        <f t="shared" si="0"/>
        <v>153585</v>
      </c>
      <c r="E10" s="228">
        <v>246934</v>
      </c>
      <c r="F10" s="228">
        <v>10275</v>
      </c>
      <c r="G10" s="228">
        <f t="shared" si="1"/>
        <v>257209</v>
      </c>
      <c r="H10" s="228">
        <f t="shared" si="2"/>
        <v>339804</v>
      </c>
      <c r="I10" s="228">
        <f t="shared" si="3"/>
        <v>70990</v>
      </c>
      <c r="J10" s="228">
        <f t="shared" si="4"/>
        <v>410794</v>
      </c>
    </row>
    <row r="11" spans="1:31" ht="15">
      <c r="A11" s="230" t="s">
        <v>17</v>
      </c>
      <c r="B11" s="199">
        <v>73740</v>
      </c>
      <c r="C11" s="199">
        <v>51819</v>
      </c>
      <c r="D11" s="199">
        <f t="shared" si="0"/>
        <v>125559</v>
      </c>
      <c r="E11" s="199">
        <v>320475</v>
      </c>
      <c r="F11" s="199">
        <v>10385</v>
      </c>
      <c r="G11" s="199">
        <f t="shared" si="1"/>
        <v>330860</v>
      </c>
      <c r="H11" s="199">
        <f t="shared" si="2"/>
        <v>394215</v>
      </c>
      <c r="I11" s="199">
        <f t="shared" si="3"/>
        <v>62204</v>
      </c>
      <c r="J11" s="199">
        <f t="shared" si="4"/>
        <v>456419</v>
      </c>
    </row>
    <row r="12" spans="1:31" ht="15">
      <c r="A12" s="229" t="s">
        <v>18</v>
      </c>
      <c r="B12" s="228">
        <v>460337</v>
      </c>
      <c r="C12" s="228">
        <v>217076</v>
      </c>
      <c r="D12" s="228">
        <f t="shared" si="0"/>
        <v>677413</v>
      </c>
      <c r="E12" s="228">
        <v>1312114</v>
      </c>
      <c r="F12" s="228">
        <v>47344</v>
      </c>
      <c r="G12" s="228">
        <f t="shared" si="1"/>
        <v>1359458</v>
      </c>
      <c r="H12" s="228">
        <f t="shared" si="2"/>
        <v>1772451</v>
      </c>
      <c r="I12" s="228">
        <f t="shared" si="3"/>
        <v>264420</v>
      </c>
      <c r="J12" s="228">
        <f t="shared" si="4"/>
        <v>2036871</v>
      </c>
    </row>
    <row r="13" spans="1:31" ht="15">
      <c r="A13" s="230" t="s">
        <v>19</v>
      </c>
      <c r="B13" s="199">
        <v>93128</v>
      </c>
      <c r="C13" s="199">
        <v>73451</v>
      </c>
      <c r="D13" s="199">
        <f t="shared" si="0"/>
        <v>166579</v>
      </c>
      <c r="E13" s="199">
        <v>240640</v>
      </c>
      <c r="F13" s="199">
        <v>14358</v>
      </c>
      <c r="G13" s="199">
        <f t="shared" si="1"/>
        <v>254998</v>
      </c>
      <c r="H13" s="199">
        <f t="shared" si="2"/>
        <v>333768</v>
      </c>
      <c r="I13" s="199">
        <f t="shared" si="3"/>
        <v>87809</v>
      </c>
      <c r="J13" s="199">
        <f t="shared" si="4"/>
        <v>421577</v>
      </c>
    </row>
    <row r="14" spans="1:31" ht="15">
      <c r="A14" s="229" t="s">
        <v>20</v>
      </c>
      <c r="B14" s="228">
        <v>34159</v>
      </c>
      <c r="C14" s="228">
        <v>26578</v>
      </c>
      <c r="D14" s="228">
        <f t="shared" si="0"/>
        <v>60737</v>
      </c>
      <c r="E14" s="228">
        <v>84360</v>
      </c>
      <c r="F14" s="228">
        <v>3427</v>
      </c>
      <c r="G14" s="228">
        <f t="shared" si="1"/>
        <v>87787</v>
      </c>
      <c r="H14" s="228">
        <f t="shared" si="2"/>
        <v>118519</v>
      </c>
      <c r="I14" s="228">
        <f t="shared" si="3"/>
        <v>30005</v>
      </c>
      <c r="J14" s="228">
        <f t="shared" si="4"/>
        <v>148524</v>
      </c>
    </row>
    <row r="15" spans="1:31" ht="15">
      <c r="A15" s="230" t="s">
        <v>21</v>
      </c>
      <c r="B15" s="199">
        <v>30683</v>
      </c>
      <c r="C15" s="199">
        <v>23984</v>
      </c>
      <c r="D15" s="199">
        <f t="shared" si="0"/>
        <v>54667</v>
      </c>
      <c r="E15" s="199">
        <v>101149</v>
      </c>
      <c r="F15" s="199">
        <v>4324</v>
      </c>
      <c r="G15" s="199">
        <f t="shared" si="1"/>
        <v>105473</v>
      </c>
      <c r="H15" s="199">
        <f t="shared" si="2"/>
        <v>131832</v>
      </c>
      <c r="I15" s="199">
        <f t="shared" si="3"/>
        <v>28308</v>
      </c>
      <c r="J15" s="199">
        <f t="shared" si="4"/>
        <v>160140</v>
      </c>
    </row>
    <row r="16" spans="1:31" ht="15">
      <c r="A16" s="229" t="s">
        <v>22</v>
      </c>
      <c r="B16" s="228">
        <v>16749</v>
      </c>
      <c r="C16" s="228">
        <v>11064</v>
      </c>
      <c r="D16" s="228">
        <f t="shared" si="0"/>
        <v>27813</v>
      </c>
      <c r="E16" s="228">
        <v>38480</v>
      </c>
      <c r="F16" s="228">
        <v>1746</v>
      </c>
      <c r="G16" s="228">
        <f t="shared" si="1"/>
        <v>40226</v>
      </c>
      <c r="H16" s="228">
        <f t="shared" si="2"/>
        <v>55229</v>
      </c>
      <c r="I16" s="228">
        <f t="shared" si="3"/>
        <v>12810</v>
      </c>
      <c r="J16" s="228">
        <f t="shared" si="4"/>
        <v>68039</v>
      </c>
    </row>
    <row r="17" spans="1:10" ht="15">
      <c r="A17" s="230" t="s">
        <v>23</v>
      </c>
      <c r="B17" s="199">
        <v>45838</v>
      </c>
      <c r="C17" s="199">
        <v>38009</v>
      </c>
      <c r="D17" s="199">
        <f t="shared" si="0"/>
        <v>83847</v>
      </c>
      <c r="E17" s="199">
        <v>122138</v>
      </c>
      <c r="F17" s="199">
        <v>4888</v>
      </c>
      <c r="G17" s="199">
        <f t="shared" si="1"/>
        <v>127026</v>
      </c>
      <c r="H17" s="199">
        <f t="shared" si="2"/>
        <v>167976</v>
      </c>
      <c r="I17" s="199">
        <f t="shared" si="3"/>
        <v>42897</v>
      </c>
      <c r="J17" s="199">
        <f t="shared" si="4"/>
        <v>210873</v>
      </c>
    </row>
    <row r="18" spans="1:10" ht="15">
      <c r="A18" s="229" t="s">
        <v>24</v>
      </c>
      <c r="B18" s="228">
        <v>31634</v>
      </c>
      <c r="C18" s="228">
        <v>19546</v>
      </c>
      <c r="D18" s="228">
        <f t="shared" si="0"/>
        <v>51180</v>
      </c>
      <c r="E18" s="228">
        <v>101154</v>
      </c>
      <c r="F18" s="228">
        <v>3315</v>
      </c>
      <c r="G18" s="228">
        <f t="shared" si="1"/>
        <v>104469</v>
      </c>
      <c r="H18" s="228">
        <f t="shared" si="2"/>
        <v>132788</v>
      </c>
      <c r="I18" s="228">
        <f t="shared" si="3"/>
        <v>22861</v>
      </c>
      <c r="J18" s="228">
        <f t="shared" si="4"/>
        <v>155649</v>
      </c>
    </row>
    <row r="19" spans="1:10" ht="15">
      <c r="A19" s="230" t="s">
        <v>25</v>
      </c>
      <c r="B19" s="199">
        <v>19045</v>
      </c>
      <c r="C19" s="199">
        <v>14599</v>
      </c>
      <c r="D19" s="199">
        <f t="shared" si="0"/>
        <v>33644</v>
      </c>
      <c r="E19" s="199">
        <v>32024</v>
      </c>
      <c r="F19" s="199">
        <v>1336</v>
      </c>
      <c r="G19" s="199">
        <f t="shared" si="1"/>
        <v>33360</v>
      </c>
      <c r="H19" s="199">
        <f t="shared" si="2"/>
        <v>51069</v>
      </c>
      <c r="I19" s="199">
        <f t="shared" si="3"/>
        <v>15935</v>
      </c>
      <c r="J19" s="199">
        <f t="shared" si="4"/>
        <v>67004</v>
      </c>
    </row>
    <row r="20" spans="1:10" ht="15">
      <c r="A20" s="229" t="s">
        <v>26</v>
      </c>
      <c r="B20" s="228">
        <v>25763</v>
      </c>
      <c r="C20" s="228">
        <v>16827</v>
      </c>
      <c r="D20" s="228">
        <f t="shared" si="0"/>
        <v>42590</v>
      </c>
      <c r="E20" s="228">
        <v>53801</v>
      </c>
      <c r="F20" s="228">
        <v>1930</v>
      </c>
      <c r="G20" s="228">
        <f t="shared" si="1"/>
        <v>55731</v>
      </c>
      <c r="H20" s="228">
        <f t="shared" si="2"/>
        <v>79564</v>
      </c>
      <c r="I20" s="228">
        <f t="shared" si="3"/>
        <v>18757</v>
      </c>
      <c r="J20" s="228">
        <f t="shared" si="4"/>
        <v>98321</v>
      </c>
    </row>
    <row r="21" spans="1:10" ht="21.6" customHeight="1">
      <c r="A21" s="231" t="s">
        <v>139</v>
      </c>
      <c r="B21" s="199">
        <v>413</v>
      </c>
      <c r="C21" s="199">
        <v>84</v>
      </c>
      <c r="D21" s="199">
        <f t="shared" si="0"/>
        <v>497</v>
      </c>
      <c r="E21" s="199">
        <v>5</v>
      </c>
      <c r="F21" s="199">
        <v>0</v>
      </c>
      <c r="G21" s="199">
        <f t="shared" si="1"/>
        <v>5</v>
      </c>
      <c r="H21" s="199">
        <f t="shared" si="2"/>
        <v>418</v>
      </c>
      <c r="I21" s="199">
        <f t="shared" si="3"/>
        <v>84</v>
      </c>
      <c r="J21" s="199">
        <f t="shared" si="4"/>
        <v>502</v>
      </c>
    </row>
    <row r="22" spans="1:10" ht="15">
      <c r="A22" s="229" t="s">
        <v>48</v>
      </c>
      <c r="B22" s="228">
        <v>478</v>
      </c>
      <c r="C22" s="228">
        <v>70</v>
      </c>
      <c r="D22" s="228">
        <f t="shared" si="0"/>
        <v>548</v>
      </c>
      <c r="E22" s="228">
        <v>16</v>
      </c>
      <c r="F22" s="228">
        <v>0</v>
      </c>
      <c r="G22" s="228">
        <f t="shared" si="1"/>
        <v>16</v>
      </c>
      <c r="H22" s="228">
        <f t="shared" si="2"/>
        <v>494</v>
      </c>
      <c r="I22" s="228">
        <f t="shared" si="3"/>
        <v>70</v>
      </c>
      <c r="J22" s="228">
        <f t="shared" si="4"/>
        <v>564</v>
      </c>
    </row>
    <row r="23" spans="1:10" ht="15">
      <c r="A23" s="230" t="s">
        <v>2</v>
      </c>
      <c r="B23" s="199">
        <f t="shared" ref="B23:J23" si="5">SUM(B8:B22)</f>
        <v>2300070</v>
      </c>
      <c r="C23" s="199">
        <f t="shared" si="5"/>
        <v>1470561</v>
      </c>
      <c r="D23" s="199">
        <f t="shared" si="5"/>
        <v>3770631</v>
      </c>
      <c r="E23" s="199">
        <f t="shared" si="5"/>
        <v>7042906</v>
      </c>
      <c r="F23" s="199">
        <f t="shared" si="5"/>
        <v>342782</v>
      </c>
      <c r="G23" s="199">
        <f t="shared" si="5"/>
        <v>7385688</v>
      </c>
      <c r="H23" s="199">
        <f t="shared" si="5"/>
        <v>9342976</v>
      </c>
      <c r="I23" s="199">
        <f t="shared" si="5"/>
        <v>1813343</v>
      </c>
      <c r="J23" s="199">
        <f t="shared" si="5"/>
        <v>11156319</v>
      </c>
    </row>
    <row r="24" spans="1:10" ht="15">
      <c r="A24" s="229" t="s">
        <v>49</v>
      </c>
      <c r="B24" s="228">
        <v>0</v>
      </c>
      <c r="C24" s="228">
        <v>0</v>
      </c>
      <c r="D24" s="228">
        <v>0</v>
      </c>
      <c r="E24" s="228">
        <v>2630027</v>
      </c>
      <c r="F24" s="228">
        <v>972012</v>
      </c>
      <c r="G24" s="228">
        <f>SUM(E24:F24)</f>
        <v>3602039</v>
      </c>
      <c r="H24" s="228">
        <f>B24+E24</f>
        <v>2630027</v>
      </c>
      <c r="I24" s="228">
        <f>C24+F24</f>
        <v>972012</v>
      </c>
      <c r="J24" s="228">
        <f>D24+G24</f>
        <v>3602039</v>
      </c>
    </row>
    <row r="25" spans="1:10" ht="15">
      <c r="A25" s="58" t="s">
        <v>2</v>
      </c>
      <c r="B25" s="46">
        <f t="shared" ref="B25:J25" si="6">SUM(B23:B24)</f>
        <v>2300070</v>
      </c>
      <c r="C25" s="42">
        <f t="shared" si="6"/>
        <v>1470561</v>
      </c>
      <c r="D25" s="42">
        <f t="shared" si="6"/>
        <v>3770631</v>
      </c>
      <c r="E25" s="42">
        <f t="shared" si="6"/>
        <v>9672933</v>
      </c>
      <c r="F25" s="42">
        <f t="shared" si="6"/>
        <v>1314794</v>
      </c>
      <c r="G25" s="42">
        <f t="shared" si="6"/>
        <v>10987727</v>
      </c>
      <c r="H25" s="42">
        <f t="shared" si="6"/>
        <v>11973003</v>
      </c>
      <c r="I25" s="42">
        <f t="shared" si="6"/>
        <v>2785355</v>
      </c>
      <c r="J25" s="42">
        <f t="shared" si="6"/>
        <v>14758358</v>
      </c>
    </row>
    <row r="26" spans="1:10" ht="14.7" customHeight="1">
      <c r="A26" s="227" t="s">
        <v>50</v>
      </c>
      <c r="B26" s="198"/>
      <c r="C26" s="198"/>
      <c r="D26" s="198"/>
      <c r="E26" s="198"/>
      <c r="F26" s="222"/>
      <c r="G26" s="222"/>
      <c r="H26" s="222"/>
      <c r="I26" s="222"/>
      <c r="J26" s="222"/>
    </row>
    <row r="27" spans="1:10" ht="14.7" customHeight="1">
      <c r="A27" s="226" t="s">
        <v>159</v>
      </c>
      <c r="B27" s="225"/>
      <c r="C27" s="225"/>
      <c r="D27" s="225"/>
      <c r="E27" s="222"/>
      <c r="F27" s="222"/>
      <c r="G27" s="222"/>
      <c r="H27" s="222"/>
      <c r="I27" s="222"/>
      <c r="J27" s="222"/>
    </row>
    <row r="28" spans="1:10" ht="18.75" customHeight="1">
      <c r="A28" s="166" t="s">
        <v>36</v>
      </c>
      <c r="B28" s="224"/>
      <c r="C28" s="223"/>
      <c r="D28" s="224"/>
      <c r="E28" s="224"/>
      <c r="F28" s="224"/>
      <c r="G28" s="224"/>
      <c r="H28" s="224"/>
      <c r="I28" s="224"/>
      <c r="J28" s="224"/>
    </row>
    <row r="29" spans="1:10" ht="15" customHeight="1">
      <c r="A29" s="212" t="s">
        <v>37</v>
      </c>
      <c r="B29" s="223"/>
      <c r="C29" s="222"/>
      <c r="D29" s="223"/>
      <c r="E29" s="223"/>
      <c r="F29" s="223"/>
      <c r="G29" s="223"/>
      <c r="H29" s="222"/>
      <c r="I29" s="210"/>
      <c r="J29" s="210"/>
    </row>
    <row r="51" spans="2:9">
      <c r="B51" s="221"/>
      <c r="C51" s="221"/>
      <c r="D51" s="221"/>
      <c r="E51" s="221"/>
      <c r="F51" s="221"/>
      <c r="G51" s="221"/>
      <c r="H51" s="221"/>
      <c r="I51" s="221"/>
    </row>
    <row r="52" spans="2:9">
      <c r="B52" s="221"/>
      <c r="C52" s="221"/>
      <c r="D52" s="221"/>
      <c r="E52" s="221"/>
      <c r="F52" s="221"/>
      <c r="G52" s="221"/>
      <c r="H52" s="221"/>
      <c r="I52" s="221"/>
    </row>
    <row r="53" spans="2:9">
      <c r="B53" s="221"/>
      <c r="C53" s="221"/>
      <c r="D53" s="221"/>
      <c r="E53" s="221"/>
      <c r="F53" s="221"/>
      <c r="G53" s="221"/>
      <c r="H53" s="221"/>
      <c r="I53" s="221"/>
    </row>
    <row r="54" spans="2:9">
      <c r="B54" s="221"/>
      <c r="C54" s="221"/>
      <c r="D54" s="221"/>
      <c r="E54" s="221"/>
      <c r="F54" s="221"/>
      <c r="G54" s="221"/>
      <c r="H54" s="221"/>
      <c r="I54" s="221"/>
    </row>
    <row r="55" spans="2:9">
      <c r="B55" s="221"/>
      <c r="C55" s="221"/>
      <c r="D55" s="221"/>
      <c r="E55" s="221"/>
      <c r="F55" s="221"/>
      <c r="G55" s="221"/>
      <c r="H55" s="221"/>
      <c r="I55" s="221"/>
    </row>
    <row r="56" spans="2:9">
      <c r="B56" s="221"/>
      <c r="C56" s="221"/>
      <c r="D56" s="221"/>
      <c r="E56" s="221"/>
      <c r="F56" s="221"/>
      <c r="G56" s="221"/>
      <c r="H56" s="221"/>
      <c r="I56" s="221"/>
    </row>
    <row r="57" spans="2:9">
      <c r="B57" s="221"/>
      <c r="C57" s="221"/>
      <c r="D57" s="221"/>
      <c r="E57" s="221"/>
      <c r="F57" s="221"/>
      <c r="G57" s="221"/>
      <c r="H57" s="221"/>
      <c r="I57" s="221"/>
    </row>
    <row r="58" spans="2:9">
      <c r="B58" s="221"/>
      <c r="C58" s="221"/>
      <c r="D58" s="221"/>
      <c r="E58" s="221"/>
      <c r="F58" s="221"/>
      <c r="G58" s="221"/>
      <c r="H58" s="221"/>
      <c r="I58" s="221"/>
    </row>
    <row r="59" spans="2:9">
      <c r="B59" s="221"/>
      <c r="C59" s="221"/>
      <c r="D59" s="221"/>
      <c r="E59" s="221"/>
      <c r="F59" s="221"/>
      <c r="G59" s="221"/>
      <c r="H59" s="221"/>
      <c r="I59" s="221"/>
    </row>
    <row r="60" spans="2:9">
      <c r="B60" s="221"/>
      <c r="C60" s="221"/>
      <c r="D60" s="221"/>
      <c r="E60" s="221"/>
      <c r="F60" s="221"/>
      <c r="G60" s="221"/>
      <c r="H60" s="221"/>
      <c r="I60" s="221"/>
    </row>
    <row r="61" spans="2:9">
      <c r="B61" s="221"/>
      <c r="C61" s="221"/>
      <c r="D61" s="221"/>
      <c r="E61" s="221"/>
      <c r="F61" s="221"/>
      <c r="G61" s="221"/>
      <c r="H61" s="221"/>
      <c r="I61" s="221"/>
    </row>
    <row r="62" spans="2:9">
      <c r="B62" s="221"/>
      <c r="C62" s="221"/>
      <c r="D62" s="221"/>
      <c r="E62" s="221"/>
      <c r="F62" s="221"/>
      <c r="G62" s="221"/>
      <c r="H62" s="221"/>
      <c r="I62" s="221"/>
    </row>
    <row r="63" spans="2:9">
      <c r="B63" s="221"/>
      <c r="C63" s="221"/>
      <c r="D63" s="221"/>
      <c r="E63" s="221"/>
      <c r="F63" s="221"/>
      <c r="G63" s="221"/>
      <c r="H63" s="221"/>
      <c r="I63" s="221"/>
    </row>
    <row r="64" spans="2:9">
      <c r="B64" s="221"/>
      <c r="C64" s="221"/>
      <c r="D64" s="221"/>
      <c r="E64" s="221"/>
      <c r="F64" s="221"/>
      <c r="G64" s="221"/>
      <c r="H64" s="221"/>
      <c r="I64" s="221"/>
    </row>
    <row r="65" spans="2:9">
      <c r="B65" s="221"/>
      <c r="C65" s="221"/>
      <c r="D65" s="221"/>
      <c r="E65" s="221"/>
      <c r="F65" s="221"/>
      <c r="G65" s="221"/>
      <c r="H65" s="221"/>
      <c r="I65" s="221"/>
    </row>
    <row r="66" spans="2:9">
      <c r="B66" s="221"/>
      <c r="C66" s="221"/>
      <c r="D66" s="221"/>
      <c r="E66" s="221"/>
      <c r="F66" s="221"/>
      <c r="G66" s="221"/>
      <c r="H66" s="221"/>
      <c r="I66" s="221"/>
    </row>
    <row r="67" spans="2:9">
      <c r="B67" s="221"/>
      <c r="C67" s="221"/>
      <c r="D67" s="221"/>
      <c r="E67" s="221"/>
      <c r="F67" s="221"/>
      <c r="G67" s="221"/>
      <c r="H67" s="221"/>
      <c r="I67" s="221"/>
    </row>
    <row r="68" spans="2:9">
      <c r="B68" s="221"/>
      <c r="C68" s="221"/>
      <c r="D68" s="221"/>
      <c r="E68" s="221"/>
      <c r="F68" s="221"/>
      <c r="G68" s="221"/>
      <c r="H68" s="221"/>
      <c r="I68" s="221"/>
    </row>
    <row r="69" spans="2:9">
      <c r="B69" s="221"/>
      <c r="C69" s="221"/>
      <c r="D69" s="221"/>
      <c r="E69" s="221"/>
      <c r="F69" s="221"/>
      <c r="G69" s="221"/>
      <c r="H69" s="221"/>
      <c r="I69" s="221"/>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9" orientation="landscape" horizontalDpi="300" r:id="rId1"/>
  <headerFooter>
    <oddFooter>&amp;Lstats.gov.sa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4D4647-59FE-45E6-AE4A-D525EE6188DD}">
  <sheetPr>
    <tabColor rgb="FF002060"/>
  </sheetPr>
  <dimension ref="A1:AE39"/>
  <sheetViews>
    <sheetView showGridLines="0" view="pageBreakPreview" zoomScale="55" zoomScaleNormal="80" zoomScaleSheetLayoutView="55" workbookViewId="0">
      <selection activeCell="A34" sqref="A34:XFD34"/>
    </sheetView>
  </sheetViews>
  <sheetFormatPr defaultColWidth="8.6640625" defaultRowHeight="14.4"/>
  <cols>
    <col min="1" max="1" width="29.5546875" style="233" customWidth="1"/>
    <col min="2" max="2" width="13.44140625" style="233" bestFit="1" customWidth="1"/>
    <col min="3" max="3" width="11.33203125" style="233" bestFit="1" customWidth="1"/>
    <col min="4" max="4" width="13.33203125" style="233" bestFit="1" customWidth="1"/>
    <col min="5" max="5" width="13.44140625" style="233" bestFit="1" customWidth="1"/>
    <col min="6" max="6" width="11.33203125" style="233" bestFit="1" customWidth="1"/>
    <col min="7" max="7" width="13.33203125" style="233" bestFit="1" customWidth="1"/>
    <col min="8" max="8" width="13.44140625" style="233" customWidth="1"/>
    <col min="9" max="9" width="13" style="233" customWidth="1"/>
    <col min="10" max="10" width="17.5546875" style="233" customWidth="1"/>
    <col min="11" max="16" width="8.6640625" style="233"/>
    <col min="17" max="17" width="8" style="233" bestFit="1" customWidth="1"/>
    <col min="18" max="18" width="9.5546875" style="233" bestFit="1" customWidth="1"/>
    <col min="19" max="19" width="8.6640625" style="233"/>
    <col min="20" max="21" width="9.5546875" style="233" bestFit="1" customWidth="1"/>
    <col min="22" max="22" width="8.6640625" style="233"/>
    <col min="23" max="23" width="9.5546875" style="233" bestFit="1" customWidth="1"/>
    <col min="24" max="16384" width="8.6640625" style="233"/>
  </cols>
  <sheetData>
    <row r="1" spans="1:31">
      <c r="A1" s="232" t="s">
        <v>322</v>
      </c>
      <c r="B1" s="232"/>
      <c r="C1" s="232"/>
    </row>
    <row r="2" spans="1:31" s="234" customFormat="1">
      <c r="A2" s="232"/>
      <c r="B2" s="232"/>
      <c r="C2" s="232"/>
      <c r="K2" s="233"/>
      <c r="L2" s="233"/>
      <c r="M2" s="233"/>
      <c r="N2" s="233"/>
      <c r="O2" s="233"/>
      <c r="P2" s="233"/>
      <c r="Q2" s="233"/>
      <c r="R2" s="233"/>
      <c r="S2" s="233"/>
      <c r="T2" s="233"/>
      <c r="U2" s="233"/>
      <c r="V2" s="233"/>
      <c r="W2" s="233"/>
      <c r="X2" s="233"/>
      <c r="Y2" s="233"/>
      <c r="Z2" s="233"/>
      <c r="AA2" s="233"/>
      <c r="AB2" s="233"/>
      <c r="AC2" s="233"/>
      <c r="AD2" s="233"/>
      <c r="AE2" s="233"/>
    </row>
    <row r="3" spans="1:31" s="234" customFormat="1">
      <c r="A3" s="235"/>
      <c r="B3" s="235"/>
      <c r="C3" s="235"/>
      <c r="K3" s="233"/>
      <c r="L3" s="233"/>
      <c r="M3" s="233"/>
      <c r="N3" s="233"/>
      <c r="O3" s="233"/>
      <c r="P3" s="233"/>
      <c r="Q3" s="233"/>
      <c r="R3" s="233"/>
      <c r="S3" s="233"/>
      <c r="T3" s="233"/>
      <c r="U3" s="233"/>
      <c r="V3" s="233"/>
      <c r="W3" s="233"/>
      <c r="X3" s="233"/>
      <c r="Y3" s="233"/>
      <c r="Z3" s="233"/>
      <c r="AA3" s="233"/>
      <c r="AB3" s="233"/>
      <c r="AC3" s="233"/>
      <c r="AD3" s="233"/>
      <c r="AE3" s="233"/>
    </row>
    <row r="4" spans="1:31" s="269" customFormat="1" ht="15">
      <c r="A4" s="356" t="s">
        <v>312</v>
      </c>
      <c r="B4" s="356"/>
      <c r="C4" s="356"/>
      <c r="D4" s="356"/>
      <c r="E4" s="356"/>
      <c r="F4" s="356"/>
      <c r="G4" s="356"/>
      <c r="H4" s="356"/>
      <c r="I4" s="356"/>
      <c r="J4" s="356"/>
    </row>
    <row r="5" spans="1:31" ht="15">
      <c r="A5" s="271" t="s">
        <v>224</v>
      </c>
      <c r="B5" s="357" t="s">
        <v>164</v>
      </c>
      <c r="C5" s="358"/>
      <c r="D5" s="358"/>
      <c r="E5" s="358"/>
      <c r="F5" s="358"/>
      <c r="G5" s="358"/>
      <c r="H5" s="358"/>
      <c r="I5" s="358"/>
      <c r="J5" s="359"/>
    </row>
    <row r="6" spans="1:31" ht="15">
      <c r="A6" s="360" t="s">
        <v>129</v>
      </c>
      <c r="B6" s="362" t="s">
        <v>0</v>
      </c>
      <c r="C6" s="362"/>
      <c r="D6" s="362"/>
      <c r="E6" s="362" t="s">
        <v>1</v>
      </c>
      <c r="F6" s="362"/>
      <c r="G6" s="362"/>
      <c r="H6" s="362" t="s">
        <v>2</v>
      </c>
      <c r="I6" s="362"/>
      <c r="J6" s="363"/>
    </row>
    <row r="7" spans="1:31" ht="15">
      <c r="A7" s="361"/>
      <c r="B7" s="151" t="s">
        <v>27</v>
      </c>
      <c r="C7" s="151" t="s">
        <v>28</v>
      </c>
      <c r="D7" s="151" t="s">
        <v>2</v>
      </c>
      <c r="E7" s="151" t="s">
        <v>27</v>
      </c>
      <c r="F7" s="151" t="s">
        <v>28</v>
      </c>
      <c r="G7" s="151" t="s">
        <v>2</v>
      </c>
      <c r="H7" s="151" t="s">
        <v>27</v>
      </c>
      <c r="I7" s="151" t="s">
        <v>28</v>
      </c>
      <c r="J7" s="152" t="s">
        <v>2</v>
      </c>
    </row>
    <row r="8" spans="1:31" ht="15">
      <c r="A8" s="52" t="s">
        <v>114</v>
      </c>
      <c r="B8" s="53">
        <v>1319732</v>
      </c>
      <c r="C8" s="53">
        <v>540277</v>
      </c>
      <c r="D8" s="53">
        <v>1860009</v>
      </c>
      <c r="E8" s="53">
        <v>8246580</v>
      </c>
      <c r="F8" s="53">
        <v>202750</v>
      </c>
      <c r="G8" s="53">
        <v>8449330</v>
      </c>
      <c r="H8" s="53">
        <v>9566312</v>
      </c>
      <c r="I8" s="53">
        <v>743027</v>
      </c>
      <c r="J8" s="53">
        <v>10309339</v>
      </c>
    </row>
    <row r="9" spans="1:31" ht="15">
      <c r="A9" s="54" t="s">
        <v>115</v>
      </c>
      <c r="B9" s="55">
        <v>1326485</v>
      </c>
      <c r="C9" s="55">
        <v>545380</v>
      </c>
      <c r="D9" s="55">
        <v>1871865</v>
      </c>
      <c r="E9" s="55">
        <v>8134548</v>
      </c>
      <c r="F9" s="55">
        <v>204382</v>
      </c>
      <c r="G9" s="55">
        <v>8338930</v>
      </c>
      <c r="H9" s="55">
        <v>9461033</v>
      </c>
      <c r="I9" s="55">
        <v>749762</v>
      </c>
      <c r="J9" s="55">
        <v>10210795</v>
      </c>
    </row>
    <row r="10" spans="1:31" ht="15">
      <c r="A10" s="52" t="s">
        <v>116</v>
      </c>
      <c r="B10" s="53">
        <v>1333552</v>
      </c>
      <c r="C10" s="53">
        <v>556757</v>
      </c>
      <c r="D10" s="53">
        <v>1890309</v>
      </c>
      <c r="E10" s="53">
        <v>8004205</v>
      </c>
      <c r="F10" s="53">
        <v>206642</v>
      </c>
      <c r="G10" s="53">
        <v>8210847</v>
      </c>
      <c r="H10" s="53">
        <v>9337757</v>
      </c>
      <c r="I10" s="53">
        <v>763399</v>
      </c>
      <c r="J10" s="53">
        <v>10101156</v>
      </c>
    </row>
    <row r="11" spans="1:31" ht="15">
      <c r="A11" s="54" t="s">
        <v>117</v>
      </c>
      <c r="B11" s="55">
        <v>1376418</v>
      </c>
      <c r="C11" s="55">
        <v>605737</v>
      </c>
      <c r="D11" s="55">
        <v>1982155</v>
      </c>
      <c r="E11" s="55">
        <v>7741863</v>
      </c>
      <c r="F11" s="55">
        <v>211755</v>
      </c>
      <c r="G11" s="55">
        <v>7953618</v>
      </c>
      <c r="H11" s="55">
        <v>9118281</v>
      </c>
      <c r="I11" s="55">
        <v>817492</v>
      </c>
      <c r="J11" s="55">
        <v>9935773</v>
      </c>
    </row>
    <row r="12" spans="1:31" ht="15">
      <c r="A12" s="52" t="s">
        <v>118</v>
      </c>
      <c r="B12" s="53">
        <v>1367680</v>
      </c>
      <c r="C12" s="53">
        <v>604401</v>
      </c>
      <c r="D12" s="53">
        <v>1972081</v>
      </c>
      <c r="E12" s="53">
        <v>7516298</v>
      </c>
      <c r="F12" s="53">
        <v>216958</v>
      </c>
      <c r="G12" s="53">
        <v>7733256</v>
      </c>
      <c r="H12" s="53">
        <v>8883978</v>
      </c>
      <c r="I12" s="53">
        <v>821359</v>
      </c>
      <c r="J12" s="53">
        <v>9705337</v>
      </c>
    </row>
    <row r="13" spans="1:31" ht="15">
      <c r="A13" s="54" t="s">
        <v>119</v>
      </c>
      <c r="B13" s="55">
        <v>1352785</v>
      </c>
      <c r="C13" s="55">
        <v>593356</v>
      </c>
      <c r="D13" s="55">
        <v>1946141</v>
      </c>
      <c r="E13" s="55">
        <v>7204592</v>
      </c>
      <c r="F13" s="55">
        <v>216860</v>
      </c>
      <c r="G13" s="55">
        <v>7421452</v>
      </c>
      <c r="H13" s="55">
        <v>8557377</v>
      </c>
      <c r="I13" s="55">
        <v>810216</v>
      </c>
      <c r="J13" s="55">
        <v>9367593</v>
      </c>
    </row>
    <row r="14" spans="1:31" ht="15">
      <c r="A14" s="52" t="s">
        <v>120</v>
      </c>
      <c r="B14" s="53">
        <v>1344380</v>
      </c>
      <c r="C14" s="53">
        <v>592088</v>
      </c>
      <c r="D14" s="53">
        <v>1936468</v>
      </c>
      <c r="E14" s="53">
        <v>6936917</v>
      </c>
      <c r="F14" s="53">
        <v>220348</v>
      </c>
      <c r="G14" s="53">
        <v>7157265</v>
      </c>
      <c r="H14" s="53">
        <v>8281297</v>
      </c>
      <c r="I14" s="53">
        <v>812436</v>
      </c>
      <c r="J14" s="53">
        <v>9093733</v>
      </c>
    </row>
    <row r="15" spans="1:31" ht="15">
      <c r="A15" s="54" t="s">
        <v>121</v>
      </c>
      <c r="B15" s="55">
        <v>1338688</v>
      </c>
      <c r="C15" s="55">
        <v>592494</v>
      </c>
      <c r="D15" s="55">
        <v>1931182</v>
      </c>
      <c r="E15" s="55">
        <v>6702549</v>
      </c>
      <c r="F15" s="55">
        <v>222446</v>
      </c>
      <c r="G15" s="55">
        <v>6924995</v>
      </c>
      <c r="H15" s="55">
        <v>8041237</v>
      </c>
      <c r="I15" s="55">
        <v>814940</v>
      </c>
      <c r="J15" s="55">
        <v>8856177</v>
      </c>
    </row>
    <row r="16" spans="1:31" ht="15">
      <c r="A16" s="52" t="s">
        <v>122</v>
      </c>
      <c r="B16" s="53">
        <v>1336400</v>
      </c>
      <c r="C16" s="53">
        <v>596712</v>
      </c>
      <c r="D16" s="53">
        <v>1933112</v>
      </c>
      <c r="E16" s="53">
        <v>6513607</v>
      </c>
      <c r="F16" s="53">
        <v>226788</v>
      </c>
      <c r="G16" s="53">
        <v>6740395</v>
      </c>
      <c r="H16" s="53">
        <v>7850007</v>
      </c>
      <c r="I16" s="53">
        <v>823500</v>
      </c>
      <c r="J16" s="53">
        <v>8673507</v>
      </c>
    </row>
    <row r="17" spans="1:10" ht="15">
      <c r="A17" s="54" t="s">
        <v>123</v>
      </c>
      <c r="B17" s="55">
        <v>1324208</v>
      </c>
      <c r="C17" s="55">
        <v>583615</v>
      </c>
      <c r="D17" s="55">
        <v>1907823</v>
      </c>
      <c r="E17" s="55">
        <v>6381675</v>
      </c>
      <c r="F17" s="55">
        <v>226993</v>
      </c>
      <c r="G17" s="55">
        <v>6608668</v>
      </c>
      <c r="H17" s="55">
        <v>7705883</v>
      </c>
      <c r="I17" s="55">
        <v>810608</v>
      </c>
      <c r="J17" s="55">
        <v>8516491</v>
      </c>
    </row>
    <row r="18" spans="1:10" ht="15">
      <c r="A18" s="52" t="s">
        <v>124</v>
      </c>
      <c r="B18" s="53">
        <v>1318166</v>
      </c>
      <c r="C18" s="53">
        <v>595924</v>
      </c>
      <c r="D18" s="53">
        <v>1914090</v>
      </c>
      <c r="E18" s="53">
        <v>6321333</v>
      </c>
      <c r="F18" s="53">
        <v>232142</v>
      </c>
      <c r="G18" s="53">
        <v>6553475</v>
      </c>
      <c r="H18" s="53">
        <v>7639499</v>
      </c>
      <c r="I18" s="53">
        <v>828066</v>
      </c>
      <c r="J18" s="53">
        <v>8467565</v>
      </c>
    </row>
    <row r="19" spans="1:10" ht="15">
      <c r="A19" s="54" t="s">
        <v>125</v>
      </c>
      <c r="B19" s="55">
        <v>1334483</v>
      </c>
      <c r="C19" s="55">
        <v>619287</v>
      </c>
      <c r="D19" s="55">
        <v>1953770</v>
      </c>
      <c r="E19" s="55">
        <v>6245756</v>
      </c>
      <c r="F19" s="55">
        <v>237360</v>
      </c>
      <c r="G19" s="55">
        <v>6483116</v>
      </c>
      <c r="H19" s="55">
        <v>7580239</v>
      </c>
      <c r="I19" s="55">
        <v>856647</v>
      </c>
      <c r="J19" s="55">
        <v>8436886</v>
      </c>
    </row>
    <row r="20" spans="1:10" ht="15">
      <c r="A20" s="52" t="s">
        <v>126</v>
      </c>
      <c r="B20" s="53">
        <v>1340874</v>
      </c>
      <c r="C20" s="53">
        <v>634650</v>
      </c>
      <c r="D20" s="53">
        <v>1975524</v>
      </c>
      <c r="E20" s="53">
        <v>6468961</v>
      </c>
      <c r="F20" s="53">
        <v>256418</v>
      </c>
      <c r="G20" s="53">
        <v>6725379</v>
      </c>
      <c r="H20" s="53">
        <v>7809835</v>
      </c>
      <c r="I20" s="53">
        <v>891068</v>
      </c>
      <c r="J20" s="53">
        <v>8700903</v>
      </c>
    </row>
    <row r="21" spans="1:10" ht="15">
      <c r="A21" s="54" t="s">
        <v>127</v>
      </c>
      <c r="B21" s="55">
        <v>1328321</v>
      </c>
      <c r="C21" s="55">
        <v>612290</v>
      </c>
      <c r="D21" s="55">
        <v>1940611</v>
      </c>
      <c r="E21" s="55">
        <v>6448182</v>
      </c>
      <c r="F21" s="55">
        <v>258266</v>
      </c>
      <c r="G21" s="55">
        <v>6706448</v>
      </c>
      <c r="H21" s="55">
        <v>7776503</v>
      </c>
      <c r="I21" s="55">
        <v>870556</v>
      </c>
      <c r="J21" s="55">
        <v>8647059</v>
      </c>
    </row>
    <row r="22" spans="1:10" ht="15">
      <c r="A22" s="52" t="s">
        <v>128</v>
      </c>
      <c r="B22" s="53">
        <v>1374833</v>
      </c>
      <c r="C22" s="53">
        <v>652468</v>
      </c>
      <c r="D22" s="53">
        <v>2027301</v>
      </c>
      <c r="E22" s="53">
        <v>6228204</v>
      </c>
      <c r="F22" s="53">
        <v>246810</v>
      </c>
      <c r="G22" s="53">
        <v>6475014</v>
      </c>
      <c r="H22" s="53">
        <v>7603037</v>
      </c>
      <c r="I22" s="53">
        <v>899278</v>
      </c>
      <c r="J22" s="53">
        <v>8502315</v>
      </c>
    </row>
    <row r="23" spans="1:10" ht="15">
      <c r="A23" s="54" t="s">
        <v>69</v>
      </c>
      <c r="B23" s="55">
        <v>1357241</v>
      </c>
      <c r="C23" s="55">
        <v>670296</v>
      </c>
      <c r="D23" s="55">
        <v>2027537</v>
      </c>
      <c r="E23" s="55">
        <v>6108520</v>
      </c>
      <c r="F23" s="55">
        <v>245167</v>
      </c>
      <c r="G23" s="55">
        <v>6353687</v>
      </c>
      <c r="H23" s="55">
        <v>7465761</v>
      </c>
      <c r="I23" s="55">
        <v>915463</v>
      </c>
      <c r="J23" s="55">
        <v>8381224</v>
      </c>
    </row>
    <row r="24" spans="1:10" ht="15">
      <c r="A24" s="52" t="s">
        <v>71</v>
      </c>
      <c r="B24" s="53">
        <v>1365654</v>
      </c>
      <c r="C24" s="53">
        <v>723789</v>
      </c>
      <c r="D24" s="53">
        <v>2089443</v>
      </c>
      <c r="E24" s="53">
        <v>6051404</v>
      </c>
      <c r="F24" s="53">
        <v>250388</v>
      </c>
      <c r="G24" s="53">
        <v>6301792</v>
      </c>
      <c r="H24" s="53">
        <v>7417058</v>
      </c>
      <c r="I24" s="53">
        <v>974177</v>
      </c>
      <c r="J24" s="53">
        <v>8391235</v>
      </c>
    </row>
    <row r="25" spans="1:10" ht="15">
      <c r="A25" s="54" t="s">
        <v>113</v>
      </c>
      <c r="B25" s="55">
        <v>1385268</v>
      </c>
      <c r="C25" s="55">
        <v>680070</v>
      </c>
      <c r="D25" s="55">
        <v>2065338</v>
      </c>
      <c r="E25" s="55">
        <v>5869394</v>
      </c>
      <c r="F25" s="55">
        <v>255438</v>
      </c>
      <c r="G25" s="55">
        <v>6124832</v>
      </c>
      <c r="H25" s="55">
        <v>7254662</v>
      </c>
      <c r="I25" s="55">
        <v>935508</v>
      </c>
      <c r="J25" s="55">
        <v>8190170</v>
      </c>
    </row>
    <row r="26" spans="1:10" ht="15">
      <c r="A26" s="52" t="s">
        <v>142</v>
      </c>
      <c r="B26" s="53">
        <v>1416888</v>
      </c>
      <c r="C26" s="53">
        <v>718420</v>
      </c>
      <c r="D26" s="53">
        <v>2135308</v>
      </c>
      <c r="E26" s="53">
        <v>5762323</v>
      </c>
      <c r="F26" s="53">
        <v>260754</v>
      </c>
      <c r="G26" s="53">
        <v>6023077</v>
      </c>
      <c r="H26" s="53">
        <v>7179211</v>
      </c>
      <c r="I26" s="53">
        <v>979174</v>
      </c>
      <c r="J26" s="53">
        <v>8158385</v>
      </c>
    </row>
    <row r="27" spans="1:10" ht="15">
      <c r="A27" s="54" t="s">
        <v>143</v>
      </c>
      <c r="B27" s="55">
        <v>1469850</v>
      </c>
      <c r="C27" s="55">
        <v>770962</v>
      </c>
      <c r="D27" s="55">
        <v>2240812</v>
      </c>
      <c r="E27" s="55">
        <v>6010505</v>
      </c>
      <c r="F27" s="55">
        <v>279991</v>
      </c>
      <c r="G27" s="55">
        <v>6290496</v>
      </c>
      <c r="H27" s="55">
        <v>7480355</v>
      </c>
      <c r="I27" s="55">
        <v>1050953</v>
      </c>
      <c r="J27" s="55">
        <v>8531308</v>
      </c>
    </row>
    <row r="28" spans="1:10" ht="15">
      <c r="A28" s="52" t="s">
        <v>162</v>
      </c>
      <c r="B28" s="53">
        <v>1531720</v>
      </c>
      <c r="C28" s="53">
        <v>841770</v>
      </c>
      <c r="D28" s="53">
        <v>2373490</v>
      </c>
      <c r="E28" s="53">
        <v>6424480</v>
      </c>
      <c r="F28" s="53">
        <v>298509</v>
      </c>
      <c r="G28" s="53">
        <v>6722989</v>
      </c>
      <c r="H28" s="53">
        <v>7956200</v>
      </c>
      <c r="I28" s="53">
        <v>1140279</v>
      </c>
      <c r="J28" s="53">
        <v>9096479</v>
      </c>
    </row>
    <row r="29" spans="1:10" ht="15">
      <c r="A29" s="54" t="s">
        <v>166</v>
      </c>
      <c r="B29" s="55">
        <v>1563771</v>
      </c>
      <c r="C29" s="55">
        <v>879182</v>
      </c>
      <c r="D29" s="55">
        <v>2442953</v>
      </c>
      <c r="E29" s="55">
        <v>6787008</v>
      </c>
      <c r="F29" s="55">
        <v>311661</v>
      </c>
      <c r="G29" s="55">
        <v>7098669</v>
      </c>
      <c r="H29" s="55">
        <v>8350779</v>
      </c>
      <c r="I29" s="55">
        <v>1190843</v>
      </c>
      <c r="J29" s="55">
        <v>9541622</v>
      </c>
    </row>
    <row r="30" spans="1:10" ht="15">
      <c r="A30" s="52" t="s">
        <v>223</v>
      </c>
      <c r="B30" s="53">
        <v>1582946</v>
      </c>
      <c r="C30" s="53">
        <v>926180</v>
      </c>
      <c r="D30" s="53">
        <v>2509126</v>
      </c>
      <c r="E30" s="53">
        <v>6955296</v>
      </c>
      <c r="F30" s="53">
        <v>318392</v>
      </c>
      <c r="G30" s="53">
        <v>7273688</v>
      </c>
      <c r="H30" s="53">
        <v>8538242</v>
      </c>
      <c r="I30" s="53">
        <v>1244572</v>
      </c>
      <c r="J30" s="53">
        <v>9782814</v>
      </c>
    </row>
    <row r="31" spans="1:10" ht="15">
      <c r="A31" s="54" t="s">
        <v>323</v>
      </c>
      <c r="B31" s="55">
        <v>1611085</v>
      </c>
      <c r="C31" s="55">
        <v>970330</v>
      </c>
      <c r="D31" s="55">
        <f>SUM(B31:C31)</f>
        <v>2581415</v>
      </c>
      <c r="E31" s="55">
        <v>7019759</v>
      </c>
      <c r="F31" s="55">
        <v>321864</v>
      </c>
      <c r="G31" s="55">
        <f>SUM(E31:F31)</f>
        <v>7341623</v>
      </c>
      <c r="H31" s="55">
        <f>B31+E31</f>
        <v>8630844</v>
      </c>
      <c r="I31" s="55">
        <f t="shared" ref="I31:J31" si="0">C31+F31</f>
        <v>1292194</v>
      </c>
      <c r="J31" s="55">
        <f t="shared" si="0"/>
        <v>9923038</v>
      </c>
    </row>
    <row r="32" spans="1:10" ht="16.8">
      <c r="A32" s="240" t="s">
        <v>43</v>
      </c>
      <c r="B32" s="238"/>
      <c r="C32" s="238"/>
      <c r="D32" s="239"/>
      <c r="E32" s="238"/>
      <c r="F32" s="238"/>
      <c r="G32" s="239"/>
      <c r="H32" s="238"/>
      <c r="I32" s="239"/>
    </row>
    <row r="33" spans="1:10" ht="16.8">
      <c r="A33" s="240" t="s">
        <v>42</v>
      </c>
      <c r="B33" s="239"/>
      <c r="C33" s="239"/>
      <c r="D33" s="238"/>
      <c r="E33" s="238"/>
      <c r="F33" s="238"/>
      <c r="G33" s="238"/>
      <c r="H33" s="238"/>
      <c r="I33" s="238"/>
    </row>
    <row r="34" spans="1:10" s="315" customFormat="1">
      <c r="A34" s="313" t="s">
        <v>326</v>
      </c>
      <c r="B34" s="314"/>
      <c r="C34" s="314"/>
      <c r="D34" s="314"/>
      <c r="E34" s="314"/>
      <c r="F34" s="314"/>
      <c r="G34" s="314"/>
      <c r="H34" s="314"/>
      <c r="I34" s="314"/>
      <c r="J34" s="314"/>
    </row>
    <row r="35" spans="1:10">
      <c r="D35" s="253"/>
    </row>
    <row r="38" spans="1:10">
      <c r="B38" s="253"/>
      <c r="C38" s="253"/>
      <c r="D38" s="253"/>
      <c r="E38" s="253"/>
      <c r="F38" s="253"/>
      <c r="G38" s="253"/>
      <c r="H38" s="253"/>
      <c r="I38" s="253"/>
      <c r="J38" s="253"/>
    </row>
    <row r="39" spans="1:10">
      <c r="B39" s="253"/>
      <c r="C39" s="253"/>
      <c r="D39" s="253"/>
      <c r="E39" s="253"/>
      <c r="F39" s="253"/>
      <c r="G39" s="253"/>
      <c r="H39" s="253"/>
      <c r="I39" s="253"/>
      <c r="J39" s="253"/>
    </row>
  </sheetData>
  <mergeCells count="6">
    <mergeCell ref="A4:J4"/>
    <mergeCell ref="B5:J5"/>
    <mergeCell ref="A6:A7"/>
    <mergeCell ref="B6:D6"/>
    <mergeCell ref="E6:G6"/>
    <mergeCell ref="H6:J6"/>
  </mergeCells>
  <printOptions horizontalCentered="1"/>
  <pageMargins left="0.70866141732283472" right="0.70866141732283472" top="0.74803149606299213" bottom="0.74803149606299213" header="0.31496062992125984" footer="0.31496062992125984"/>
  <pageSetup paperSize="9" scale="54" orientation="landscape" horizontalDpi="300" r:id="rId1"/>
  <headerFooter>
    <oddFooter>&amp;Lstats.gov.sa</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01D05B64F08CC488BFC5123A0185B19" ma:contentTypeVersion="7" ma:contentTypeDescription="Create a new document." ma:contentTypeScope="" ma:versionID="8a0858f5c9af426741a5ebd46a2ac903">
  <xsd:schema xmlns:xsd="http://www.w3.org/2001/XMLSchema" xmlns:xs="http://www.w3.org/2001/XMLSchema" xmlns:p="http://schemas.microsoft.com/office/2006/metadata/properties" xmlns:ns3="a17a1987-68b7-4fdb-a976-18c8d1413576" targetNamespace="http://schemas.microsoft.com/office/2006/metadata/properties" ma:root="true" ma:fieldsID="c4242321914b0df27489f1b5b04907ed" ns3:_="">
    <xsd:import namespace="a17a1987-68b7-4fdb-a976-18c8d141357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7a1987-68b7-4fdb-a976-18c8d14135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593580-0A7B-49C9-9851-610ACA40DDDD}">
  <ds:schemaRefs>
    <ds:schemaRef ds:uri="http://schemas.microsoft.com/sharepoint/v3/contenttype/forms"/>
  </ds:schemaRefs>
</ds:datastoreItem>
</file>

<file path=customXml/itemProps2.xml><?xml version="1.0" encoding="utf-8"?>
<ds:datastoreItem xmlns:ds="http://schemas.openxmlformats.org/officeDocument/2006/customXml" ds:itemID="{479D65B5-4D32-4DF6-BBF6-442F11F4A598}">
  <ds:schemaRefs>
    <ds:schemaRef ds:uri="http://schemas.microsoft.com/office/infopath/2007/PartnerControls"/>
    <ds:schemaRef ds:uri="http://schemas.microsoft.com/office/2006/metadata/properties"/>
    <ds:schemaRef ds:uri="a17a1987-68b7-4fdb-a976-18c8d1413576"/>
    <ds:schemaRef ds:uri="http://purl.org/dc/terms/"/>
    <ds:schemaRef ds:uri="http://schemas.microsoft.com/office/2006/documentManagement/types"/>
    <ds:schemaRef ds:uri="http://www.w3.org/XML/1998/namespace"/>
    <ds:schemaRef ds:uri="http://schemas.openxmlformats.org/package/2006/metadata/core-properties"/>
    <ds:schemaRef ds:uri="http://purl.org/dc/dcmitype/"/>
    <ds:schemaRef ds:uri="http://purl.org/dc/elements/1.1/"/>
  </ds:schemaRefs>
</ds:datastoreItem>
</file>

<file path=customXml/itemProps3.xml><?xml version="1.0" encoding="utf-8"?>
<ds:datastoreItem xmlns:ds="http://schemas.openxmlformats.org/officeDocument/2006/customXml" ds:itemID="{EEB09BF7-43A7-455E-B6DF-0024EFEE11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7a1987-68b7-4fdb-a976-18c8d14135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أوراق العمل</vt:lpstr>
      </vt:variant>
      <vt:variant>
        <vt:i4>30</vt:i4>
      </vt:variant>
      <vt:variant>
        <vt:lpstr>النطاقات المسماة</vt:lpstr>
      </vt:variant>
      <vt:variant>
        <vt:i4>29</vt:i4>
      </vt:variant>
    </vt:vector>
  </HeadingPairs>
  <TitlesOfParts>
    <vt:vector size="59" baseType="lpstr">
      <vt:lpstr>Index </vt:lpstr>
      <vt:lpstr>Scope</vt:lpstr>
      <vt:lpstr>1</vt:lpstr>
      <vt:lpstr>2-1</vt:lpstr>
      <vt:lpstr>2-2</vt:lpstr>
      <vt:lpstr>2-3</vt:lpstr>
      <vt:lpstr>2-4</vt:lpstr>
      <vt:lpstr>2-5</vt:lpstr>
      <vt:lpstr>3-1</vt:lpstr>
      <vt:lpstr>3-2</vt:lpstr>
      <vt:lpstr>3-3</vt:lpstr>
      <vt:lpstr>3-4</vt:lpstr>
      <vt:lpstr>3-5</vt:lpstr>
      <vt:lpstr>3-6</vt:lpstr>
      <vt:lpstr>3-7</vt:lpstr>
      <vt:lpstr>3-8</vt:lpstr>
      <vt:lpstr>3-9</vt:lpstr>
      <vt:lpstr>3-10</vt:lpstr>
      <vt:lpstr>4-1</vt:lpstr>
      <vt:lpstr>4-2</vt:lpstr>
      <vt:lpstr>4-3</vt:lpstr>
      <vt:lpstr>4-4</vt:lpstr>
      <vt:lpstr>5-1</vt:lpstr>
      <vt:lpstr>5-2</vt:lpstr>
      <vt:lpstr>5-3</vt:lpstr>
      <vt:lpstr>5-4</vt:lpstr>
      <vt:lpstr>6-1</vt:lpstr>
      <vt:lpstr>6-2</vt:lpstr>
      <vt:lpstr>7-1</vt:lpstr>
      <vt:lpstr>7-2</vt:lpstr>
      <vt:lpstr>'1'!Print_Area</vt:lpstr>
      <vt:lpstr>'2-1'!Print_Area</vt:lpstr>
      <vt:lpstr>'2-2'!Print_Area</vt:lpstr>
      <vt:lpstr>'2-3'!Print_Area</vt:lpstr>
      <vt:lpstr>'2-4'!Print_Area</vt:lpstr>
      <vt:lpstr>'2-5'!Print_Area</vt:lpstr>
      <vt:lpstr>'3-1'!Print_Area</vt:lpstr>
      <vt:lpstr>'3-10'!Print_Area</vt:lpstr>
      <vt:lpstr>'3-2'!Print_Area</vt:lpstr>
      <vt:lpstr>'3-3'!Print_Area</vt:lpstr>
      <vt:lpstr>'3-4'!Print_Area</vt:lpstr>
      <vt:lpstr>'3-5'!Print_Area</vt:lpstr>
      <vt:lpstr>'3-6'!Print_Area</vt:lpstr>
      <vt:lpstr>'3-7'!Print_Area</vt:lpstr>
      <vt:lpstr>'3-8'!Print_Area</vt:lpstr>
      <vt:lpstr>'3-9'!Print_Area</vt:lpstr>
      <vt:lpstr>'4-1'!Print_Area</vt:lpstr>
      <vt:lpstr>'4-2'!Print_Area</vt:lpstr>
      <vt:lpstr>'4-3'!Print_Area</vt:lpstr>
      <vt:lpstr>'4-4'!Print_Area</vt:lpstr>
      <vt:lpstr>'5-1'!Print_Area</vt:lpstr>
      <vt:lpstr>'5-2'!Print_Area</vt:lpstr>
      <vt:lpstr>'5-3'!Print_Area</vt:lpstr>
      <vt:lpstr>'5-4'!Print_Area</vt:lpstr>
      <vt:lpstr>'6-1'!Print_Area</vt:lpstr>
      <vt:lpstr>'6-2'!Print_Area</vt:lpstr>
      <vt:lpstr>'7-1'!Print_Area</vt:lpstr>
      <vt:lpstr>'7-2'!Print_Area</vt:lpstr>
      <vt:lpstr>'Index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Ghada Alotaibi;ambaqshi@stats.gov.sa</dc:creator>
  <cp:lastModifiedBy>Ghada Alotaibi</cp:lastModifiedBy>
  <dcterms:created xsi:type="dcterms:W3CDTF">2021-01-09T14:56:48Z</dcterms:created>
  <dcterms:modified xsi:type="dcterms:W3CDTF">2023-03-29T12:35:07Z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0x010100B01D05B64F08CC488BFC5123A0185B19</vt:lpwstr>
  </property>
</Properties>
</file>