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gfotaibi\AppData\Local\Microsoft\Windows\INetCache\Content.Outlook\437XA6R4\"/>
    </mc:Choice>
  </mc:AlternateContent>
  <xr:revisionPtr revIDLastSave="0" documentId="13_ncr:1_{2CA5D4EF-1431-490C-B438-AA924C0B5498}" xr6:coauthVersionLast="47" xr6:coauthVersionMax="47" xr10:uidLastSave="{00000000-0000-0000-0000-000000000000}"/>
  <bookViews>
    <workbookView xWindow="3276" yWindow="2508" windowWidth="13032" windowHeight="9852" tabRatio="807" xr2:uid="{00000000-000D-0000-FFFF-FFFF00000000}"/>
  </bookViews>
  <sheets>
    <sheet name="Index " sheetId="80" r:id="rId1"/>
    <sheet name="Scope" sheetId="81" r:id="rId2"/>
    <sheet name="1" sheetId="51" r:id="rId3"/>
    <sheet name="2" sheetId="52" r:id="rId4"/>
    <sheet name="3" sheetId="53" r:id="rId5"/>
    <sheet name="4" sheetId="57" r:id="rId6"/>
    <sheet name="5" sheetId="58" r:id="rId7"/>
    <sheet name="6" sheetId="59" r:id="rId8"/>
    <sheet name="7" sheetId="55" r:id="rId9"/>
    <sheet name="8" sheetId="63" r:id="rId10"/>
    <sheet name="9" sheetId="64" r:id="rId11"/>
    <sheet name="10" sheetId="65" r:id="rId12"/>
    <sheet name="11" sheetId="89" r:id="rId13"/>
    <sheet name="11-1" sheetId="90" r:id="rId14"/>
    <sheet name="11-2" sheetId="91" r:id="rId15"/>
    <sheet name="12 " sheetId="69" r:id="rId16"/>
    <sheet name="12-1" sheetId="86" r:id="rId17"/>
    <sheet name="12-2" sheetId="87" r:id="rId18"/>
    <sheet name="13 " sheetId="54" r:id="rId19"/>
    <sheet name="14 " sheetId="60" r:id="rId20"/>
    <sheet name=" 15" sheetId="61" r:id="rId21"/>
    <sheet name=" 16" sheetId="62" r:id="rId22"/>
    <sheet name="17 " sheetId="73" r:id="rId23"/>
    <sheet name="17-1" sheetId="92" r:id="rId24"/>
    <sheet name=" 18" sheetId="88" r:id="rId25"/>
    <sheet name=" 19" sheetId="77" r:id="rId26"/>
  </sheets>
  <definedNames>
    <definedName name="_Toc488228445" localSheetId="21">' 16'!#REF!</definedName>
    <definedName name="_Toc488228446" localSheetId="19">'14 '!#REF!</definedName>
    <definedName name="_Toc488228447" localSheetId="20">' 15'!#REF!</definedName>
    <definedName name="_Toc488228448" localSheetId="11">'10'!#REF!</definedName>
    <definedName name="_Toc488228449" localSheetId="10">'9'!#REF!</definedName>
    <definedName name="_Toc488228450" localSheetId="12">'11'!#REF!</definedName>
    <definedName name="_Toc488228451" localSheetId="13">'11-1'!#REF!</definedName>
    <definedName name="_Toc488228453" localSheetId="15">'12 '!#REF!</definedName>
    <definedName name="_Toc488228454" localSheetId="16">'12-1'!#REF!</definedName>
    <definedName name="_Toc488228455" localSheetId="14">'11-2'!#REF!</definedName>
    <definedName name="_Toc488228455" localSheetId="17">'12-2'!#REF!</definedName>
    <definedName name="_Toc488228456" localSheetId="25">' 19'!#REF!</definedName>
    <definedName name="OLE_LINK1" localSheetId="6">'5'!#REF!</definedName>
    <definedName name="_xlnm.Print_Area" localSheetId="20">' 15'!$A$1:$J$23</definedName>
    <definedName name="_xlnm.Print_Area" localSheetId="21">' 16'!$A$1:$J$26</definedName>
    <definedName name="_xlnm.Print_Area" localSheetId="24">' 18'!$A$1:$J$39</definedName>
    <definedName name="_xlnm.Print_Area" localSheetId="25">' 19'!$A$1:$D$17</definedName>
    <definedName name="_xlnm.Print_Area" localSheetId="2">'1'!$A$1:$G$12</definedName>
    <definedName name="_xlnm.Print_Area" localSheetId="11">'10'!$A$1:$J$23</definedName>
    <definedName name="_xlnm.Print_Area" localSheetId="12">'11'!$A$1:$J$21</definedName>
    <definedName name="_xlnm.Print_Area" localSheetId="13">'11-1'!#REF!</definedName>
    <definedName name="_xlnm.Print_Area" localSheetId="14">'11-2'!$A$1:$L$20</definedName>
    <definedName name="_xlnm.Print_Area" localSheetId="15">'12 '!$A$1:$J$32</definedName>
    <definedName name="_xlnm.Print_Area" localSheetId="16">'12-1'!$A$1:$O$31</definedName>
    <definedName name="_xlnm.Print_Area" localSheetId="17">'12-2'!$A$1:$M$31</definedName>
    <definedName name="_xlnm.Print_Area" localSheetId="18">'13 '!$A$1:$J$11</definedName>
    <definedName name="_xlnm.Print_Area" localSheetId="19">'14 '!$A$1:$J$22</definedName>
    <definedName name="_xlnm.Print_Area" localSheetId="22">'17 '!$A$1:$J$21</definedName>
    <definedName name="_xlnm.Print_Area" localSheetId="23">'17-1'!$A$1:$J$20</definedName>
    <definedName name="_xlnm.Print_Area" localSheetId="3">'2'!$A$1:$J$31</definedName>
    <definedName name="_xlnm.Print_Area" localSheetId="4">'3'!$A$1:$J$15</definedName>
    <definedName name="_xlnm.Print_Area" localSheetId="5">'4'!$A$1:$J$16</definedName>
    <definedName name="_xlnm.Print_Area" localSheetId="6">'5'!$A$1:$J$25</definedName>
    <definedName name="_xlnm.Print_Area" localSheetId="7">'6'!$A$1:$J$29</definedName>
    <definedName name="_xlnm.Print_Area" localSheetId="8">'7'!$A$1:$J$11</definedName>
    <definedName name="_xlnm.Print_Area" localSheetId="9">'8'!$A$1:$J$12</definedName>
    <definedName name="_xlnm.Print_Area" localSheetId="10">'9'!$A$1:$J$21</definedName>
    <definedName name="_xlnm.Print_Area" localSheetId="0">'Index '!$A$1:$B$35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77" l="1"/>
  <c r="B16" i="77"/>
  <c r="D15" i="77"/>
  <c r="D14" i="77"/>
  <c r="D13" i="77"/>
  <c r="D12" i="77"/>
  <c r="D11" i="77"/>
  <c r="D10" i="77"/>
  <c r="D9" i="77"/>
  <c r="D16" i="77" s="1"/>
  <c r="D8" i="77"/>
  <c r="D7" i="77"/>
  <c r="F36" i="88"/>
  <c r="E36" i="88"/>
  <c r="C36" i="88"/>
  <c r="B36" i="88"/>
  <c r="J35" i="88"/>
  <c r="I35" i="88"/>
  <c r="H35" i="88"/>
  <c r="G35" i="88"/>
  <c r="D35" i="88"/>
  <c r="I34" i="88"/>
  <c r="J34" i="88" s="1"/>
  <c r="H34" i="88"/>
  <c r="G34" i="88"/>
  <c r="D34" i="88"/>
  <c r="J33" i="88"/>
  <c r="I33" i="88"/>
  <c r="H33" i="88"/>
  <c r="G33" i="88"/>
  <c r="D33" i="88"/>
  <c r="J32" i="88"/>
  <c r="I32" i="88"/>
  <c r="H32" i="88"/>
  <c r="G32" i="88"/>
  <c r="D32" i="88"/>
  <c r="I31" i="88"/>
  <c r="H31" i="88"/>
  <c r="J31" i="88" s="1"/>
  <c r="G31" i="88"/>
  <c r="D31" i="88"/>
  <c r="I30" i="88"/>
  <c r="J30" i="88" s="1"/>
  <c r="H30" i="88"/>
  <c r="G30" i="88"/>
  <c r="D30" i="88"/>
  <c r="J29" i="88"/>
  <c r="I29" i="88"/>
  <c r="H29" i="88"/>
  <c r="G29" i="88"/>
  <c r="D29" i="88"/>
  <c r="I28" i="88"/>
  <c r="H28" i="88"/>
  <c r="J28" i="88" s="1"/>
  <c r="G28" i="88"/>
  <c r="D28" i="88"/>
  <c r="J27" i="88"/>
  <c r="I27" i="88"/>
  <c r="H27" i="88"/>
  <c r="G27" i="88"/>
  <c r="D27" i="88"/>
  <c r="I26" i="88"/>
  <c r="J26" i="88" s="1"/>
  <c r="H26" i="88"/>
  <c r="G26" i="88"/>
  <c r="D26" i="88"/>
  <c r="J25" i="88"/>
  <c r="I25" i="88"/>
  <c r="H25" i="88"/>
  <c r="G25" i="88"/>
  <c r="D25" i="88"/>
  <c r="J24" i="88"/>
  <c r="I24" i="88"/>
  <c r="H24" i="88"/>
  <c r="G24" i="88"/>
  <c r="D24" i="88"/>
  <c r="I23" i="88"/>
  <c r="H23" i="88"/>
  <c r="J23" i="88" s="1"/>
  <c r="G23" i="88"/>
  <c r="D23" i="88"/>
  <c r="I22" i="88"/>
  <c r="H22" i="88"/>
  <c r="J22" i="88" s="1"/>
  <c r="G22" i="88"/>
  <c r="D22" i="88"/>
  <c r="J21" i="88"/>
  <c r="I21" i="88"/>
  <c r="H21" i="88"/>
  <c r="G21" i="88"/>
  <c r="D21" i="88"/>
  <c r="I20" i="88"/>
  <c r="H20" i="88"/>
  <c r="J20" i="88" s="1"/>
  <c r="G20" i="88"/>
  <c r="D20" i="88"/>
  <c r="J19" i="88"/>
  <c r="I19" i="88"/>
  <c r="H19" i="88"/>
  <c r="G19" i="88"/>
  <c r="D19" i="88"/>
  <c r="I18" i="88"/>
  <c r="J18" i="88" s="1"/>
  <c r="H18" i="88"/>
  <c r="G18" i="88"/>
  <c r="D18" i="88"/>
  <c r="J17" i="88"/>
  <c r="I17" i="88"/>
  <c r="H17" i="88"/>
  <c r="G17" i="88"/>
  <c r="D17" i="88"/>
  <c r="J16" i="88"/>
  <c r="I16" i="88"/>
  <c r="H16" i="88"/>
  <c r="G16" i="88"/>
  <c r="D16" i="88"/>
  <c r="I15" i="88"/>
  <c r="H15" i="88"/>
  <c r="J15" i="88" s="1"/>
  <c r="G15" i="88"/>
  <c r="D15" i="88"/>
  <c r="I14" i="88"/>
  <c r="J14" i="88" s="1"/>
  <c r="H14" i="88"/>
  <c r="G14" i="88"/>
  <c r="D14" i="88"/>
  <c r="J13" i="88"/>
  <c r="I13" i="88"/>
  <c r="H13" i="88"/>
  <c r="G13" i="88"/>
  <c r="D13" i="88"/>
  <c r="I12" i="88"/>
  <c r="H12" i="88"/>
  <c r="J12" i="88" s="1"/>
  <c r="G12" i="88"/>
  <c r="D12" i="88"/>
  <c r="J11" i="88"/>
  <c r="I11" i="88"/>
  <c r="H11" i="88"/>
  <c r="G11" i="88"/>
  <c r="D11" i="88"/>
  <c r="I10" i="88"/>
  <c r="J10" i="88" s="1"/>
  <c r="H10" i="88"/>
  <c r="G10" i="88"/>
  <c r="D10" i="88"/>
  <c r="J9" i="88"/>
  <c r="I9" i="88"/>
  <c r="H9" i="88"/>
  <c r="G9" i="88"/>
  <c r="D9" i="88"/>
  <c r="D36" i="88" s="1"/>
  <c r="J8" i="88"/>
  <c r="I8" i="88"/>
  <c r="I36" i="88" s="1"/>
  <c r="H8" i="88"/>
  <c r="H36" i="88" s="1"/>
  <c r="G8" i="88"/>
  <c r="G36" i="88" s="1"/>
  <c r="D8" i="88"/>
  <c r="F18" i="92"/>
  <c r="E18" i="92"/>
  <c r="C18" i="92"/>
  <c r="B18" i="92"/>
  <c r="I17" i="92"/>
  <c r="H17" i="92"/>
  <c r="J17" i="92" s="1"/>
  <c r="G17" i="92"/>
  <c r="D17" i="92"/>
  <c r="I16" i="92"/>
  <c r="H16" i="92"/>
  <c r="J16" i="92" s="1"/>
  <c r="G16" i="92"/>
  <c r="D16" i="92"/>
  <c r="I15" i="92"/>
  <c r="H15" i="92"/>
  <c r="J15" i="92" s="1"/>
  <c r="G15" i="92"/>
  <c r="D15" i="92"/>
  <c r="J14" i="92"/>
  <c r="I14" i="92"/>
  <c r="H14" i="92"/>
  <c r="G14" i="92"/>
  <c r="D14" i="92"/>
  <c r="I13" i="92"/>
  <c r="H13" i="92"/>
  <c r="J13" i="92" s="1"/>
  <c r="G13" i="92"/>
  <c r="D13" i="92"/>
  <c r="J12" i="92"/>
  <c r="I12" i="92"/>
  <c r="H12" i="92"/>
  <c r="G12" i="92"/>
  <c r="D12" i="92"/>
  <c r="J11" i="92"/>
  <c r="I11" i="92"/>
  <c r="H11" i="92"/>
  <c r="G11" i="92"/>
  <c r="D11" i="92"/>
  <c r="I10" i="92"/>
  <c r="J10" i="92" s="1"/>
  <c r="H10" i="92"/>
  <c r="G10" i="92"/>
  <c r="D10" i="92"/>
  <c r="I9" i="92"/>
  <c r="H9" i="92"/>
  <c r="J9" i="92" s="1"/>
  <c r="G9" i="92"/>
  <c r="D9" i="92"/>
  <c r="I8" i="92"/>
  <c r="I18" i="92" s="1"/>
  <c r="H8" i="92"/>
  <c r="H18" i="92" s="1"/>
  <c r="G8" i="92"/>
  <c r="G18" i="92" s="1"/>
  <c r="D8" i="92"/>
  <c r="D18" i="92" s="1"/>
  <c r="F19" i="73"/>
  <c r="E19" i="73"/>
  <c r="C19" i="73"/>
  <c r="B19" i="73"/>
  <c r="I18" i="73"/>
  <c r="J18" i="73" s="1"/>
  <c r="H18" i="73"/>
  <c r="G18" i="73"/>
  <c r="D18" i="73"/>
  <c r="I17" i="73"/>
  <c r="H17" i="73"/>
  <c r="J17" i="73" s="1"/>
  <c r="G17" i="73"/>
  <c r="D17" i="73"/>
  <c r="I16" i="73"/>
  <c r="H16" i="73"/>
  <c r="J16" i="73" s="1"/>
  <c r="G16" i="73"/>
  <c r="D16" i="73"/>
  <c r="J15" i="73"/>
  <c r="I15" i="73"/>
  <c r="H15" i="73"/>
  <c r="G15" i="73"/>
  <c r="D15" i="73"/>
  <c r="J14" i="73"/>
  <c r="I14" i="73"/>
  <c r="H14" i="73"/>
  <c r="G14" i="73"/>
  <c r="D14" i="73"/>
  <c r="J13" i="73"/>
  <c r="I13" i="73"/>
  <c r="H13" i="73"/>
  <c r="G13" i="73"/>
  <c r="D13" i="73"/>
  <c r="I12" i="73"/>
  <c r="H12" i="73"/>
  <c r="J12" i="73" s="1"/>
  <c r="G12" i="73"/>
  <c r="D12" i="73"/>
  <c r="I11" i="73"/>
  <c r="J11" i="73" s="1"/>
  <c r="H11" i="73"/>
  <c r="G11" i="73"/>
  <c r="D11" i="73"/>
  <c r="J10" i="73"/>
  <c r="I10" i="73"/>
  <c r="H10" i="73"/>
  <c r="G10" i="73"/>
  <c r="D10" i="73"/>
  <c r="I9" i="73"/>
  <c r="H9" i="73"/>
  <c r="J9" i="73" s="1"/>
  <c r="G9" i="73"/>
  <c r="D9" i="73"/>
  <c r="I8" i="73"/>
  <c r="I19" i="73" s="1"/>
  <c r="H8" i="73"/>
  <c r="H19" i="73" s="1"/>
  <c r="G8" i="73"/>
  <c r="G19" i="73" s="1"/>
  <c r="D8" i="73"/>
  <c r="D19" i="73" s="1"/>
  <c r="F23" i="62"/>
  <c r="E23" i="62"/>
  <c r="C23" i="62"/>
  <c r="B23" i="62"/>
  <c r="I22" i="62"/>
  <c r="J22" i="62" s="1"/>
  <c r="H22" i="62"/>
  <c r="G22" i="62"/>
  <c r="D22" i="62"/>
  <c r="I21" i="62"/>
  <c r="H21" i="62"/>
  <c r="J21" i="62" s="1"/>
  <c r="G21" i="62"/>
  <c r="D21" i="62"/>
  <c r="I20" i="62"/>
  <c r="H20" i="62"/>
  <c r="J20" i="62" s="1"/>
  <c r="G20" i="62"/>
  <c r="D20" i="62"/>
  <c r="I19" i="62"/>
  <c r="H19" i="62"/>
  <c r="J19" i="62" s="1"/>
  <c r="G19" i="62"/>
  <c r="D19" i="62"/>
  <c r="I18" i="62"/>
  <c r="H18" i="62"/>
  <c r="J18" i="62" s="1"/>
  <c r="G18" i="62"/>
  <c r="D18" i="62"/>
  <c r="J17" i="62"/>
  <c r="I17" i="62"/>
  <c r="H17" i="62"/>
  <c r="G17" i="62"/>
  <c r="D17" i="62"/>
  <c r="I16" i="62"/>
  <c r="H16" i="62"/>
  <c r="J16" i="62" s="1"/>
  <c r="G16" i="62"/>
  <c r="D16" i="62"/>
  <c r="J15" i="62"/>
  <c r="I15" i="62"/>
  <c r="H15" i="62"/>
  <c r="G15" i="62"/>
  <c r="D15" i="62"/>
  <c r="I14" i="62"/>
  <c r="J14" i="62" s="1"/>
  <c r="H14" i="62"/>
  <c r="G14" i="62"/>
  <c r="D14" i="62"/>
  <c r="I13" i="62"/>
  <c r="J13" i="62" s="1"/>
  <c r="H13" i="62"/>
  <c r="G13" i="62"/>
  <c r="D13" i="62"/>
  <c r="I12" i="62"/>
  <c r="H12" i="62"/>
  <c r="J12" i="62" s="1"/>
  <c r="G12" i="62"/>
  <c r="D12" i="62"/>
  <c r="I11" i="62"/>
  <c r="I23" i="62" s="1"/>
  <c r="H11" i="62"/>
  <c r="J11" i="62" s="1"/>
  <c r="G11" i="62"/>
  <c r="D11" i="62"/>
  <c r="I10" i="62"/>
  <c r="H10" i="62"/>
  <c r="J10" i="62" s="1"/>
  <c r="G10" i="62"/>
  <c r="D10" i="62"/>
  <c r="J9" i="62"/>
  <c r="I9" i="62"/>
  <c r="H9" i="62"/>
  <c r="G9" i="62"/>
  <c r="D9" i="62"/>
  <c r="I8" i="62"/>
  <c r="H8" i="62"/>
  <c r="J8" i="62" s="1"/>
  <c r="G8" i="62"/>
  <c r="G23" i="62" s="1"/>
  <c r="D8" i="62"/>
  <c r="D23" i="62" s="1"/>
  <c r="F19" i="61"/>
  <c r="E19" i="61"/>
  <c r="C19" i="61"/>
  <c r="B19" i="61"/>
  <c r="J18" i="61"/>
  <c r="I18" i="61"/>
  <c r="H18" i="61"/>
  <c r="G18" i="61"/>
  <c r="D18" i="61"/>
  <c r="I17" i="61"/>
  <c r="J17" i="61" s="1"/>
  <c r="H17" i="61"/>
  <c r="G17" i="61"/>
  <c r="D17" i="61"/>
  <c r="I16" i="61"/>
  <c r="H16" i="61"/>
  <c r="J16" i="61" s="1"/>
  <c r="G16" i="61"/>
  <c r="D16" i="61"/>
  <c r="I15" i="61"/>
  <c r="H15" i="61"/>
  <c r="J15" i="61" s="1"/>
  <c r="G15" i="61"/>
  <c r="D15" i="61"/>
  <c r="I14" i="61"/>
  <c r="H14" i="61"/>
  <c r="J14" i="61" s="1"/>
  <c r="G14" i="61"/>
  <c r="D14" i="61"/>
  <c r="I13" i="61"/>
  <c r="H13" i="61"/>
  <c r="J13" i="61" s="1"/>
  <c r="G13" i="61"/>
  <c r="D13" i="61"/>
  <c r="J12" i="61"/>
  <c r="I12" i="61"/>
  <c r="H12" i="61"/>
  <c r="G12" i="61"/>
  <c r="D12" i="61"/>
  <c r="I11" i="61"/>
  <c r="H11" i="61"/>
  <c r="J11" i="61" s="1"/>
  <c r="G11" i="61"/>
  <c r="D11" i="61"/>
  <c r="J10" i="61"/>
  <c r="I10" i="61"/>
  <c r="H10" i="61"/>
  <c r="G10" i="61"/>
  <c r="D10" i="61"/>
  <c r="I9" i="61"/>
  <c r="J9" i="61" s="1"/>
  <c r="H9" i="61"/>
  <c r="G9" i="61"/>
  <c r="D9" i="61"/>
  <c r="I8" i="61"/>
  <c r="I19" i="61" s="1"/>
  <c r="H8" i="61"/>
  <c r="H19" i="61" s="1"/>
  <c r="G8" i="61"/>
  <c r="G19" i="61" s="1"/>
  <c r="D8" i="61"/>
  <c r="D19" i="61" s="1"/>
  <c r="F19" i="60"/>
  <c r="E19" i="60"/>
  <c r="C19" i="60"/>
  <c r="B19" i="60"/>
  <c r="I18" i="60"/>
  <c r="J18" i="60" s="1"/>
  <c r="H18" i="60"/>
  <c r="G18" i="60"/>
  <c r="D18" i="60"/>
  <c r="I17" i="60"/>
  <c r="H17" i="60"/>
  <c r="J17" i="60" s="1"/>
  <c r="G17" i="60"/>
  <c r="D17" i="60"/>
  <c r="I16" i="60"/>
  <c r="H16" i="60"/>
  <c r="J16" i="60" s="1"/>
  <c r="G16" i="60"/>
  <c r="D16" i="60"/>
  <c r="I15" i="60"/>
  <c r="H15" i="60"/>
  <c r="J15" i="60" s="1"/>
  <c r="G15" i="60"/>
  <c r="D15" i="60"/>
  <c r="I14" i="60"/>
  <c r="H14" i="60"/>
  <c r="J14" i="60" s="1"/>
  <c r="G14" i="60"/>
  <c r="D14" i="60"/>
  <c r="J13" i="60"/>
  <c r="I13" i="60"/>
  <c r="H13" i="60"/>
  <c r="G13" i="60"/>
  <c r="D13" i="60"/>
  <c r="I12" i="60"/>
  <c r="H12" i="60"/>
  <c r="J12" i="60" s="1"/>
  <c r="G12" i="60"/>
  <c r="D12" i="60"/>
  <c r="I11" i="60"/>
  <c r="J11" i="60" s="1"/>
  <c r="H11" i="60"/>
  <c r="G11" i="60"/>
  <c r="D11" i="60"/>
  <c r="I10" i="60"/>
  <c r="I19" i="60" s="1"/>
  <c r="H10" i="60"/>
  <c r="G10" i="60"/>
  <c r="D10" i="60"/>
  <c r="I9" i="60"/>
  <c r="H9" i="60"/>
  <c r="J9" i="60" s="1"/>
  <c r="G9" i="60"/>
  <c r="D9" i="60"/>
  <c r="I8" i="60"/>
  <c r="H8" i="60"/>
  <c r="J8" i="60" s="1"/>
  <c r="G8" i="60"/>
  <c r="G19" i="60" s="1"/>
  <c r="D8" i="60"/>
  <c r="D19" i="60" s="1"/>
  <c r="I9" i="54"/>
  <c r="H9" i="54"/>
  <c r="J9" i="54" s="1"/>
  <c r="G9" i="54"/>
  <c r="D9" i="54"/>
  <c r="J8" i="54"/>
  <c r="I8" i="54"/>
  <c r="H8" i="54"/>
  <c r="G8" i="54"/>
  <c r="D8" i="54"/>
  <c r="L29" i="87"/>
  <c r="K29" i="87"/>
  <c r="J29" i="87"/>
  <c r="I29" i="87"/>
  <c r="H29" i="87"/>
  <c r="G29" i="87"/>
  <c r="F29" i="87"/>
  <c r="E29" i="87"/>
  <c r="D29" i="87"/>
  <c r="C29" i="87"/>
  <c r="B29" i="87"/>
  <c r="M28" i="87"/>
  <c r="M27" i="87"/>
  <c r="M26" i="87"/>
  <c r="M25" i="87"/>
  <c r="M24" i="87"/>
  <c r="M23" i="87"/>
  <c r="M22" i="87"/>
  <c r="M21" i="87"/>
  <c r="M20" i="87"/>
  <c r="M19" i="87"/>
  <c r="M18" i="87"/>
  <c r="M17" i="87"/>
  <c r="M16" i="87"/>
  <c r="M15" i="87"/>
  <c r="M14" i="87"/>
  <c r="M13" i="87"/>
  <c r="M12" i="87"/>
  <c r="M11" i="87"/>
  <c r="M10" i="87"/>
  <c r="M9" i="87"/>
  <c r="M8" i="87"/>
  <c r="M7" i="87"/>
  <c r="M29" i="87" s="1"/>
  <c r="N29" i="86"/>
  <c r="M29" i="86"/>
  <c r="L29" i="86"/>
  <c r="K29" i="86"/>
  <c r="J29" i="86"/>
  <c r="I29" i="86"/>
  <c r="H29" i="86"/>
  <c r="G29" i="86"/>
  <c r="F29" i="86"/>
  <c r="E29" i="86"/>
  <c r="D29" i="86"/>
  <c r="C29" i="86"/>
  <c r="B29" i="86"/>
  <c r="O28" i="86"/>
  <c r="O27" i="86"/>
  <c r="O26" i="86"/>
  <c r="O25" i="86"/>
  <c r="O24" i="86"/>
  <c r="O23" i="86"/>
  <c r="O22" i="86"/>
  <c r="O21" i="86"/>
  <c r="O20" i="86"/>
  <c r="O19" i="86"/>
  <c r="O18" i="86"/>
  <c r="O17" i="86"/>
  <c r="O16" i="86"/>
  <c r="O15" i="86"/>
  <c r="O14" i="86"/>
  <c r="O13" i="86"/>
  <c r="O12" i="86"/>
  <c r="O11" i="86"/>
  <c r="O10" i="86"/>
  <c r="O9" i="86"/>
  <c r="O8" i="86"/>
  <c r="O29" i="86" s="1"/>
  <c r="O7" i="86"/>
  <c r="F30" i="69"/>
  <c r="E30" i="69"/>
  <c r="C30" i="69"/>
  <c r="B30" i="69"/>
  <c r="J29" i="69"/>
  <c r="I29" i="69"/>
  <c r="H29" i="69"/>
  <c r="G29" i="69"/>
  <c r="D29" i="69"/>
  <c r="I28" i="69"/>
  <c r="H28" i="69"/>
  <c r="J28" i="69" s="1"/>
  <c r="G28" i="69"/>
  <c r="D28" i="69"/>
  <c r="I27" i="69"/>
  <c r="H27" i="69"/>
  <c r="J27" i="69" s="1"/>
  <c r="G27" i="69"/>
  <c r="D27" i="69"/>
  <c r="J26" i="69"/>
  <c r="I26" i="69"/>
  <c r="H26" i="69"/>
  <c r="G26" i="69"/>
  <c r="D26" i="69"/>
  <c r="I25" i="69"/>
  <c r="H25" i="69"/>
  <c r="J25" i="69" s="1"/>
  <c r="G25" i="69"/>
  <c r="D25" i="69"/>
  <c r="J24" i="69"/>
  <c r="I24" i="69"/>
  <c r="H24" i="69"/>
  <c r="G24" i="69"/>
  <c r="D24" i="69"/>
  <c r="J23" i="69"/>
  <c r="I23" i="69"/>
  <c r="H23" i="69"/>
  <c r="G23" i="69"/>
  <c r="D23" i="69"/>
  <c r="I22" i="69"/>
  <c r="H22" i="69"/>
  <c r="J22" i="69" s="1"/>
  <c r="G22" i="69"/>
  <c r="D22" i="69"/>
  <c r="J21" i="69"/>
  <c r="I21" i="69"/>
  <c r="H21" i="69"/>
  <c r="G21" i="69"/>
  <c r="D21" i="69"/>
  <c r="I20" i="69"/>
  <c r="H20" i="69"/>
  <c r="J20" i="69" s="1"/>
  <c r="G20" i="69"/>
  <c r="D20" i="69"/>
  <c r="I19" i="69"/>
  <c r="H19" i="69"/>
  <c r="J19" i="69" s="1"/>
  <c r="G19" i="69"/>
  <c r="D19" i="69"/>
  <c r="J18" i="69"/>
  <c r="I18" i="69"/>
  <c r="H18" i="69"/>
  <c r="G18" i="69"/>
  <c r="D18" i="69"/>
  <c r="I17" i="69"/>
  <c r="H17" i="69"/>
  <c r="J17" i="69" s="1"/>
  <c r="G17" i="69"/>
  <c r="D17" i="69"/>
  <c r="J16" i="69"/>
  <c r="I16" i="69"/>
  <c r="H16" i="69"/>
  <c r="G16" i="69"/>
  <c r="D16" i="69"/>
  <c r="J15" i="69"/>
  <c r="I15" i="69"/>
  <c r="H15" i="69"/>
  <c r="G15" i="69"/>
  <c r="D15" i="69"/>
  <c r="I14" i="69"/>
  <c r="H14" i="69"/>
  <c r="J14" i="69" s="1"/>
  <c r="G14" i="69"/>
  <c r="D14" i="69"/>
  <c r="J13" i="69"/>
  <c r="I13" i="69"/>
  <c r="H13" i="69"/>
  <c r="G13" i="69"/>
  <c r="D13" i="69"/>
  <c r="I12" i="69"/>
  <c r="H12" i="69"/>
  <c r="J12" i="69" s="1"/>
  <c r="G12" i="69"/>
  <c r="D12" i="69"/>
  <c r="I11" i="69"/>
  <c r="H11" i="69"/>
  <c r="J11" i="69" s="1"/>
  <c r="G11" i="69"/>
  <c r="D11" i="69"/>
  <c r="J10" i="69"/>
  <c r="I10" i="69"/>
  <c r="I30" i="69" s="1"/>
  <c r="H10" i="69"/>
  <c r="G10" i="69"/>
  <c r="D10" i="69"/>
  <c r="I9" i="69"/>
  <c r="H9" i="69"/>
  <c r="J9" i="69" s="1"/>
  <c r="G9" i="69"/>
  <c r="D9" i="69"/>
  <c r="I8" i="69"/>
  <c r="H8" i="69"/>
  <c r="H30" i="69" s="1"/>
  <c r="G8" i="69"/>
  <c r="G30" i="69" s="1"/>
  <c r="D8" i="69"/>
  <c r="D30" i="69" s="1"/>
  <c r="K18" i="91"/>
  <c r="J18" i="91"/>
  <c r="I18" i="91"/>
  <c r="H18" i="91"/>
  <c r="G18" i="91"/>
  <c r="F18" i="91"/>
  <c r="E18" i="91"/>
  <c r="D18" i="91"/>
  <c r="C18" i="91"/>
  <c r="B18" i="91"/>
  <c r="L17" i="91"/>
  <c r="L16" i="91"/>
  <c r="L15" i="91"/>
  <c r="L14" i="91"/>
  <c r="L13" i="91"/>
  <c r="L12" i="91"/>
  <c r="L11" i="91"/>
  <c r="L10" i="91"/>
  <c r="L9" i="91"/>
  <c r="L8" i="91"/>
  <c r="L7" i="91"/>
  <c r="L18" i="91" s="1"/>
  <c r="K20" i="90"/>
  <c r="J20" i="90"/>
  <c r="I20" i="90"/>
  <c r="H20" i="90"/>
  <c r="G20" i="90"/>
  <c r="F20" i="90"/>
  <c r="E20" i="90"/>
  <c r="D20" i="90"/>
  <c r="C20" i="90"/>
  <c r="B20" i="90"/>
  <c r="L19" i="90"/>
  <c r="L18" i="90"/>
  <c r="L17" i="90"/>
  <c r="L16" i="90"/>
  <c r="L15" i="90"/>
  <c r="L14" i="90"/>
  <c r="L13" i="90"/>
  <c r="L12" i="90"/>
  <c r="L11" i="90"/>
  <c r="L10" i="90"/>
  <c r="L9" i="90"/>
  <c r="L20" i="90" s="1"/>
  <c r="L8" i="90"/>
  <c r="L7" i="90"/>
  <c r="F18" i="89"/>
  <c r="E18" i="89"/>
  <c r="C18" i="89"/>
  <c r="B18" i="89"/>
  <c r="I17" i="89"/>
  <c r="H17" i="89"/>
  <c r="G17" i="89"/>
  <c r="D17" i="89"/>
  <c r="J17" i="89" s="1"/>
  <c r="J16" i="89"/>
  <c r="I16" i="89"/>
  <c r="H16" i="89"/>
  <c r="G16" i="89"/>
  <c r="D16" i="89"/>
  <c r="I15" i="89"/>
  <c r="H15" i="89"/>
  <c r="G15" i="89"/>
  <c r="D15" i="89"/>
  <c r="J15" i="89" s="1"/>
  <c r="I14" i="89"/>
  <c r="H14" i="89"/>
  <c r="G14" i="89"/>
  <c r="D14" i="89"/>
  <c r="J14" i="89" s="1"/>
  <c r="J13" i="89"/>
  <c r="I13" i="89"/>
  <c r="H13" i="89"/>
  <c r="G13" i="89"/>
  <c r="D13" i="89"/>
  <c r="I12" i="89"/>
  <c r="H12" i="89"/>
  <c r="G12" i="89"/>
  <c r="D12" i="89"/>
  <c r="J12" i="89" s="1"/>
  <c r="J11" i="89"/>
  <c r="I11" i="89"/>
  <c r="H11" i="89"/>
  <c r="G11" i="89"/>
  <c r="D11" i="89"/>
  <c r="I10" i="89"/>
  <c r="H10" i="89"/>
  <c r="H18" i="89" s="1"/>
  <c r="G10" i="89"/>
  <c r="J10" i="89" s="1"/>
  <c r="D10" i="89"/>
  <c r="I9" i="89"/>
  <c r="H9" i="89"/>
  <c r="G9" i="89"/>
  <c r="D9" i="89"/>
  <c r="J9" i="89" s="1"/>
  <c r="J8" i="89"/>
  <c r="I8" i="89"/>
  <c r="I18" i="89" s="1"/>
  <c r="H8" i="89"/>
  <c r="G8" i="89"/>
  <c r="G18" i="89" s="1"/>
  <c r="D8" i="89"/>
  <c r="F21" i="65"/>
  <c r="E21" i="65"/>
  <c r="C21" i="65"/>
  <c r="B21" i="65"/>
  <c r="I20" i="65"/>
  <c r="H20" i="65"/>
  <c r="J20" i="65" s="1"/>
  <c r="G20" i="65"/>
  <c r="D20" i="65"/>
  <c r="I19" i="65"/>
  <c r="H19" i="65"/>
  <c r="J19" i="65" s="1"/>
  <c r="G19" i="65"/>
  <c r="D19" i="65"/>
  <c r="J18" i="65"/>
  <c r="I18" i="65"/>
  <c r="H18" i="65"/>
  <c r="G18" i="65"/>
  <c r="D18" i="65"/>
  <c r="J17" i="65"/>
  <c r="I17" i="65"/>
  <c r="H17" i="65"/>
  <c r="G17" i="65"/>
  <c r="D17" i="65"/>
  <c r="I16" i="65"/>
  <c r="H16" i="65"/>
  <c r="J16" i="65" s="1"/>
  <c r="G16" i="65"/>
  <c r="D16" i="65"/>
  <c r="I15" i="65"/>
  <c r="J15" i="65" s="1"/>
  <c r="H15" i="65"/>
  <c r="G15" i="65"/>
  <c r="D15" i="65"/>
  <c r="I14" i="65"/>
  <c r="J14" i="65" s="1"/>
  <c r="H14" i="65"/>
  <c r="G14" i="65"/>
  <c r="D14" i="65"/>
  <c r="I13" i="65"/>
  <c r="H13" i="65"/>
  <c r="J13" i="65" s="1"/>
  <c r="G13" i="65"/>
  <c r="D13" i="65"/>
  <c r="I12" i="65"/>
  <c r="H12" i="65"/>
  <c r="J12" i="65" s="1"/>
  <c r="G12" i="65"/>
  <c r="D12" i="65"/>
  <c r="I11" i="65"/>
  <c r="H11" i="65"/>
  <c r="J11" i="65" s="1"/>
  <c r="G11" i="65"/>
  <c r="D11" i="65"/>
  <c r="J10" i="65"/>
  <c r="I10" i="65"/>
  <c r="H10" i="65"/>
  <c r="G10" i="65"/>
  <c r="D10" i="65"/>
  <c r="D21" i="65" s="1"/>
  <c r="J9" i="65"/>
  <c r="I9" i="65"/>
  <c r="H9" i="65"/>
  <c r="G9" i="65"/>
  <c r="D9" i="65"/>
  <c r="I8" i="65"/>
  <c r="I21" i="65" s="1"/>
  <c r="H8" i="65"/>
  <c r="H21" i="65" s="1"/>
  <c r="G8" i="65"/>
  <c r="G21" i="65" s="1"/>
  <c r="D8" i="65"/>
  <c r="F19" i="64"/>
  <c r="E19" i="64"/>
  <c r="C19" i="64"/>
  <c r="B19" i="64"/>
  <c r="I18" i="64"/>
  <c r="H18" i="64"/>
  <c r="J18" i="64" s="1"/>
  <c r="G18" i="64"/>
  <c r="D18" i="64"/>
  <c r="I17" i="64"/>
  <c r="H17" i="64"/>
  <c r="J17" i="64" s="1"/>
  <c r="G17" i="64"/>
  <c r="D17" i="64"/>
  <c r="J16" i="64"/>
  <c r="I16" i="64"/>
  <c r="H16" i="64"/>
  <c r="G16" i="64"/>
  <c r="D16" i="64"/>
  <c r="J15" i="64"/>
  <c r="I15" i="64"/>
  <c r="H15" i="64"/>
  <c r="G15" i="64"/>
  <c r="D15" i="64"/>
  <c r="I14" i="64"/>
  <c r="H14" i="64"/>
  <c r="J14" i="64" s="1"/>
  <c r="G14" i="64"/>
  <c r="D14" i="64"/>
  <c r="J13" i="64"/>
  <c r="I13" i="64"/>
  <c r="H13" i="64"/>
  <c r="G13" i="64"/>
  <c r="D13" i="64"/>
  <c r="I12" i="64"/>
  <c r="J12" i="64" s="1"/>
  <c r="H12" i="64"/>
  <c r="G12" i="64"/>
  <c r="D12" i="64"/>
  <c r="I11" i="64"/>
  <c r="H11" i="64"/>
  <c r="J11" i="64" s="1"/>
  <c r="G11" i="64"/>
  <c r="D11" i="64"/>
  <c r="I10" i="64"/>
  <c r="H10" i="64"/>
  <c r="J10" i="64" s="1"/>
  <c r="G10" i="64"/>
  <c r="D10" i="64"/>
  <c r="I9" i="64"/>
  <c r="H9" i="64"/>
  <c r="H19" i="64" s="1"/>
  <c r="G9" i="64"/>
  <c r="D9" i="64"/>
  <c r="J8" i="64"/>
  <c r="I8" i="64"/>
  <c r="I19" i="64" s="1"/>
  <c r="H8" i="64"/>
  <c r="G8" i="64"/>
  <c r="G19" i="64" s="1"/>
  <c r="D8" i="64"/>
  <c r="D19" i="64" s="1"/>
  <c r="F10" i="63"/>
  <c r="E10" i="63"/>
  <c r="C10" i="63"/>
  <c r="B10" i="63"/>
  <c r="I9" i="63"/>
  <c r="H9" i="63"/>
  <c r="J9" i="63" s="1"/>
  <c r="G9" i="63"/>
  <c r="D9" i="63"/>
  <c r="I8" i="63"/>
  <c r="I10" i="63" s="1"/>
  <c r="H8" i="63"/>
  <c r="H10" i="63" s="1"/>
  <c r="G8" i="63"/>
  <c r="G10" i="63" s="1"/>
  <c r="D8" i="63"/>
  <c r="D10" i="63" s="1"/>
  <c r="I9" i="55"/>
  <c r="H9" i="55"/>
  <c r="J9" i="55" s="1"/>
  <c r="G9" i="55"/>
  <c r="D9" i="55"/>
  <c r="I8" i="55"/>
  <c r="H8" i="55"/>
  <c r="J8" i="55" s="1"/>
  <c r="G8" i="55"/>
  <c r="D8" i="55"/>
  <c r="E25" i="59"/>
  <c r="F23" i="59"/>
  <c r="F25" i="59" s="1"/>
  <c r="E23" i="59"/>
  <c r="C23" i="59"/>
  <c r="C25" i="59" s="1"/>
  <c r="B23" i="59"/>
  <c r="B25" i="59" s="1"/>
  <c r="J22" i="59"/>
  <c r="I22" i="59"/>
  <c r="H22" i="59"/>
  <c r="G22" i="59"/>
  <c r="D22" i="59"/>
  <c r="I21" i="59"/>
  <c r="H21" i="59"/>
  <c r="J21" i="59" s="1"/>
  <c r="G21" i="59"/>
  <c r="D21" i="59"/>
  <c r="I20" i="59"/>
  <c r="J20" i="59" s="1"/>
  <c r="H20" i="59"/>
  <c r="G20" i="59"/>
  <c r="D20" i="59"/>
  <c r="I19" i="59"/>
  <c r="J19" i="59" s="1"/>
  <c r="H19" i="59"/>
  <c r="G19" i="59"/>
  <c r="D19" i="59"/>
  <c r="I18" i="59"/>
  <c r="H18" i="59"/>
  <c r="J18" i="59" s="1"/>
  <c r="G18" i="59"/>
  <c r="D18" i="59"/>
  <c r="I17" i="59"/>
  <c r="H17" i="59"/>
  <c r="J17" i="59" s="1"/>
  <c r="G17" i="59"/>
  <c r="D17" i="59"/>
  <c r="I16" i="59"/>
  <c r="H16" i="59"/>
  <c r="J16" i="59" s="1"/>
  <c r="G16" i="59"/>
  <c r="D16" i="59"/>
  <c r="J15" i="59"/>
  <c r="I15" i="59"/>
  <c r="H15" i="59"/>
  <c r="G15" i="59"/>
  <c r="D15" i="59"/>
  <c r="J14" i="59"/>
  <c r="I14" i="59"/>
  <c r="H14" i="59"/>
  <c r="G14" i="59"/>
  <c r="D14" i="59"/>
  <c r="I13" i="59"/>
  <c r="H13" i="59"/>
  <c r="J13" i="59" s="1"/>
  <c r="G13" i="59"/>
  <c r="D13" i="59"/>
  <c r="I12" i="59"/>
  <c r="J12" i="59" s="1"/>
  <c r="H12" i="59"/>
  <c r="G12" i="59"/>
  <c r="D12" i="59"/>
  <c r="I11" i="59"/>
  <c r="J11" i="59" s="1"/>
  <c r="H11" i="59"/>
  <c r="G11" i="59"/>
  <c r="D11" i="59"/>
  <c r="I10" i="59"/>
  <c r="H10" i="59"/>
  <c r="J10" i="59" s="1"/>
  <c r="G10" i="59"/>
  <c r="D10" i="59"/>
  <c r="I9" i="59"/>
  <c r="H9" i="59"/>
  <c r="J9" i="59" s="1"/>
  <c r="G9" i="59"/>
  <c r="D9" i="59"/>
  <c r="D23" i="59" s="1"/>
  <c r="D25" i="59" s="1"/>
  <c r="I8" i="59"/>
  <c r="H8" i="59"/>
  <c r="H23" i="59" s="1"/>
  <c r="H25" i="59" s="1"/>
  <c r="G8" i="59"/>
  <c r="G23" i="59" s="1"/>
  <c r="G25" i="59" s="1"/>
  <c r="D8" i="59"/>
  <c r="E21" i="58"/>
  <c r="C21" i="58"/>
  <c r="F19" i="58"/>
  <c r="F21" i="58" s="1"/>
  <c r="E19" i="58"/>
  <c r="C19" i="58"/>
  <c r="B19" i="58"/>
  <c r="B21" i="58" s="1"/>
  <c r="I18" i="58"/>
  <c r="H18" i="58"/>
  <c r="J18" i="58" s="1"/>
  <c r="G18" i="58"/>
  <c r="D18" i="58"/>
  <c r="J17" i="58"/>
  <c r="I17" i="58"/>
  <c r="H17" i="58"/>
  <c r="G17" i="58"/>
  <c r="D17" i="58"/>
  <c r="I16" i="58"/>
  <c r="J16" i="58" s="1"/>
  <c r="H16" i="58"/>
  <c r="G16" i="58"/>
  <c r="D16" i="58"/>
  <c r="I15" i="58"/>
  <c r="H15" i="58"/>
  <c r="J15" i="58" s="1"/>
  <c r="G15" i="58"/>
  <c r="D15" i="58"/>
  <c r="I14" i="58"/>
  <c r="H14" i="58"/>
  <c r="J14" i="58" s="1"/>
  <c r="G14" i="58"/>
  <c r="D14" i="58"/>
  <c r="I13" i="58"/>
  <c r="H13" i="58"/>
  <c r="J13" i="58" s="1"/>
  <c r="G13" i="58"/>
  <c r="D13" i="58"/>
  <c r="I12" i="58"/>
  <c r="H12" i="58"/>
  <c r="J12" i="58" s="1"/>
  <c r="G12" i="58"/>
  <c r="D12" i="58"/>
  <c r="J11" i="58"/>
  <c r="I11" i="58"/>
  <c r="H11" i="58"/>
  <c r="G11" i="58"/>
  <c r="D11" i="58"/>
  <c r="I10" i="58"/>
  <c r="H10" i="58"/>
  <c r="J10" i="58" s="1"/>
  <c r="G10" i="58"/>
  <c r="G19" i="58" s="1"/>
  <c r="G21" i="58" s="1"/>
  <c r="D10" i="58"/>
  <c r="J9" i="58"/>
  <c r="I9" i="58"/>
  <c r="H9" i="58"/>
  <c r="G9" i="58"/>
  <c r="D9" i="58"/>
  <c r="I8" i="58"/>
  <c r="I19" i="58" s="1"/>
  <c r="I21" i="58" s="1"/>
  <c r="H8" i="58"/>
  <c r="H19" i="58" s="1"/>
  <c r="H21" i="58" s="1"/>
  <c r="G8" i="58"/>
  <c r="D8" i="58"/>
  <c r="D19" i="58" s="1"/>
  <c r="D21" i="58" s="1"/>
  <c r="C11" i="57"/>
  <c r="F9" i="57"/>
  <c r="F11" i="57" s="1"/>
  <c r="E9" i="57"/>
  <c r="E11" i="57" s="1"/>
  <c r="D9" i="57"/>
  <c r="D11" i="57" s="1"/>
  <c r="C9" i="57"/>
  <c r="B9" i="57"/>
  <c r="B11" i="57" s="1"/>
  <c r="I8" i="57"/>
  <c r="H8" i="57"/>
  <c r="J8" i="57" s="1"/>
  <c r="G8" i="57"/>
  <c r="G9" i="57" s="1"/>
  <c r="G11" i="57" s="1"/>
  <c r="D8" i="57"/>
  <c r="J7" i="57"/>
  <c r="I7" i="57"/>
  <c r="I9" i="57" s="1"/>
  <c r="I11" i="57" s="1"/>
  <c r="H7" i="57"/>
  <c r="H9" i="57" s="1"/>
  <c r="H11" i="57" s="1"/>
  <c r="G7" i="57"/>
  <c r="D7" i="57"/>
  <c r="E11" i="53"/>
  <c r="I9" i="53"/>
  <c r="I11" i="53" s="1"/>
  <c r="F9" i="53"/>
  <c r="F11" i="53" s="1"/>
  <c r="E9" i="53"/>
  <c r="D9" i="53"/>
  <c r="D11" i="53" s="1"/>
  <c r="C9" i="53"/>
  <c r="C11" i="53" s="1"/>
  <c r="B9" i="53"/>
  <c r="B11" i="53" s="1"/>
  <c r="J8" i="53"/>
  <c r="I8" i="53"/>
  <c r="H8" i="53"/>
  <c r="G8" i="53"/>
  <c r="D8" i="53"/>
  <c r="I7" i="53"/>
  <c r="H7" i="53"/>
  <c r="H9" i="53" s="1"/>
  <c r="H11" i="53" s="1"/>
  <c r="G7" i="53"/>
  <c r="G9" i="53" s="1"/>
  <c r="G11" i="53" s="1"/>
  <c r="D7" i="53"/>
  <c r="G9" i="51"/>
  <c r="D9" i="51"/>
  <c r="G8" i="51"/>
  <c r="D8" i="51"/>
  <c r="F7" i="51"/>
  <c r="E7" i="51"/>
  <c r="G7" i="51" s="1"/>
  <c r="D7" i="51"/>
  <c r="C7" i="51"/>
  <c r="B7" i="51"/>
  <c r="J36" i="88" l="1"/>
  <c r="J8" i="92"/>
  <c r="J18" i="92" s="1"/>
  <c r="J8" i="73"/>
  <c r="J19" i="73" s="1"/>
  <c r="J23" i="62"/>
  <c r="H23" i="62"/>
  <c r="J8" i="61"/>
  <c r="J19" i="61" s="1"/>
  <c r="H19" i="60"/>
  <c r="J10" i="60"/>
  <c r="J19" i="60" s="1"/>
  <c r="J8" i="69"/>
  <c r="J30" i="69" s="1"/>
  <c r="J18" i="89"/>
  <c r="D18" i="89"/>
  <c r="J8" i="65"/>
  <c r="J21" i="65" s="1"/>
  <c r="J9" i="64"/>
  <c r="J19" i="64" s="1"/>
  <c r="J8" i="63"/>
  <c r="J10" i="63" s="1"/>
  <c r="J8" i="59"/>
  <c r="J23" i="59" s="1"/>
  <c r="J25" i="59" s="1"/>
  <c r="I23" i="59"/>
  <c r="I25" i="59" s="1"/>
  <c r="J8" i="58"/>
  <c r="J19" i="58" s="1"/>
  <c r="J21" i="58" s="1"/>
  <c r="J9" i="57"/>
  <c r="J11" i="57" s="1"/>
  <c r="J7" i="53"/>
  <c r="J9" i="53" s="1"/>
  <c r="J11" i="53" s="1"/>
  <c r="A1" i="53" l="1"/>
  <c r="A1" i="52"/>
  <c r="I24" i="52" l="1"/>
  <c r="H24" i="52" l="1"/>
  <c r="J24" i="52" s="1"/>
  <c r="G24" i="52"/>
  <c r="D24" i="52"/>
  <c r="I23" i="52"/>
  <c r="H23" i="52"/>
  <c r="G23" i="52"/>
  <c r="D23" i="52"/>
  <c r="I22" i="52"/>
  <c r="H22" i="52"/>
  <c r="G22" i="52"/>
  <c r="D22" i="52"/>
  <c r="I21" i="52"/>
  <c r="H21" i="52"/>
  <c r="G21" i="52"/>
  <c r="D21" i="52"/>
  <c r="I20" i="52"/>
  <c r="H20" i="52"/>
  <c r="G20" i="52"/>
  <c r="D20" i="52"/>
  <c r="I19" i="52"/>
  <c r="H19" i="52"/>
  <c r="G19" i="52"/>
  <c r="D19" i="52"/>
  <c r="I18" i="52"/>
  <c r="H18" i="52"/>
  <c r="G18" i="52"/>
  <c r="D18" i="52"/>
  <c r="I17" i="52"/>
  <c r="H17" i="52"/>
  <c r="G17" i="52"/>
  <c r="D17" i="52"/>
  <c r="I16" i="52"/>
  <c r="H16" i="52"/>
  <c r="G16" i="52"/>
  <c r="D16" i="52"/>
  <c r="I15" i="52"/>
  <c r="H15" i="52"/>
  <c r="G15" i="52"/>
  <c r="D15" i="52"/>
  <c r="I14" i="52"/>
  <c r="H14" i="52"/>
  <c r="G14" i="52"/>
  <c r="D14" i="52"/>
  <c r="I13" i="52"/>
  <c r="H13" i="52"/>
  <c r="G13" i="52"/>
  <c r="D13" i="52"/>
  <c r="I12" i="52"/>
  <c r="H12" i="52"/>
  <c r="G12" i="52"/>
  <c r="D12" i="52"/>
  <c r="I11" i="52"/>
  <c r="H11" i="52"/>
  <c r="J11" i="52" s="1"/>
  <c r="G11" i="52"/>
  <c r="D11" i="52"/>
  <c r="I10" i="52"/>
  <c r="H10" i="52"/>
  <c r="G10" i="52"/>
  <c r="D10" i="52"/>
  <c r="I9" i="52"/>
  <c r="H9" i="52"/>
  <c r="G9" i="52"/>
  <c r="D9" i="52"/>
  <c r="I8" i="52"/>
  <c r="H8" i="52"/>
  <c r="G8" i="52"/>
  <c r="D8" i="52"/>
  <c r="J17" i="52" l="1"/>
  <c r="J23" i="52"/>
  <c r="J8" i="52"/>
  <c r="J22" i="52"/>
  <c r="J21" i="52"/>
  <c r="J9" i="52"/>
  <c r="J12" i="52"/>
  <c r="J15" i="52"/>
  <c r="J13" i="52"/>
  <c r="J10" i="52"/>
  <c r="J14" i="52"/>
  <c r="J16" i="52"/>
  <c r="J18" i="52"/>
  <c r="J20" i="52"/>
  <c r="J19" i="52"/>
</calcChain>
</file>

<file path=xl/sharedStrings.xml><?xml version="1.0" encoding="utf-8"?>
<sst xmlns="http://schemas.openxmlformats.org/spreadsheetml/2006/main" count="845" uniqueCount="306">
  <si>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</si>
  <si>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</si>
  <si>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</si>
  <si>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</si>
  <si>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</si>
  <si>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</si>
  <si>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</si>
  <si>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</si>
  <si>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</si>
  <si>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</si>
  <si>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</si>
  <si>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</si>
  <si>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</si>
  <si>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</si>
  <si>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</si>
  <si>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</si>
  <si>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</si>
  <si>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</si>
  <si>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</si>
  <si>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</si>
  <si>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</si>
  <si>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</si>
  <si>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</si>
  <si>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</si>
  <si>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</si>
  <si>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</si>
  <si>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</si>
  <si>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</si>
  <si>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</si>
  <si>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Main indicators of the labor market from Administrative Records</t>
  </si>
  <si>
    <t>Non - Saudi domestic workers by Sex and Main Groups of Household Occupations</t>
  </si>
  <si>
    <t>Indicators (Administrative records)</t>
  </si>
  <si>
    <t>Total Employed Persons</t>
  </si>
  <si>
    <t>Saudi Employed Persons</t>
  </si>
  <si>
    <t>Non-Saudi Employed Persons</t>
  </si>
  <si>
    <t xml:space="preserve">Source:GOSI, MHRSD, , NIC  </t>
  </si>
  <si>
    <t>Data do not include employees in the security and military sectors and non-registered in the records of GOSI, MHRSD</t>
  </si>
  <si>
    <t>* Data of the GOSI , MHRSD is preliminary data</t>
  </si>
  <si>
    <t>Adopted regulations</t>
  </si>
  <si>
    <t xml:space="preserve"> Source: GOSI, MHRSD  </t>
  </si>
  <si>
    <t>Data of the GOSI , MHRSD is preliminary data*</t>
  </si>
  <si>
    <t>Source: MHRSD</t>
  </si>
  <si>
    <t xml:space="preserve">* Preliminary data </t>
  </si>
  <si>
    <t>Source: GOSI</t>
  </si>
  <si>
    <t>Age group</t>
  </si>
  <si>
    <t>64-60</t>
  </si>
  <si>
    <t>65+</t>
  </si>
  <si>
    <t xml:space="preserve">Source: GOSI, MHRSD </t>
  </si>
  <si>
    <t>undefined</t>
  </si>
  <si>
    <t>Domestic worker*</t>
  </si>
  <si>
    <t>Source: GOSI, MHRSD</t>
  </si>
  <si>
    <t xml:space="preserve">Source: MHRSD </t>
  </si>
  <si>
    <t xml:space="preserve"> *Data for Employed Persons (15+)    </t>
  </si>
  <si>
    <t>*Data for Employed Persons (15 +)</t>
  </si>
  <si>
    <t xml:space="preserve">  *Data for Employed Persons (15 +)       </t>
  </si>
  <si>
    <t>Sector</t>
  </si>
  <si>
    <t xml:space="preserve">Source: GOSI    </t>
  </si>
  <si>
    <t xml:space="preserve">Source: GOSI </t>
  </si>
  <si>
    <t xml:space="preserve">  Total</t>
  </si>
  <si>
    <t xml:space="preserve">Source: GOSI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</si>
  <si>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</si>
  <si>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</si>
  <si>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</si>
  <si>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</si>
  <si>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</si>
  <si>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</si>
  <si>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</si>
  <si>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</si>
  <si>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</si>
  <si>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</si>
  <si>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</si>
  <si>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</si>
  <si>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</si>
  <si>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</si>
  <si>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</si>
  <si>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</si>
  <si>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</si>
  <si>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</si>
  <si>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</si>
  <si>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</si>
  <si>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extraterritorial organizations and bodies</t>
  </si>
  <si>
    <t>.</t>
  </si>
  <si>
    <t>Main groups of household occupations</t>
  </si>
  <si>
    <t>Housekeeper</t>
  </si>
  <si>
    <t>Drivers</t>
  </si>
  <si>
    <t>Servants and house cleaners</t>
  </si>
  <si>
    <t>Cookers and food provider</t>
  </si>
  <si>
    <t>Farmers houses</t>
  </si>
  <si>
    <t>Home Tailors</t>
  </si>
  <si>
    <t>Private teachers and Nannies at homes</t>
  </si>
  <si>
    <t>2020 Q4</t>
  </si>
  <si>
    <t>Governmental</t>
  </si>
  <si>
    <t xml:space="preserve"> (1) Table</t>
  </si>
  <si>
    <t>2021 Q1</t>
  </si>
  <si>
    <t xml:space="preserve"> Total</t>
  </si>
  <si>
    <t xml:space="preserve"> Social Insurance</t>
  </si>
  <si>
    <t xml:space="preserve">   Civil Service</t>
  </si>
  <si>
    <t xml:space="preserve"> Domestic worker **  </t>
  </si>
  <si>
    <t>Private</t>
  </si>
  <si>
    <t>Governmental*</t>
  </si>
  <si>
    <t xml:space="preserve">Not specified           </t>
  </si>
  <si>
    <t xml:space="preserve"> (3) Table </t>
  </si>
  <si>
    <t xml:space="preserve"> (2) Table </t>
  </si>
  <si>
    <t xml:space="preserve"> (6) Table</t>
  </si>
  <si>
    <t xml:space="preserve"> (8) Table</t>
  </si>
  <si>
    <t xml:space="preserve"> (10) Table</t>
  </si>
  <si>
    <t xml:space="preserve"> (15) Table</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</si>
  <si>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</si>
  <si>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</si>
  <si>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</si>
  <si>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</si>
  <si>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</si>
  <si>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</si>
  <si>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</si>
  <si>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</si>
  <si>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Activities of households as employer Activities of extraterritorial organizations and bodiess; undifferentiated goods- and services-producing activities of households for own use</t>
  </si>
  <si>
    <t xml:space="preserve"> (7) Table</t>
  </si>
  <si>
    <t xml:space="preserve"> Table (9) </t>
  </si>
  <si>
    <t xml:space="preserve"> (14) Table</t>
  </si>
  <si>
    <t xml:space="preserve"> (17) Table</t>
  </si>
  <si>
    <t xml:space="preserve"> (19) Table</t>
  </si>
  <si>
    <t xml:space="preserve"> (5) Table</t>
  </si>
  <si>
    <t xml:space="preserve"> Number of Table</t>
  </si>
  <si>
    <t>Subject</t>
  </si>
  <si>
    <t>Employment</t>
  </si>
  <si>
    <t>2</t>
  </si>
  <si>
    <t>3</t>
  </si>
  <si>
    <t>4</t>
  </si>
  <si>
    <t>5</t>
  </si>
  <si>
    <t>6</t>
  </si>
  <si>
    <t>Participants on the job Subject to the rules and regulations of social insurance</t>
  </si>
  <si>
    <t>7</t>
  </si>
  <si>
    <t>8</t>
  </si>
  <si>
    <t>9</t>
  </si>
  <si>
    <t>10</t>
  </si>
  <si>
    <t>12</t>
  </si>
  <si>
    <t>Employees on the job Subject to the rules and regulations of the Civil Service</t>
  </si>
  <si>
    <t>13</t>
  </si>
  <si>
    <t>14</t>
  </si>
  <si>
    <t>15</t>
  </si>
  <si>
    <t>16</t>
  </si>
  <si>
    <t>New Participants to the rules and regulations of social insurance</t>
  </si>
  <si>
    <t>17</t>
  </si>
  <si>
    <t>Non - Saudi domestic workers</t>
  </si>
  <si>
    <t>19</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</si>
  <si>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</si>
  <si>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</si>
  <si>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</si>
  <si>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</si>
  <si>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</si>
  <si>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</si>
  <si>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</si>
  <si>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</si>
  <si>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</si>
  <si>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</si>
  <si>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</si>
  <si>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</si>
  <si>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</si>
  <si>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</si>
  <si>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</si>
  <si>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</si>
  <si>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</si>
  <si>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</si>
  <si>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</si>
  <si>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2021 Q2</t>
  </si>
  <si>
    <t>2017 Q1</t>
  </si>
  <si>
    <t>2017 Q2</t>
  </si>
  <si>
    <t>2017 Q3</t>
  </si>
  <si>
    <t>2017 Q4</t>
  </si>
  <si>
    <t>2018 Q1</t>
  </si>
  <si>
    <t>2018 Q2</t>
  </si>
  <si>
    <t>2018 Q3</t>
  </si>
  <si>
    <t>2018 Q4</t>
  </si>
  <si>
    <t>2019 Q1</t>
  </si>
  <si>
    <t>2019 Q2</t>
  </si>
  <si>
    <t>2019 Q3</t>
  </si>
  <si>
    <t>2019 Q4</t>
  </si>
  <si>
    <t>2020 Q1</t>
  </si>
  <si>
    <t>2020 Q2</t>
  </si>
  <si>
    <t>2020 Q3</t>
  </si>
  <si>
    <t>Quarters</t>
  </si>
  <si>
    <t>Other activities</t>
  </si>
  <si>
    <t>Intermediate education</t>
  </si>
  <si>
    <t xml:space="preserve"> (4) Table </t>
  </si>
  <si>
    <t xml:space="preserve">Employed - Time Series </t>
  </si>
  <si>
    <t>General Organization of Social Insurance (GOSI)</t>
  </si>
  <si>
    <t>Ministry of Human Resources and Social Development (MHRSD)</t>
  </si>
  <si>
    <t>National Informatics Centre (NIC)</t>
  </si>
  <si>
    <t xml:space="preserve">Total Employed </t>
  </si>
  <si>
    <t xml:space="preserve"> Source: GOSI, MHRSD ,NIC  </t>
  </si>
  <si>
    <t>* The public (government) sector includes those subject to civil service regulations and government employees subject to insurance regulations (GOSI)</t>
  </si>
  <si>
    <t xml:space="preserve"> Sector</t>
  </si>
  <si>
    <t xml:space="preserve"> Total </t>
  </si>
  <si>
    <t>Educational Level</t>
  </si>
  <si>
    <t>Outside kingdom</t>
  </si>
  <si>
    <t>House guards</t>
  </si>
  <si>
    <t>Nurses and health professionals at homes</t>
  </si>
  <si>
    <t xml:space="preserve">Table (12) </t>
  </si>
  <si>
    <t xml:space="preserve"> (13) Table </t>
  </si>
  <si>
    <t xml:space="preserve"> (16) Table</t>
  </si>
  <si>
    <t>2021 Q3</t>
  </si>
  <si>
    <t>2021 Q4</t>
  </si>
  <si>
    <t>Total Employed persons by nationality, sex and Sector</t>
  </si>
  <si>
    <t xml:space="preserve">Total Employed persons by nationality, sex and Adopted Regulations </t>
  </si>
  <si>
    <t>Participants on the job Subject to the rules and regulations of social insurance by nationality, sex and Sector</t>
  </si>
  <si>
    <t>Participants on the job Subject to the rules and regulations of social insurance by nationality, sex and Administrative Region</t>
  </si>
  <si>
    <t xml:space="preserve">Participants on the job Subject to the rules and regulations of social insurance by nationality, sex and main groups of economic activities </t>
  </si>
  <si>
    <t>Employees on the job Subject to the rules and regulations of the  Civil Service by nationality, sex and Age group</t>
  </si>
  <si>
    <t>Employees on the job Subject to the rules and regulations of the Civil Service by nationality, sex and Educational leve</t>
  </si>
  <si>
    <t>Employees on the job Subject to the rules and regulations of the Civil Service by nationality, sex and Administrative Region</t>
  </si>
  <si>
    <t>New Participants to the rules and regulations of social insurance by nationality, sex and Age group</t>
  </si>
  <si>
    <t>Total Employed persons by nationality, sex and Age group</t>
  </si>
  <si>
    <t>Total Employed persons by nationality, sex and Administrative Region</t>
  </si>
  <si>
    <t>Participants on the job Subject to the rules and regulations of social insurance by nationality, sex and Age group</t>
  </si>
  <si>
    <t xml:space="preserve">Total Employed persons by nationality, sex and Adopted Regulations  </t>
  </si>
  <si>
    <t>Total Employed persons by nationality, sex and Age group*</t>
  </si>
  <si>
    <t>Total Employed persons by nationality, sex and Administrative Region*</t>
  </si>
  <si>
    <t>Employees on the job Subject to the rules and regulations of the  Civil Service by nationality, sex and Age group *</t>
  </si>
  <si>
    <t>Employees on the job Subject to the rules and regulations of the Civil Service by nationality, sex and Educational level*</t>
  </si>
  <si>
    <t>Employees on the job Subject to the rules and regulations of the Civil Service by nationality, sex and Administrative Region *</t>
  </si>
  <si>
    <t>Source: NIC and data owner MHRSD*</t>
  </si>
  <si>
    <t>Source: NIC and data owner MHRSD**</t>
  </si>
  <si>
    <t>Source: NIC and data owner MHRSD</t>
  </si>
  <si>
    <t>2022 Q1</t>
  </si>
  <si>
    <t>Sex</t>
  </si>
  <si>
    <t>Nationality</t>
  </si>
  <si>
    <t>12-1</t>
  </si>
  <si>
    <t>12-2</t>
  </si>
  <si>
    <t xml:space="preserve">Participants on the job Subject to the rules and regulations of social insurance by administrative region and main groups of economic activities </t>
  </si>
  <si>
    <t>Economic Activities</t>
  </si>
  <si>
    <t>Not specified</t>
  </si>
  <si>
    <t xml:space="preserve">  Source: GOSI</t>
  </si>
  <si>
    <t>Participants on the job Subject to the rules and regulations of social insurance by Age group and main groups of economic activities</t>
  </si>
  <si>
    <t>Participants on the job Subject to the rules and regulations of social insurance by administrative region and main groups of economic activities</t>
  </si>
  <si>
    <t>Administrative Region</t>
  </si>
  <si>
    <t xml:space="preserve"> (12-2) Table</t>
  </si>
  <si>
    <t xml:space="preserve"> (12-1) Table</t>
  </si>
  <si>
    <t>Others include: Work Permit Certification (board certified, Preparatory Program).</t>
  </si>
  <si>
    <t>2022 Q2</t>
  </si>
  <si>
    <t>Labor market 2022 second quarter</t>
  </si>
  <si>
    <t>Transfer of sponsorship</t>
  </si>
  <si>
    <t>Death due to work injury</t>
  </si>
  <si>
    <t>Joining a government job</t>
  </si>
  <si>
    <t>Resignation</t>
  </si>
  <si>
    <t>Reason for discontinuation</t>
  </si>
  <si>
    <t xml:space="preserve"> (18) Table</t>
  </si>
  <si>
    <t>Suspended Participants to the rules and regulations of social insurance by nationality, sex  and the reason for discontinuation</t>
  </si>
  <si>
    <t>Suspended Participants to the rules and regulations of social insurance</t>
  </si>
  <si>
    <t>18</t>
  </si>
  <si>
    <t>Suspended Participants to the rules and regulations of social insurance by nationality, sex and the reason for discontinuation</t>
  </si>
  <si>
    <t>Note: There are cases for subscribers working on more than one job in different professions, so they may be counted more than once depending on the subscription, not the Participant.</t>
  </si>
  <si>
    <t>Other Occuption</t>
  </si>
  <si>
    <t>Elementary occupations</t>
  </si>
  <si>
    <t>Plant and machine operators, and assemblers</t>
  </si>
  <si>
    <t>Craft and related trades workers</t>
  </si>
  <si>
    <t>Skilled agricultural, forestry and fishery workers</t>
  </si>
  <si>
    <t>Service and sales workers</t>
  </si>
  <si>
    <t>Clerical support workers</t>
  </si>
  <si>
    <t>Technicians and associate professionals</t>
  </si>
  <si>
    <t>Professionals</t>
  </si>
  <si>
    <t>Managers</t>
  </si>
  <si>
    <t xml:space="preserve"> Main Occupation</t>
  </si>
  <si>
    <t xml:space="preserve"> (11)Table</t>
  </si>
  <si>
    <t>Participants on the job Subject to the rules and regulations of social insurance by nationality, sex and Main Groups of Occupations</t>
  </si>
  <si>
    <t>(11-1) Table</t>
  </si>
  <si>
    <t>Participants on the job Subject to the rules and regulations of social insurance by Administrative Region and Main Groups of Occupations</t>
  </si>
  <si>
    <t>11</t>
  </si>
  <si>
    <t>11-1</t>
  </si>
  <si>
    <t>cancel duration</t>
  </si>
  <si>
    <t xml:space="preserve"> (11-2) Table</t>
  </si>
  <si>
    <t>Participants on the job Subject to the rules and regulations of social insurance by Age group and  Main Groups of Occupations</t>
  </si>
  <si>
    <t>11-2</t>
  </si>
  <si>
    <t>Participants on the job Subject to the rules and regulations of social insurance by Age group and Main Groups of Occupations</t>
  </si>
  <si>
    <t xml:space="preserve"> (1-17) Table</t>
  </si>
  <si>
    <t xml:space="preserve"> New Participants to the rules and regulations of social insurance by Sex, Nationality and Main Groups of Occupations</t>
  </si>
  <si>
    <t>17-1</t>
  </si>
  <si>
    <t>New Participants to the rules and regulations of social insurance by Sex, Nationality and Main Groups of Occupations</t>
  </si>
  <si>
    <t>Administrative records data for Labour market statistics - second quarter 2022</t>
  </si>
  <si>
    <t>Disqualification due to death of subscriber</t>
  </si>
  <si>
    <t>Resignation of Article (77) of the Labor Law</t>
  </si>
  <si>
    <t>Proven judicial sentences that work for work</t>
  </si>
  <si>
    <t>bankruptcy</t>
  </si>
  <si>
    <t>Expiry of the contract Contract renewal by agreement of the parties</t>
  </si>
  <si>
    <t>Expiry of the contract, renewal at the request of the subscriber</t>
  </si>
  <si>
    <t>Expiry of the contract, renewal at the request of the employer</t>
  </si>
  <si>
    <t>Obtaining Saudi citizenship</t>
  </si>
  <si>
    <t>End of business relationship</t>
  </si>
  <si>
    <t>Expiry of the activity</t>
  </si>
  <si>
    <t>Reaching retirement age</t>
  </si>
  <si>
    <t>non-occupational disability</t>
  </si>
  <si>
    <t>Non-occupational disability (according to the report of the medical committees)</t>
  </si>
  <si>
    <t>Termination under Article (80) of the Labor Law</t>
  </si>
  <si>
    <t>Termination of the contract during the trial or training period</t>
  </si>
  <si>
    <t>Season</t>
  </si>
  <si>
    <t>Dismissal under Article (77) of the Labor Law</t>
  </si>
  <si>
    <t>retroactive period</t>
  </si>
  <si>
    <t>Expiry of the employment contract</t>
  </si>
  <si>
    <t>Transfer between branches</t>
  </si>
  <si>
    <t>natural death</t>
  </si>
  <si>
    <t>Death due to occupational disease</t>
  </si>
  <si>
    <t>** The business insurance system was launched in the first quarter of 2022</t>
  </si>
  <si>
    <t>Labor market statistics data are based on two main sources:
First Source: Labor Force Survey (General Authority for Statistics):
- It is a sample household survey conducted by the General Authority for Statistics every quarter, in which information is collected through telephone contact (CATI) with an updated sample in 2020, and therefore survey estimates are based on a sample subject to a change in response rate, and all face-to-face interviews were replaced by telephone interviews ,Since the second quarter of 2020, the data is collected from a sample of 80,019 Dwellings.
- According to the international standards to which the Kingdom of Saudi Arabia adheres, and which are applied in the G-20 countries, the survey provides estimates of the population inside and outside the labor force, and provides the most important labor market indicators such as: unemployment rate and labor force participation rate.
- Adhering to these standards facilitates the process of international comparisons between countries in labor market indicators.
The second source (administrative records data):
- It is data and information registered and updated with government agencies related to the labor market and generated through the official electronic registration and documentation processes followed in these agencies, which include all residents of the Kingdom of Saudi Arabia.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</si>
  <si>
    <t>Employees on the job Subject to the rules and regulations of the Civil Service by nationality, sex for 2022 Q2 Compared to 2022 Q1</t>
  </si>
  <si>
    <t>Participants on the job Subject to the rules and regulations of social insurance by nationality, sex for 2022 Q2 Compared to 2022 Q1</t>
  </si>
  <si>
    <t>Participants on the job Subject to the rules and regulations of social insurance by Sex and Nationality for 2022 Q2 Compared to 2022 Q1</t>
  </si>
  <si>
    <t>Employees on the job Subject to the rules and regulations of the Civil Service by Sex and Nationality for 2022 Q2 Compared to 2022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</si>
</sst>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6" formatCode="#,##0.0"/>
  </numFmts>
  <fonts count="49">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6"/>
      <color theme="3"/>
      <name val="Frutiger LT Arabic 55 Light"/>
      <charset val="178"/>
    </font>
    <font>
      <sz val="16"/>
      <color rgb="FF000000"/>
      <name val="Frutiger LT Arabic 55 Light"/>
      <charset val="178"/>
    </font>
    <font>
      <sz val="10"/>
      <name val="Arial"/>
      <family val="2"/>
    </font>
    <font>
      <sz val="16"/>
      <color theme="0"/>
      <name val="Frutiger LT Arabic 55 Light"/>
      <charset val="178"/>
    </font>
    <font>
      <sz val="16"/>
      <color rgb="FF002060"/>
      <name val="Frutiger LT Arabic 55 Light"/>
      <charset val="178"/>
    </font>
    <font>
      <sz val="14"/>
      <name val="Sakkal Majalla"/>
    </font>
    <font>
      <sz val="18"/>
      <name val="Sakkal Majalla"/>
    </font>
    <font>
      <sz val="11"/>
      <name val="Arial"/>
      <family val="2"/>
    </font>
    <font>
      <sz val="10"/>
      <name val="Neo Sans Arabic"/>
      <family val="2"/>
    </font>
    <font>
      <sz val="12"/>
      <color rgb="FF000000"/>
      <name val="Neo Sans Arabic"/>
      <family val="2"/>
    </font>
    <font>
      <sz val="12"/>
      <name val="Neo Sans Arabic"/>
      <family val="2"/>
    </font>
    <font>
      <sz val="12"/>
      <color theme="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2"/>
      <color theme="1"/>
      <name val="Neo Sans Arabic"/>
      <family val="2"/>
    </font>
    <font>
      <sz val="11"/>
      <color theme="0"/>
      <name val="Calibri"/>
      <family val="2"/>
      <scheme val="minor"/>
    </font>
    <font>
      <sz val="9"/>
      <name val="Frutiger LT Arabic 55 Roman"/>
    </font>
    <font>
      <sz val="12"/>
      <color theme="1"/>
      <name val="Calibri"/>
      <family val="2"/>
      <scheme val="minor"/>
    </font>
    <font>
      <sz val="14"/>
      <name val="Frutiger LT Arabic 55 Light"/>
      <charset val="178"/>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0"/>
      <color theme="1"/>
      <name val="Calibri"/>
      <family val="2"/>
      <scheme val="minor"/>
    </font>
    <font>
      <sz val="12"/>
      <name val="Sakkal Majalla"/>
    </font>
  </fonts>
  <fills count="10">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rgb="FFEAEAEA"/>
      </patternFill>
    </fill>
    <fill>
      <patternFill patternType="solid">
        <fgColor rgb="FFCDCDCD"/>
        <bgColor rgb="FFCDCDCD"/>
      </patternFill>
    </fill>
  </fills>
  <borders count="34">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medium">
        <color theme="0"/>
      </right>
      <top/>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style="thin">
        <color theme="0"/>
      </bottom>
      <diagonal/>
    </border>
    <border>
      <left style="thin">
        <color rgb="FFD3D3D3"/>
      </left>
      <right style="thin">
        <color theme="0"/>
      </right>
      <top style="thin">
        <color theme="0"/>
      </top>
      <bottom/>
      <diagonal/>
    </border>
    <border>
      <left style="thin">
        <color theme="0"/>
      </left>
      <right style="thin">
        <color theme="0"/>
      </right>
      <top style="thin">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s>
  <cellStyleXfs count="28">
    <xf numFmtId="0" fontId="0" fillId="0" borderId="0"/>
    <xf numFmtId="0" fontId="6" fillId="0" borderId="0"/>
    <xf numFmtId="0" fontId="10" fillId="0" borderId="0"/>
    <xf numFmtId="0" fontId="16" fillId="0" borderId="0"/>
    <xf numFmtId="0" fontId="29" fillId="0" borderId="0" applyNumberFormat="0" applyFill="0" applyBorder="0" applyAlignment="0" applyProtection="0"/>
    <xf numFmtId="0" fontId="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5" fillId="0" borderId="0"/>
    <xf numFmtId="0" fontId="5" fillId="0" borderId="0"/>
    <xf numFmtId="0" fontId="4" fillId="0" borderId="0"/>
    <xf numFmtId="0" fontId="16" fillId="0" borderId="0"/>
    <xf numFmtId="164" fontId="16" fillId="0" borderId="0" applyFont="0" applyFill="0" applyBorder="0" applyAlignment="0" applyProtection="0"/>
    <xf numFmtId="0" fontId="3" fillId="0" borderId="0"/>
    <xf numFmtId="164" fontId="2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cellStyleXfs>
  <cellXfs count="353">
    <xf numFmtId="0" fontId="0" fillId="0" borderId="0" xfId="0"/>
    <xf numFmtId="0" fontId="11" fillId="0" borderId="0" xfId="2" applyFont="1"/>
    <xf numFmtId="0" fontId="12" fillId="0" borderId="0" xfId="2" applyFont="1"/>
    <xf numFmtId="0" fontId="17" fillId="4" borderId="5" xfId="3" applyFont="1" applyFill="1" applyBorder="1" applyAlignment="1">
      <alignment horizontal="center" vertical="center" wrapText="1" shrinkToFit="1"/>
    </xf>
    <xf numFmtId="3" fontId="18" fillId="3" borderId="9" xfId="2" applyNumberFormat="1" applyFont="1" applyFill="1" applyBorder="1" applyAlignment="1">
      <alignment horizontal="center" vertical="center" wrapText="1" readingOrder="1"/>
    </xf>
    <xf numFmtId="3" fontId="18" fillId="5" borderId="9" xfId="2" applyNumberFormat="1" applyFont="1" applyFill="1" applyBorder="1" applyAlignment="1">
      <alignment horizontal="center" vertical="center" wrapText="1" readingOrder="1"/>
    </xf>
    <xf numFmtId="0" fontId="20" fillId="2" borderId="10" xfId="2" applyFont="1" applyFill="1" applyBorder="1" applyAlignment="1">
      <alignment vertical="center" readingOrder="2"/>
    </xf>
    <xf numFmtId="0" fontId="20" fillId="2" borderId="0" xfId="2" applyFont="1" applyFill="1"/>
    <xf numFmtId="1" fontId="20" fillId="2" borderId="0" xfId="2" applyNumberFormat="1" applyFont="1" applyFill="1"/>
    <xf numFmtId="0" fontId="19" fillId="2" borderId="0" xfId="2" applyFont="1" applyFill="1" applyAlignment="1">
      <alignment horizontal="left" indent="1"/>
    </xf>
    <xf numFmtId="0" fontId="11" fillId="0" borderId="0" xfId="2" applyFont="1" applyBorder="1"/>
    <xf numFmtId="0" fontId="10" fillId="0" borderId="0" xfId="2"/>
    <xf numFmtId="0" fontId="25" fillId="4" borderId="14" xfId="3" applyFont="1" applyFill="1" applyBorder="1" applyAlignment="1">
      <alignment horizontal="center" vertical="center" wrapText="1" shrinkToFit="1"/>
    </xf>
    <xf numFmtId="3" fontId="8" fillId="3" borderId="1" xfId="2" applyNumberFormat="1" applyFont="1" applyFill="1" applyBorder="1" applyAlignment="1">
      <alignment horizontal="center" vertical="center" wrapText="1" readingOrder="1"/>
    </xf>
    <xf numFmtId="3" fontId="8" fillId="5" borderId="1" xfId="2" applyNumberFormat="1" applyFont="1" applyFill="1" applyBorder="1" applyAlignment="1">
      <alignment horizontal="center" vertical="center" wrapText="1" readingOrder="1"/>
    </xf>
    <xf numFmtId="0" fontId="27" fillId="0" borderId="0" xfId="2" applyFont="1"/>
    <xf numFmtId="0" fontId="27" fillId="0" borderId="0" xfId="2" applyFont="1" applyAlignment="1">
      <alignment horizontal="left" indent="1"/>
    </xf>
    <xf numFmtId="0" fontId="26" fillId="0" borderId="0" xfId="2" applyFont="1" applyAlignment="1">
      <alignment horizontal="right" vertical="center" readingOrder="2"/>
    </xf>
    <xf numFmtId="0" fontId="26" fillId="0" borderId="0" xfId="2" applyFont="1" applyAlignment="1">
      <alignment vertical="center" readingOrder="2"/>
    </xf>
    <xf numFmtId="166" fontId="18" fillId="3" borderId="9" xfId="2" applyNumberFormat="1" applyFont="1" applyFill="1" applyBorder="1" applyAlignment="1">
      <alignment horizontal="left" vertical="center" wrapText="1" indent="2" readingOrder="1"/>
    </xf>
    <xf numFmtId="166" fontId="18" fillId="5" borderId="9" xfId="2" applyNumberFormat="1" applyFont="1" applyFill="1" applyBorder="1" applyAlignment="1">
      <alignment horizontal="left" vertical="center" wrapText="1" indent="2" readingOrder="1"/>
    </xf>
    <xf numFmtId="0" fontId="20" fillId="0" borderId="0" xfId="2" applyFont="1" applyAlignment="1">
      <alignment vertical="center" readingOrder="2"/>
    </xf>
    <xf numFmtId="0" fontId="19" fillId="2" borderId="0" xfId="2" applyFont="1" applyFill="1" applyAlignment="1">
      <alignment horizontal="left" vertical="center" indent="1" readingOrder="2"/>
    </xf>
    <xf numFmtId="0" fontId="19" fillId="2" borderId="0" xfId="2" applyFont="1" applyFill="1" applyAlignment="1">
      <alignment horizontal="left" vertical="center" indent="1" readingOrder="1"/>
    </xf>
    <xf numFmtId="0" fontId="21" fillId="0" borderId="0" xfId="2" applyFont="1" applyAlignment="1">
      <alignment vertical="center"/>
    </xf>
    <xf numFmtId="0" fontId="25" fillId="4" borderId="5" xfId="3" applyFont="1" applyFill="1" applyBorder="1" applyAlignment="1">
      <alignment horizontal="center" vertical="center" wrapText="1" shrinkToFit="1"/>
    </xf>
    <xf numFmtId="0" fontId="8" fillId="3" borderId="8" xfId="2" applyFont="1" applyFill="1" applyBorder="1" applyAlignment="1">
      <alignment horizontal="center" vertical="center" wrapText="1" readingOrder="2"/>
    </xf>
    <xf numFmtId="3" fontId="8" fillId="3" borderId="9" xfId="2" applyNumberFormat="1" applyFont="1" applyFill="1" applyBorder="1" applyAlignment="1">
      <alignment horizontal="center" vertical="center" wrapText="1" readingOrder="1"/>
    </xf>
    <xf numFmtId="3" fontId="8" fillId="5" borderId="9" xfId="2" applyNumberFormat="1" applyFont="1" applyFill="1" applyBorder="1" applyAlignment="1">
      <alignment horizontal="center" vertical="center" wrapText="1" readingOrder="1"/>
    </xf>
    <xf numFmtId="3" fontId="25" fillId="4" borderId="6" xfId="3" applyNumberFormat="1" applyFont="1" applyFill="1" applyBorder="1" applyAlignment="1">
      <alignment horizontal="center" vertical="center" wrapText="1" shrinkToFit="1"/>
    </xf>
    <xf numFmtId="0" fontId="26" fillId="2" borderId="0" xfId="2" applyFont="1" applyFill="1" applyAlignment="1">
      <alignment vertical="center" readingOrder="2"/>
    </xf>
    <xf numFmtId="0" fontId="26" fillId="2" borderId="0" xfId="2" applyFont="1" applyFill="1" applyAlignment="1">
      <alignment horizontal="right"/>
    </xf>
    <xf numFmtId="0" fontId="26" fillId="2" borderId="0" xfId="2" applyFont="1" applyFill="1" applyAlignment="1"/>
    <xf numFmtId="0" fontId="10" fillId="2" borderId="0" xfId="2" applyFill="1"/>
    <xf numFmtId="0" fontId="26" fillId="2" borderId="0" xfId="2" applyFont="1" applyFill="1" applyBorder="1" applyAlignment="1">
      <alignment horizontal="left" indent="1"/>
    </xf>
    <xf numFmtId="0" fontId="26" fillId="0" borderId="0" xfId="2" applyFont="1" applyAlignment="1">
      <alignment horizontal="right"/>
    </xf>
    <xf numFmtId="0" fontId="26" fillId="0" borderId="0" xfId="2" applyFont="1" applyAlignment="1"/>
    <xf numFmtId="165" fontId="26" fillId="0" borderId="0" xfId="2" applyNumberFormat="1" applyFont="1" applyAlignment="1"/>
    <xf numFmtId="0" fontId="26" fillId="0" borderId="0" xfId="2" applyFont="1" applyBorder="1" applyAlignment="1">
      <alignment horizontal="left" indent="1" readingOrder="2"/>
    </xf>
    <xf numFmtId="0" fontId="27" fillId="2" borderId="0" xfId="2" applyFont="1" applyFill="1" applyAlignment="1">
      <alignment horizontal="left" indent="1"/>
    </xf>
    <xf numFmtId="165" fontId="26" fillId="2" borderId="0" xfId="2" applyNumberFormat="1" applyFont="1" applyFill="1" applyAlignment="1">
      <alignment horizontal="left" indent="1"/>
    </xf>
    <xf numFmtId="0" fontId="10" fillId="0" borderId="0" xfId="2" applyAlignment="1">
      <alignment horizontal="right"/>
    </xf>
    <xf numFmtId="3" fontId="26" fillId="0" borderId="0" xfId="2" applyNumberFormat="1" applyFont="1" applyAlignment="1">
      <alignment horizontal="right"/>
    </xf>
    <xf numFmtId="0" fontId="26" fillId="0" borderId="0" xfId="2" applyFont="1"/>
    <xf numFmtId="0" fontId="26" fillId="2" borderId="0" xfId="2" applyFont="1" applyFill="1" applyAlignment="1">
      <alignment horizontal="left" vertical="center" indent="1" readingOrder="2"/>
    </xf>
    <xf numFmtId="0" fontId="26" fillId="2" borderId="0" xfId="2" applyFont="1" applyFill="1"/>
    <xf numFmtId="0" fontId="26" fillId="0" borderId="0" xfId="2" applyFont="1" applyAlignment="1">
      <alignment horizontal="right" vertical="center" indent="11" readingOrder="2"/>
    </xf>
    <xf numFmtId="0" fontId="26" fillId="0" borderId="0" xfId="2" applyFont="1" applyAlignment="1">
      <alignment horizontal="left" vertical="center" indent="1" readingOrder="2"/>
    </xf>
    <xf numFmtId="0" fontId="26" fillId="2" borderId="0" xfId="2" applyFont="1" applyFill="1" applyAlignment="1">
      <alignment horizontal="right" vertical="center" readingOrder="2"/>
    </xf>
    <xf numFmtId="165" fontId="26" fillId="0" borderId="0" xfId="2" applyNumberFormat="1" applyFont="1" applyAlignment="1">
      <alignment horizontal="right"/>
    </xf>
    <xf numFmtId="3" fontId="10" fillId="0" borderId="0" xfId="2" applyNumberFormat="1"/>
    <xf numFmtId="0" fontId="7" fillId="0" borderId="0" xfId="2" applyFont="1" applyAlignment="1">
      <alignment vertical="center" readingOrder="2"/>
    </xf>
    <xf numFmtId="3" fontId="27" fillId="0" borderId="0" xfId="2" applyNumberFormat="1" applyFont="1"/>
    <xf numFmtId="0" fontId="26" fillId="2" borderId="0" xfId="2" applyFont="1" applyFill="1" applyAlignment="1">
      <alignment horizontal="left" indent="1"/>
    </xf>
    <xf numFmtId="0" fontId="27" fillId="2" borderId="0" xfId="2" applyFont="1" applyFill="1"/>
    <xf numFmtId="3" fontId="27" fillId="2" borderId="0" xfId="2" applyNumberFormat="1" applyFont="1" applyFill="1" applyAlignment="1">
      <alignment horizontal="right"/>
    </xf>
    <xf numFmtId="3" fontId="26" fillId="2" borderId="0" xfId="2" applyNumberFormat="1" applyFont="1" applyFill="1" applyAlignment="1">
      <alignment horizontal="left" indent="1"/>
    </xf>
    <xf numFmtId="165" fontId="10" fillId="0" borderId="0" xfId="2" applyNumberFormat="1"/>
    <xf numFmtId="3" fontId="8" fillId="3" borderId="8" xfId="2" applyNumberFormat="1" applyFont="1" applyFill="1" applyBorder="1" applyAlignment="1">
      <alignment horizontal="center" vertical="center" wrapText="1" readingOrder="1"/>
    </xf>
    <xf numFmtId="0" fontId="25" fillId="4" borderId="2" xfId="3" applyFont="1" applyFill="1" applyBorder="1" applyAlignment="1">
      <alignment horizontal="center" vertical="center" wrapText="1" shrinkToFit="1"/>
    </xf>
    <xf numFmtId="0" fontId="26" fillId="2" borderId="0" xfId="2" applyFont="1" applyFill="1" applyAlignment="1">
      <alignment horizontal="right" vertical="center" indent="4" readingOrder="2"/>
    </xf>
    <xf numFmtId="0" fontId="26" fillId="2" borderId="2" xfId="2" applyFont="1" applyFill="1" applyBorder="1" applyAlignment="1">
      <alignment horizontal="left" indent="1"/>
    </xf>
    <xf numFmtId="0" fontId="31" fillId="0" borderId="0" xfId="2" applyFont="1"/>
    <xf numFmtId="0" fontId="26" fillId="2" borderId="0" xfId="2" applyFont="1" applyFill="1" applyAlignment="1">
      <alignment horizontal="left" indent="1" readingOrder="2"/>
    </xf>
    <xf numFmtId="3" fontId="26" fillId="2" borderId="0" xfId="2" applyNumberFormat="1" applyFont="1" applyFill="1" applyAlignment="1">
      <alignment horizontal="left"/>
    </xf>
    <xf numFmtId="0" fontId="10" fillId="0" borderId="0" xfId="2" applyAlignment="1">
      <alignment horizontal="center"/>
    </xf>
    <xf numFmtId="0" fontId="27" fillId="2" borderId="0" xfId="2" applyFont="1" applyFill="1" applyAlignment="1">
      <alignment horizontal="center"/>
    </xf>
    <xf numFmtId="0" fontId="9" fillId="2" borderId="0" xfId="2" applyFont="1" applyFill="1" applyAlignment="1">
      <alignment horizontal="right" vertical="center" readingOrder="2"/>
    </xf>
    <xf numFmtId="0" fontId="27" fillId="2" borderId="0" xfId="2" applyFont="1" applyFill="1" applyAlignment="1">
      <alignment horizontal="left" indent="1" readingOrder="2"/>
    </xf>
    <xf numFmtId="0" fontId="26" fillId="2" borderId="0" xfId="2" applyFont="1" applyFill="1" applyAlignment="1">
      <alignment horizontal="left" vertical="center" readingOrder="2"/>
    </xf>
    <xf numFmtId="0" fontId="10" fillId="0" borderId="0" xfId="2" applyBorder="1"/>
    <xf numFmtId="0" fontId="27" fillId="2" borderId="0" xfId="2" applyFont="1" applyFill="1" applyBorder="1" applyAlignment="1">
      <alignment horizontal="left" indent="1"/>
    </xf>
    <xf numFmtId="3" fontId="27" fillId="2" borderId="0" xfId="2" applyNumberFormat="1" applyFont="1" applyFill="1"/>
    <xf numFmtId="0" fontId="22" fillId="0" borderId="0" xfId="2" applyFont="1" applyAlignment="1">
      <alignment vertical="center"/>
    </xf>
    <xf numFmtId="0" fontId="25" fillId="4" borderId="4" xfId="3" applyFont="1" applyFill="1" applyBorder="1" applyAlignment="1">
      <alignment horizontal="center" vertical="center" wrapText="1" shrinkToFit="1"/>
    </xf>
    <xf numFmtId="0" fontId="27" fillId="0" borderId="0" xfId="2" applyFont="1" applyAlignment="1">
      <alignment horizontal="center"/>
    </xf>
    <xf numFmtId="0" fontId="7" fillId="0" borderId="1" xfId="2" applyFont="1" applyBorder="1" applyAlignment="1">
      <alignment vertical="center" readingOrder="2"/>
    </xf>
    <xf numFmtId="0" fontId="8" fillId="5" borderId="12" xfId="2" applyFont="1" applyFill="1" applyBorder="1" applyAlignment="1">
      <alignment horizontal="center" vertical="center" wrapText="1" readingOrder="2"/>
    </xf>
    <xf numFmtId="3" fontId="8" fillId="5" borderId="6" xfId="2" applyNumberFormat="1" applyFont="1" applyFill="1" applyBorder="1" applyAlignment="1">
      <alignment horizontal="center" vertical="center" wrapText="1" readingOrder="1"/>
    </xf>
    <xf numFmtId="3" fontId="8" fillId="5" borderId="11" xfId="2" applyNumberFormat="1" applyFont="1" applyFill="1" applyBorder="1" applyAlignment="1">
      <alignment horizontal="center" vertical="center" wrapText="1" readingOrder="1"/>
    </xf>
    <xf numFmtId="3" fontId="25" fillId="4" borderId="4" xfId="3" applyNumberFormat="1" applyFont="1" applyFill="1" applyBorder="1" applyAlignment="1">
      <alignment horizontal="center" vertical="center" wrapText="1" shrinkToFit="1"/>
    </xf>
    <xf numFmtId="3" fontId="25" fillId="4" borderId="3" xfId="3" applyNumberFormat="1" applyFont="1" applyFill="1" applyBorder="1" applyAlignment="1">
      <alignment horizontal="center" vertical="center" wrapText="1" shrinkToFit="1"/>
    </xf>
    <xf numFmtId="0" fontId="27" fillId="0" borderId="0" xfId="2" applyFont="1" applyBorder="1"/>
    <xf numFmtId="0" fontId="27" fillId="0" borderId="0" xfId="2" applyFont="1" applyBorder="1" applyAlignment="1">
      <alignment horizontal="left" indent="1"/>
    </xf>
    <xf numFmtId="0" fontId="27" fillId="0" borderId="16" xfId="2" applyFont="1" applyBorder="1"/>
    <xf numFmtId="3" fontId="25" fillId="4" borderId="9" xfId="3" applyNumberFormat="1" applyFont="1" applyFill="1" applyBorder="1" applyAlignment="1">
      <alignment horizontal="center" vertical="center" wrapText="1" shrinkToFit="1"/>
    </xf>
    <xf numFmtId="0" fontId="27" fillId="0" borderId="13" xfId="2" applyFont="1" applyBorder="1"/>
    <xf numFmtId="165" fontId="10" fillId="0" borderId="0" xfId="2" applyNumberFormat="1" applyBorder="1"/>
    <xf numFmtId="0" fontId="9" fillId="0" borderId="0" xfId="2" applyFont="1" applyAlignment="1">
      <alignment vertical="center" readingOrder="2"/>
    </xf>
    <xf numFmtId="0" fontId="32" fillId="0" borderId="0" xfId="2" applyFont="1" applyAlignment="1">
      <alignment horizontal="center" vertical="center" readingOrder="2"/>
    </xf>
    <xf numFmtId="0" fontId="22" fillId="0" borderId="0" xfId="2" applyFont="1" applyAlignment="1">
      <alignment horizontal="center" vertical="center"/>
    </xf>
    <xf numFmtId="0" fontId="22" fillId="0" borderId="0" xfId="2" applyFont="1" applyAlignment="1">
      <alignment horizontal="center" vertical="center"/>
    </xf>
    <xf numFmtId="0" fontId="15" fillId="0" borderId="0" xfId="2" applyFont="1" applyBorder="1" applyAlignment="1">
      <alignment horizontal="left" vertical="center" readingOrder="2"/>
    </xf>
    <xf numFmtId="0" fontId="13" fillId="0" borderId="0" xfId="2" applyFont="1" applyAlignment="1">
      <alignment vertical="center"/>
    </xf>
    <xf numFmtId="0" fontId="7" fillId="0" borderId="0" xfId="2" applyFont="1" applyAlignment="1">
      <alignment horizontal="left" vertical="center" readingOrder="2"/>
    </xf>
    <xf numFmtId="0" fontId="25" fillId="4" borderId="9" xfId="3" applyFont="1" applyFill="1" applyBorder="1" applyAlignment="1">
      <alignment horizontal="center" vertical="center" wrapText="1" shrinkToFit="1"/>
    </xf>
    <xf numFmtId="0" fontId="8" fillId="3" borderId="9" xfId="2" applyFont="1" applyFill="1" applyBorder="1" applyAlignment="1">
      <alignment horizontal="center" vertical="center" wrapText="1" readingOrder="2"/>
    </xf>
    <xf numFmtId="0" fontId="8" fillId="5" borderId="9" xfId="2" applyFont="1" applyFill="1" applyBorder="1" applyAlignment="1">
      <alignment horizontal="center" vertical="center" wrapText="1" readingOrder="2"/>
    </xf>
    <xf numFmtId="0" fontId="25" fillId="4" borderId="9" xfId="3" applyFont="1" applyFill="1" applyBorder="1" applyAlignment="1">
      <alignment horizontal="center" vertical="center" shrinkToFit="1"/>
    </xf>
    <xf numFmtId="0" fontId="23" fillId="0" borderId="0" xfId="2" applyFont="1" applyAlignment="1">
      <alignment vertical="center" readingOrder="1"/>
    </xf>
    <xf numFmtId="3" fontId="8" fillId="3" borderId="9" xfId="2" applyNumberFormat="1" applyFont="1" applyFill="1" applyBorder="1" applyAlignment="1">
      <alignment horizontal="left" vertical="center" wrapText="1" indent="1" readingOrder="1"/>
    </xf>
    <xf numFmtId="3" fontId="8" fillId="5" borderId="9" xfId="2" applyNumberFormat="1" applyFont="1" applyFill="1" applyBorder="1" applyAlignment="1">
      <alignment horizontal="left" vertical="center" wrapText="1" indent="1" readingOrder="1"/>
    </xf>
    <xf numFmtId="0" fontId="7" fillId="0" borderId="1" xfId="2" applyFont="1" applyBorder="1" applyAlignment="1">
      <alignment horizontal="left" vertical="center" readingOrder="2"/>
    </xf>
    <xf numFmtId="0" fontId="27" fillId="2" borderId="0" xfId="2" applyFont="1" applyFill="1" applyAlignment="1">
      <alignment horizontal="left"/>
    </xf>
    <xf numFmtId="0" fontId="7" fillId="0" borderId="0" xfId="2" applyFont="1" applyAlignment="1">
      <alignment horizontal="left" vertical="center" readingOrder="2"/>
    </xf>
    <xf numFmtId="0" fontId="23" fillId="0" borderId="0" xfId="2" applyFont="1" applyAlignment="1">
      <alignment vertical="center"/>
    </xf>
    <xf numFmtId="0" fontId="7" fillId="2" borderId="0" xfId="2" applyFont="1" applyFill="1" applyAlignment="1">
      <alignment horizontal="left" vertical="center"/>
    </xf>
    <xf numFmtId="3" fontId="8" fillId="3" borderId="9" xfId="2" applyNumberFormat="1" applyFont="1" applyFill="1" applyBorder="1" applyAlignment="1">
      <alignment horizontal="left" vertical="center" wrapText="1" indent="1"/>
    </xf>
    <xf numFmtId="3" fontId="8" fillId="5" borderId="9" xfId="2" applyNumberFormat="1" applyFont="1" applyFill="1" applyBorder="1" applyAlignment="1">
      <alignment horizontal="left" vertical="center" wrapText="1" indent="1"/>
    </xf>
    <xf numFmtId="0" fontId="10" fillId="0" borderId="7" xfId="2" applyBorder="1" applyAlignment="1">
      <alignment horizontal="center"/>
    </xf>
    <xf numFmtId="0" fontId="10" fillId="0" borderId="0" xfId="2" applyAlignment="1">
      <alignment readingOrder="2"/>
    </xf>
    <xf numFmtId="0" fontId="10" fillId="0" borderId="9" xfId="2" applyBorder="1" applyAlignment="1">
      <alignment horizontal="center"/>
    </xf>
    <xf numFmtId="0" fontId="10" fillId="0" borderId="11" xfId="2" applyBorder="1" applyAlignment="1">
      <alignment readingOrder="2"/>
    </xf>
    <xf numFmtId="0" fontId="35" fillId="2" borderId="0" xfId="2" applyFont="1" applyFill="1" applyAlignment="1">
      <alignment vertical="center" wrapText="1"/>
    </xf>
    <xf numFmtId="0" fontId="36" fillId="4" borderId="6" xfId="3" applyFont="1" applyFill="1" applyBorder="1" applyAlignment="1">
      <alignment horizontal="center" vertical="center" wrapText="1" shrinkToFit="1"/>
    </xf>
    <xf numFmtId="0" fontId="36" fillId="4" borderId="18" xfId="3" applyFont="1" applyFill="1" applyBorder="1" applyAlignment="1">
      <alignment horizontal="center" vertical="center" wrapText="1" shrinkToFit="1" readingOrder="1"/>
    </xf>
    <xf numFmtId="49" fontId="37" fillId="3" borderId="9" xfId="4" applyNumberFormat="1" applyFont="1" applyFill="1" applyBorder="1" applyAlignment="1">
      <alignment horizontal="center" vertical="center" wrapText="1" readingOrder="1"/>
    </xf>
    <xf numFmtId="3" fontId="37" fillId="3" borderId="9" xfId="4" applyNumberFormat="1" applyFont="1" applyFill="1" applyBorder="1" applyAlignment="1">
      <alignment horizontal="left" vertical="center" wrapText="1" indent="1" readingOrder="1"/>
    </xf>
    <xf numFmtId="49" fontId="37" fillId="5" borderId="9" xfId="4" applyNumberFormat="1" applyFont="1" applyFill="1" applyBorder="1" applyAlignment="1">
      <alignment horizontal="center" vertical="center" wrapText="1" readingOrder="1"/>
    </xf>
    <xf numFmtId="3" fontId="37" fillId="5" borderId="9" xfId="4" applyNumberFormat="1" applyFont="1" applyFill="1" applyBorder="1" applyAlignment="1">
      <alignment horizontal="left" vertical="center" wrapText="1" indent="1" readingOrder="1"/>
    </xf>
    <xf numFmtId="49" fontId="0" fillId="0" borderId="0" xfId="0" applyNumberFormat="1" applyAlignment="1">
      <alignment horizontal="center"/>
    </xf>
    <xf numFmtId="0" fontId="0" fillId="0" borderId="0" xfId="0" applyAlignment="1">
      <alignment horizontal="center"/>
    </xf>
    <xf numFmtId="3" fontId="8" fillId="5" borderId="1" xfId="10" applyNumberFormat="1" applyFont="1" applyFill="1" applyBorder="1" applyAlignment="1">
      <alignment horizontal="left" vertical="center" wrapText="1" indent="1" readingOrder="1"/>
    </xf>
    <xf numFmtId="0" fontId="25" fillId="4" borderId="9" xfId="3" applyFont="1" applyFill="1" applyBorder="1" applyAlignment="1">
      <alignment horizontal="center" vertical="center" wrapText="1" shrinkToFit="1"/>
    </xf>
    <xf numFmtId="0" fontId="7" fillId="0" borderId="0" xfId="2" applyFont="1" applyAlignment="1">
      <alignment horizontal="left" vertical="center" readingOrder="2"/>
    </xf>
    <xf numFmtId="0" fontId="0" fillId="2" borderId="0" xfId="0" applyFill="1"/>
    <xf numFmtId="0" fontId="0" fillId="0" borderId="23" xfId="0" applyBorder="1"/>
    <xf numFmtId="0" fontId="0" fillId="0" borderId="24" xfId="0" applyBorder="1"/>
    <xf numFmtId="0" fontId="40" fillId="6" borderId="25" xfId="0" applyFont="1" applyFill="1" applyBorder="1" applyAlignment="1">
      <alignment vertical="center"/>
    </xf>
    <xf numFmtId="0" fontId="40" fillId="6" borderId="19" xfId="0" applyFont="1" applyFill="1" applyBorder="1" applyAlignment="1">
      <alignment vertical="center"/>
    </xf>
    <xf numFmtId="0" fontId="41" fillId="6" borderId="19" xfId="0" applyFont="1" applyFill="1" applyBorder="1" applyAlignment="1">
      <alignment vertical="center"/>
    </xf>
    <xf numFmtId="0" fontId="41" fillId="0" borderId="23" xfId="0" applyFont="1" applyBorder="1"/>
    <xf numFmtId="0" fontId="41" fillId="0" borderId="0" xfId="0" applyFont="1"/>
    <xf numFmtId="0" fontId="41" fillId="0" borderId="0" xfId="0" applyFont="1" applyAlignment="1">
      <alignment vertical="top"/>
    </xf>
    <xf numFmtId="0" fontId="41" fillId="2" borderId="23" xfId="0" applyFont="1" applyFill="1" applyBorder="1"/>
    <xf numFmtId="0" fontId="41" fillId="2" borderId="0" xfId="0" applyFont="1" applyFill="1"/>
    <xf numFmtId="0" fontId="42" fillId="2" borderId="0" xfId="0" applyFont="1" applyFill="1" applyAlignment="1">
      <alignment vertical="top"/>
    </xf>
    <xf numFmtId="0" fontId="42" fillId="0" borderId="0" xfId="0" applyFont="1"/>
    <xf numFmtId="0" fontId="43" fillId="0" borderId="23" xfId="0" applyFont="1" applyBorder="1" applyAlignment="1">
      <alignment horizontal="left" vertical="center"/>
    </xf>
    <xf numFmtId="0" fontId="33" fillId="0" borderId="24" xfId="0" applyFont="1" applyBorder="1" applyAlignment="1">
      <alignment horizontal="left" readingOrder="1"/>
    </xf>
    <xf numFmtId="0" fontId="33" fillId="0" borderId="0" xfId="0" applyFont="1" applyAlignment="1">
      <alignment horizontal="left" vertical="top" wrapText="1" readingOrder="1"/>
    </xf>
    <xf numFmtId="0" fontId="0" fillId="0" borderId="23" xfId="0" applyBorder="1" applyAlignment="1">
      <alignment horizontal="left" readingOrder="1"/>
    </xf>
    <xf numFmtId="0" fontId="0" fillId="0" borderId="23" xfId="0" applyBorder="1" applyAlignment="1">
      <alignment horizontal="left" vertical="top" readingOrder="1"/>
    </xf>
    <xf numFmtId="0" fontId="45" fillId="2" borderId="0" xfId="2" applyFont="1" applyFill="1" applyAlignment="1">
      <alignment horizontal="left" vertical="center" wrapText="1" readingOrder="1"/>
    </xf>
    <xf numFmtId="0" fontId="45" fillId="2" borderId="24" xfId="2" applyFont="1" applyFill="1" applyBorder="1" applyAlignment="1">
      <alignment horizontal="left" vertical="center" wrapText="1" readingOrder="1"/>
    </xf>
    <xf numFmtId="0" fontId="0" fillId="0" borderId="26" xfId="0" applyBorder="1" applyAlignment="1">
      <alignment horizontal="left" vertical="top" readingOrder="1"/>
    </xf>
    <xf numFmtId="0" fontId="45" fillId="2" borderId="17" xfId="2" applyFont="1" applyFill="1" applyBorder="1" applyAlignment="1">
      <alignment horizontal="left" vertical="center" wrapText="1" readingOrder="1"/>
    </xf>
    <xf numFmtId="0" fontId="45" fillId="2" borderId="27" xfId="2" applyFont="1" applyFill="1" applyBorder="1" applyAlignment="1">
      <alignment horizontal="left" vertical="center" wrapText="1" readingOrder="1"/>
    </xf>
    <xf numFmtId="3" fontId="8" fillId="8" borderId="9" xfId="0" applyNumberFormat="1" applyFont="1" applyFill="1" applyBorder="1" applyAlignment="1">
      <alignment horizontal="center" vertical="center" wrapText="1" readingOrder="1"/>
    </xf>
    <xf numFmtId="3" fontId="8" fillId="9" borderId="9" xfId="0" applyNumberFormat="1" applyFont="1" applyFill="1" applyBorder="1" applyAlignment="1">
      <alignment horizontal="center" vertical="center" wrapText="1" readingOrder="1"/>
    </xf>
    <xf numFmtId="3" fontId="25" fillId="4" borderId="12" xfId="3" applyNumberFormat="1" applyFont="1" applyFill="1" applyBorder="1" applyAlignment="1">
      <alignment horizontal="center" vertical="center" wrapText="1" shrinkToFit="1"/>
    </xf>
    <xf numFmtId="3" fontId="8" fillId="3" borderId="9" xfId="14" applyNumberFormat="1" applyFont="1" applyFill="1" applyBorder="1" applyAlignment="1">
      <alignment horizontal="center" vertical="center" wrapText="1" readingOrder="1"/>
    </xf>
    <xf numFmtId="3" fontId="8" fillId="5" borderId="9" xfId="14" applyNumberFormat="1" applyFont="1" applyFill="1" applyBorder="1" applyAlignment="1">
      <alignment horizontal="center" vertical="center" wrapText="1" readingOrder="1"/>
    </xf>
    <xf numFmtId="3" fontId="8" fillId="3" borderId="13" xfId="2" applyNumberFormat="1" applyFont="1" applyFill="1" applyBorder="1" applyAlignment="1">
      <alignment horizontal="center" vertical="center" wrapText="1" readingOrder="1"/>
    </xf>
    <xf numFmtId="3" fontId="8" fillId="5" borderId="13" xfId="2" applyNumberFormat="1" applyFont="1" applyFill="1" applyBorder="1" applyAlignment="1">
      <alignment horizontal="center" vertical="center" wrapText="1" readingOrder="1"/>
    </xf>
    <xf numFmtId="0" fontId="22" fillId="2" borderId="0" xfId="2" applyFont="1" applyFill="1" applyAlignment="1">
      <alignment vertical="center"/>
    </xf>
    <xf numFmtId="0" fontId="21" fillId="2" borderId="0" xfId="2" applyFont="1" applyFill="1" applyAlignment="1">
      <alignment vertical="center"/>
    </xf>
    <xf numFmtId="0" fontId="25" fillId="4" borderId="9" xfId="3" applyFont="1" applyFill="1" applyBorder="1" applyAlignment="1">
      <alignment horizontal="center" vertical="center" wrapText="1" shrinkToFit="1"/>
    </xf>
    <xf numFmtId="0" fontId="27" fillId="0" borderId="1" xfId="2" applyFont="1" applyBorder="1"/>
    <xf numFmtId="0" fontId="10" fillId="0" borderId="13" xfId="2" applyBorder="1"/>
    <xf numFmtId="0" fontId="10" fillId="0" borderId="8" xfId="2" applyBorder="1"/>
    <xf numFmtId="0" fontId="17" fillId="4" borderId="5" xfId="3" applyFont="1" applyFill="1" applyBorder="1" applyAlignment="1">
      <alignment horizontal="center" vertical="center" wrapText="1" shrinkToFit="1"/>
    </xf>
    <xf numFmtId="0" fontId="8" fillId="5" borderId="9" xfId="2" applyFont="1" applyFill="1" applyBorder="1" applyAlignment="1">
      <alignment horizontal="center" vertical="center" wrapText="1" readingOrder="1"/>
    </xf>
    <xf numFmtId="0" fontId="8" fillId="3" borderId="9" xfId="2" applyFont="1" applyFill="1" applyBorder="1" applyAlignment="1">
      <alignment horizontal="center" vertical="center" wrapText="1" readingOrder="1"/>
    </xf>
    <xf numFmtId="3" fontId="25" fillId="4" borderId="11" xfId="3" applyNumberFormat="1" applyFont="1" applyFill="1" applyBorder="1" applyAlignment="1">
      <alignment horizontal="center" vertical="center" wrapText="1" shrinkToFit="1"/>
    </xf>
    <xf numFmtId="0" fontId="25" fillId="4" borderId="6" xfId="3" applyFont="1" applyFill="1" applyBorder="1" applyAlignment="1">
      <alignment horizontal="center" vertical="center" wrapText="1" shrinkToFit="1"/>
    </xf>
    <xf numFmtId="0" fontId="25" fillId="4" borderId="6" xfId="3" applyFont="1" applyFill="1" applyBorder="1" applyAlignment="1">
      <alignment horizontal="center" vertical="center" shrinkToFit="1"/>
    </xf>
    <xf numFmtId="0" fontId="25" fillId="4" borderId="6" xfId="3" applyFont="1" applyFill="1" applyBorder="1" applyAlignment="1">
      <alignment horizontal="center" vertical="center" wrapText="1" shrinkToFit="1"/>
    </xf>
    <xf numFmtId="0" fontId="31" fillId="0" borderId="0" xfId="2" applyFont="1" applyBorder="1"/>
    <xf numFmtId="3" fontId="25" fillId="4" borderId="30" xfId="3" applyNumberFormat="1" applyFont="1" applyFill="1" applyBorder="1" applyAlignment="1">
      <alignment horizontal="center" vertical="center" wrapText="1" shrinkToFit="1"/>
    </xf>
    <xf numFmtId="0" fontId="10" fillId="0" borderId="31" xfId="2" applyBorder="1"/>
    <xf numFmtId="0" fontId="27" fillId="2" borderId="32" xfId="2" applyFont="1" applyFill="1" applyBorder="1" applyAlignment="1">
      <alignment horizontal="left"/>
    </xf>
    <xf numFmtId="0" fontId="10" fillId="0" borderId="33" xfId="2" applyBorder="1"/>
    <xf numFmtId="0" fontId="27" fillId="2" borderId="33" xfId="2" applyFont="1" applyFill="1" applyBorder="1"/>
    <xf numFmtId="0" fontId="25" fillId="4" borderId="9" xfId="3" applyFont="1" applyFill="1" applyBorder="1" applyAlignment="1">
      <alignment horizontal="center" vertical="center" wrapText="1" shrinkToFit="1"/>
    </xf>
    <xf numFmtId="0" fontId="7" fillId="0" borderId="0" xfId="2" applyFont="1" applyAlignment="1">
      <alignment vertical="center"/>
    </xf>
    <xf numFmtId="0" fontId="22" fillId="0" borderId="0" xfId="20" applyFont="1" applyAlignment="1">
      <alignment vertical="center"/>
    </xf>
    <xf numFmtId="0" fontId="3" fillId="0" borderId="0" xfId="20"/>
    <xf numFmtId="0" fontId="21" fillId="0" borderId="0" xfId="20" applyFont="1" applyAlignment="1">
      <alignment vertical="center"/>
    </xf>
    <xf numFmtId="0" fontId="22" fillId="0" borderId="0" xfId="20" applyFont="1" applyAlignment="1">
      <alignment horizontal="center" vertical="center"/>
    </xf>
    <xf numFmtId="3" fontId="8" fillId="3" borderId="9" xfId="20" applyNumberFormat="1" applyFont="1" applyFill="1" applyBorder="1" applyAlignment="1">
      <alignment horizontal="center" vertical="center" wrapText="1" readingOrder="1"/>
    </xf>
    <xf numFmtId="3" fontId="3" fillId="0" borderId="0" xfId="20" applyNumberFormat="1"/>
    <xf numFmtId="3" fontId="8" fillId="5" borderId="9" xfId="20" applyNumberFormat="1" applyFont="1" applyFill="1" applyBorder="1" applyAlignment="1">
      <alignment horizontal="center" vertical="center" wrapText="1" readingOrder="1"/>
    </xf>
    <xf numFmtId="0" fontId="27" fillId="0" borderId="0" xfId="20" applyFont="1" applyAlignment="1">
      <alignment horizontal="left" indent="1"/>
    </xf>
    <xf numFmtId="0" fontId="27" fillId="0" borderId="0" xfId="20" applyFont="1"/>
    <xf numFmtId="3" fontId="27" fillId="0" borderId="0" xfId="20" applyNumberFormat="1" applyFont="1"/>
    <xf numFmtId="3" fontId="8" fillId="3" borderId="9" xfId="20" applyNumberFormat="1" applyFont="1" applyFill="1" applyBorder="1" applyAlignment="1">
      <alignment horizontal="left" vertical="center" wrapText="1" indent="1" readingOrder="1"/>
    </xf>
    <xf numFmtId="3" fontId="8" fillId="5" borderId="9" xfId="20" applyNumberFormat="1" applyFont="1" applyFill="1" applyBorder="1" applyAlignment="1">
      <alignment horizontal="left" vertical="center" wrapText="1" indent="1" readingOrder="1"/>
    </xf>
    <xf numFmtId="0" fontId="27" fillId="0" borderId="9" xfId="20" applyFont="1" applyBorder="1" applyAlignment="1">
      <alignment horizontal="left" indent="1"/>
    </xf>
    <xf numFmtId="0" fontId="27" fillId="0" borderId="9" xfId="20" applyFont="1" applyBorder="1"/>
    <xf numFmtId="3" fontId="27" fillId="0" borderId="9" xfId="20" applyNumberFormat="1" applyFont="1" applyBorder="1"/>
    <xf numFmtId="3" fontId="8" fillId="3" borderId="9" xfId="20" applyNumberFormat="1" applyFont="1" applyFill="1" applyBorder="1" applyAlignment="1">
      <alignment horizontal="right" vertical="center" wrapText="1" indent="1" readingOrder="1"/>
    </xf>
    <xf numFmtId="3" fontId="8" fillId="5" borderId="9" xfId="20" applyNumberFormat="1" applyFont="1" applyFill="1" applyBorder="1" applyAlignment="1">
      <alignment horizontal="right" vertical="center" wrapText="1" indent="1" readingOrder="1"/>
    </xf>
    <xf numFmtId="0" fontId="7" fillId="0" borderId="0" xfId="20" applyFont="1" applyAlignment="1">
      <alignment vertical="center" readingOrder="2"/>
    </xf>
    <xf numFmtId="0" fontId="25" fillId="4" borderId="9" xfId="3" applyFont="1" applyFill="1" applyBorder="1" applyAlignment="1">
      <alignment horizontal="center" vertical="center" wrapText="1" shrinkToFit="1"/>
    </xf>
    <xf numFmtId="0" fontId="25" fillId="4" borderId="9" xfId="3" applyFont="1" applyFill="1" applyBorder="1" applyAlignment="1">
      <alignment horizontal="center" vertical="center" wrapText="1" shrinkToFit="1"/>
    </xf>
    <xf numFmtId="0" fontId="25" fillId="4" borderId="9" xfId="3" applyFont="1" applyFill="1" applyBorder="1" applyAlignment="1">
      <alignment horizontal="center" vertical="center" wrapText="1" shrinkToFit="1"/>
    </xf>
    <xf numFmtId="0" fontId="25" fillId="4" borderId="1" xfId="3" applyFont="1" applyFill="1" applyBorder="1" applyAlignment="1">
      <alignment horizontal="center" vertical="center" wrapText="1" shrinkToFit="1"/>
    </xf>
    <xf numFmtId="0" fontId="25" fillId="4" borderId="5" xfId="3" applyFont="1" applyFill="1" applyBorder="1" applyAlignment="1">
      <alignment horizontal="center" vertical="center" wrapText="1" shrinkToFit="1"/>
    </xf>
    <xf numFmtId="0" fontId="25" fillId="4" borderId="14" xfId="3" applyFont="1" applyFill="1" applyBorder="1" applyAlignment="1">
      <alignment horizontal="center" vertical="center" wrapText="1" shrinkToFit="1"/>
    </xf>
    <xf numFmtId="0" fontId="2" fillId="0" borderId="0" xfId="22"/>
    <xf numFmtId="3" fontId="2" fillId="0" borderId="0" xfId="22" applyNumberFormat="1"/>
    <xf numFmtId="3" fontId="27" fillId="0" borderId="0" xfId="22" applyNumberFormat="1" applyFont="1"/>
    <xf numFmtId="0" fontId="27" fillId="0" borderId="0" xfId="22" applyFont="1" applyAlignment="1">
      <alignment horizontal="left" indent="1"/>
    </xf>
    <xf numFmtId="0" fontId="27" fillId="0" borderId="8" xfId="22" applyFont="1" applyBorder="1"/>
    <xf numFmtId="0" fontId="27" fillId="0" borderId="13" xfId="22" applyFont="1" applyBorder="1"/>
    <xf numFmtId="0" fontId="27" fillId="0" borderId="8" xfId="22" applyFont="1" applyBorder="1" applyAlignment="1">
      <alignment horizontal="left" indent="1"/>
    </xf>
    <xf numFmtId="3" fontId="8" fillId="5" borderId="1" xfId="22" applyNumberFormat="1" applyFont="1" applyFill="1" applyBorder="1" applyAlignment="1">
      <alignment horizontal="center" vertical="center" wrapText="1" readingOrder="1"/>
    </xf>
    <xf numFmtId="3" fontId="8" fillId="5" borderId="13" xfId="22" applyNumberFormat="1" applyFont="1" applyFill="1" applyBorder="1" applyAlignment="1">
      <alignment horizontal="center" vertical="center" wrapText="1" readingOrder="1"/>
    </xf>
    <xf numFmtId="3" fontId="8" fillId="3" borderId="1" xfId="22" applyNumberFormat="1" applyFont="1" applyFill="1" applyBorder="1" applyAlignment="1">
      <alignment horizontal="center" vertical="center" wrapText="1" readingOrder="1"/>
    </xf>
    <xf numFmtId="3" fontId="8" fillId="3" borderId="13" xfId="22" applyNumberFormat="1" applyFont="1" applyFill="1" applyBorder="1" applyAlignment="1">
      <alignment horizontal="center" vertical="center" wrapText="1" readingOrder="1"/>
    </xf>
    <xf numFmtId="0" fontId="47" fillId="0" borderId="13" xfId="22" applyFont="1" applyBorder="1"/>
    <xf numFmtId="0" fontId="7" fillId="0" borderId="1" xfId="22" applyFont="1" applyBorder="1" applyAlignment="1">
      <alignment horizontal="left" vertical="center" readingOrder="2"/>
    </xf>
    <xf numFmtId="0" fontId="21" fillId="0" borderId="0" xfId="22" applyFont="1" applyAlignment="1">
      <alignment vertical="center"/>
    </xf>
    <xf numFmtId="0" fontId="22" fillId="0" borderId="0" xfId="22" applyFont="1" applyAlignment="1">
      <alignment horizontal="center" vertical="center"/>
    </xf>
    <xf numFmtId="0" fontId="22" fillId="0" borderId="0" xfId="22" applyFont="1" applyAlignment="1">
      <alignment vertical="center"/>
    </xf>
    <xf numFmtId="0" fontId="2" fillId="0" borderId="0" xfId="23"/>
    <xf numFmtId="0" fontId="2" fillId="0" borderId="0" xfId="23" applyAlignment="1">
      <alignment wrapText="1"/>
    </xf>
    <xf numFmtId="3" fontId="2" fillId="0" borderId="0" xfId="23" applyNumberFormat="1"/>
    <xf numFmtId="0" fontId="27" fillId="0" borderId="0" xfId="23" applyFont="1"/>
    <xf numFmtId="3" fontId="27" fillId="0" borderId="0" xfId="23" applyNumberFormat="1" applyFont="1" applyAlignment="1">
      <alignment horizontal="right" indent="1"/>
    </xf>
    <xf numFmtId="0" fontId="27" fillId="0" borderId="0" xfId="23" applyFont="1" applyAlignment="1">
      <alignment horizontal="left" indent="1"/>
    </xf>
    <xf numFmtId="0" fontId="27" fillId="0" borderId="0" xfId="23" applyFont="1" applyAlignment="1">
      <alignment horizontal="right" indent="1"/>
    </xf>
    <xf numFmtId="3" fontId="8" fillId="5" borderId="1" xfId="23" applyNumberFormat="1" applyFont="1" applyFill="1" applyBorder="1" applyAlignment="1">
      <alignment horizontal="left" vertical="center" wrapText="1" indent="1" readingOrder="1"/>
    </xf>
    <xf numFmtId="3" fontId="8" fillId="3" borderId="1" xfId="23" applyNumberFormat="1" applyFont="1" applyFill="1" applyBorder="1" applyAlignment="1">
      <alignment horizontal="left" vertical="center" wrapText="1" indent="1" readingOrder="1"/>
    </xf>
    <xf numFmtId="0" fontId="47" fillId="0" borderId="0" xfId="23" applyFont="1"/>
    <xf numFmtId="0" fontId="7" fillId="0" borderId="0" xfId="23" applyFont="1" applyAlignment="1">
      <alignment horizontal="left" vertical="center" readingOrder="2"/>
    </xf>
    <xf numFmtId="0" fontId="23" fillId="0" borderId="0" xfId="23" applyFont="1" applyAlignment="1">
      <alignment vertical="center" readingOrder="1"/>
    </xf>
    <xf numFmtId="0" fontId="21" fillId="0" borderId="0" xfId="23" applyFont="1" applyAlignment="1">
      <alignment vertical="center"/>
    </xf>
    <xf numFmtId="0" fontId="22" fillId="0" borderId="0" xfId="23" applyFont="1" applyAlignment="1">
      <alignment horizontal="center" vertical="center"/>
    </xf>
    <xf numFmtId="0" fontId="22" fillId="0" borderId="0" xfId="23" applyFont="1" applyAlignment="1">
      <alignment vertical="center"/>
    </xf>
    <xf numFmtId="0" fontId="2" fillId="0" borderId="0" xfId="24"/>
    <xf numFmtId="0" fontId="48" fillId="0" borderId="0" xfId="0" applyFont="1" applyAlignment="1">
      <alignment horizontal="center" vertical="center"/>
    </xf>
    <xf numFmtId="0" fontId="2" fillId="0" borderId="0" xfId="24" applyAlignment="1">
      <alignment wrapText="1"/>
    </xf>
    <xf numFmtId="0" fontId="27" fillId="0" borderId="0" xfId="24" applyFont="1" applyAlignment="1">
      <alignment horizontal="left" wrapText="1" indent="1"/>
    </xf>
    <xf numFmtId="0" fontId="27" fillId="0" borderId="0" xfId="24" applyFont="1" applyAlignment="1">
      <alignment horizontal="left" indent="1"/>
    </xf>
    <xf numFmtId="0" fontId="27" fillId="0" borderId="0" xfId="24" applyFont="1"/>
    <xf numFmtId="3" fontId="27" fillId="0" borderId="0" xfId="24" applyNumberFormat="1" applyFont="1"/>
    <xf numFmtId="3" fontId="27" fillId="0" borderId="0" xfId="24" applyNumberFormat="1" applyFont="1" applyAlignment="1">
      <alignment horizontal="right" indent="1"/>
    </xf>
    <xf numFmtId="0" fontId="27" fillId="0" borderId="0" xfId="24" applyFont="1" applyAlignment="1">
      <alignment horizontal="right" indent="1"/>
    </xf>
    <xf numFmtId="0" fontId="27" fillId="0" borderId="0" xfId="24" applyFont="1" applyAlignment="1">
      <alignment wrapText="1"/>
    </xf>
    <xf numFmtId="0" fontId="27" fillId="0" borderId="0" xfId="24" applyFont="1" applyAlignment="1">
      <alignment horizontal="right" wrapText="1" indent="1"/>
    </xf>
    <xf numFmtId="0" fontId="26" fillId="0" borderId="0" xfId="24" applyFont="1" applyAlignment="1">
      <alignment horizontal="right" vertical="center" indent="1" readingOrder="2"/>
    </xf>
    <xf numFmtId="3" fontId="8" fillId="3" borderId="1" xfId="24" applyNumberFormat="1" applyFont="1" applyFill="1" applyBorder="1" applyAlignment="1">
      <alignment horizontal="center" vertical="center" wrapText="1" readingOrder="1"/>
    </xf>
    <xf numFmtId="3" fontId="8" fillId="3" borderId="1" xfId="24" applyNumberFormat="1" applyFont="1" applyFill="1" applyBorder="1" applyAlignment="1">
      <alignment horizontal="left" vertical="center" wrapText="1" indent="1" readingOrder="1"/>
    </xf>
    <xf numFmtId="3" fontId="8" fillId="5" borderId="1" xfId="24" applyNumberFormat="1" applyFont="1" applyFill="1" applyBorder="1" applyAlignment="1">
      <alignment horizontal="center" vertical="center" wrapText="1" readingOrder="1"/>
    </xf>
    <xf numFmtId="3" fontId="8" fillId="5" borderId="1" xfId="24" applyNumberFormat="1" applyFont="1" applyFill="1" applyBorder="1" applyAlignment="1">
      <alignment horizontal="left" vertical="center" wrapText="1" indent="1" readingOrder="1"/>
    </xf>
    <xf numFmtId="0" fontId="47" fillId="0" borderId="0" xfId="24" applyFont="1" applyAlignment="1">
      <alignment wrapText="1"/>
    </xf>
    <xf numFmtId="0" fontId="21" fillId="0" borderId="0" xfId="24" applyFont="1" applyAlignment="1">
      <alignment vertical="center"/>
    </xf>
    <xf numFmtId="0" fontId="22" fillId="0" borderId="0" xfId="24" applyFont="1" applyAlignment="1">
      <alignment horizontal="center" vertical="center"/>
    </xf>
    <xf numFmtId="0" fontId="22" fillId="0" borderId="0" xfId="24" applyFont="1" applyAlignment="1">
      <alignment vertical="center"/>
    </xf>
    <xf numFmtId="0" fontId="2" fillId="0" borderId="0" xfId="25"/>
    <xf numFmtId="3" fontId="27" fillId="0" borderId="0" xfId="25" applyNumberFormat="1" applyFont="1"/>
    <xf numFmtId="0" fontId="27" fillId="0" borderId="0" xfId="25" applyFont="1" applyAlignment="1">
      <alignment horizontal="left" indent="1"/>
    </xf>
    <xf numFmtId="0" fontId="27" fillId="0" borderId="0" xfId="25" applyFont="1"/>
    <xf numFmtId="3" fontId="8" fillId="3" borderId="9" xfId="25" applyNumberFormat="1" applyFont="1" applyFill="1" applyBorder="1" applyAlignment="1">
      <alignment horizontal="center" vertical="center" wrapText="1" readingOrder="1"/>
    </xf>
    <xf numFmtId="3" fontId="8" fillId="3" borderId="9" xfId="25" applyNumberFormat="1" applyFont="1" applyFill="1" applyBorder="1" applyAlignment="1">
      <alignment horizontal="right" vertical="center" wrapText="1" indent="1" readingOrder="1"/>
    </xf>
    <xf numFmtId="3" fontId="8" fillId="3" borderId="9" xfId="26" applyNumberFormat="1" applyFont="1" applyFill="1" applyBorder="1" applyAlignment="1">
      <alignment horizontal="center" vertical="center" wrapText="1" readingOrder="1"/>
    </xf>
    <xf numFmtId="3" fontId="8" fillId="5" borderId="9" xfId="25" applyNumberFormat="1" applyFont="1" applyFill="1" applyBorder="1" applyAlignment="1">
      <alignment horizontal="center" vertical="center" wrapText="1" readingOrder="1"/>
    </xf>
    <xf numFmtId="3" fontId="8" fillId="5" borderId="9" xfId="25" applyNumberFormat="1" applyFont="1" applyFill="1" applyBorder="1" applyAlignment="1">
      <alignment horizontal="right" vertical="center" wrapText="1" indent="1" readingOrder="1"/>
    </xf>
    <xf numFmtId="3" fontId="8" fillId="5" borderId="9" xfId="26" applyNumberFormat="1" applyFont="1" applyFill="1" applyBorder="1" applyAlignment="1">
      <alignment horizontal="center" vertical="center" wrapText="1" readingOrder="1"/>
    </xf>
    <xf numFmtId="0" fontId="7" fillId="0" borderId="0" xfId="25" applyFont="1" applyAlignment="1">
      <alignment vertical="center" readingOrder="2"/>
    </xf>
    <xf numFmtId="0" fontId="21" fillId="0" borderId="0" xfId="25" applyFont="1" applyAlignment="1">
      <alignment vertical="center"/>
    </xf>
    <xf numFmtId="0" fontId="22" fillId="0" borderId="0" xfId="25" applyFont="1" applyAlignment="1">
      <alignment horizontal="center" vertical="center"/>
    </xf>
    <xf numFmtId="0" fontId="22" fillId="0" borderId="0" xfId="25" applyFont="1" applyAlignment="1">
      <alignment vertical="center"/>
    </xf>
    <xf numFmtId="0" fontId="2" fillId="0" borderId="0" xfId="27"/>
    <xf numFmtId="3" fontId="27" fillId="0" borderId="0" xfId="27" applyNumberFormat="1" applyFont="1"/>
    <xf numFmtId="0" fontId="27" fillId="0" borderId="0" xfId="27" applyFont="1" applyAlignment="1">
      <alignment horizontal="left" indent="1"/>
    </xf>
    <xf numFmtId="0" fontId="27" fillId="0" borderId="0" xfId="27" applyFont="1"/>
    <xf numFmtId="3" fontId="8" fillId="5" borderId="1" xfId="27" applyNumberFormat="1" applyFont="1" applyFill="1" applyBorder="1" applyAlignment="1">
      <alignment horizontal="center" vertical="center" wrapText="1" readingOrder="1"/>
    </xf>
    <xf numFmtId="3" fontId="8" fillId="5" borderId="9" xfId="27" applyNumberFormat="1" applyFont="1" applyFill="1" applyBorder="1" applyAlignment="1">
      <alignment horizontal="center" vertical="center" wrapText="1" readingOrder="1"/>
    </xf>
    <xf numFmtId="3" fontId="8" fillId="3" borderId="1" xfId="27" applyNumberFormat="1" applyFont="1" applyFill="1" applyBorder="1" applyAlignment="1">
      <alignment horizontal="center" vertical="center" wrapText="1" readingOrder="1"/>
    </xf>
    <xf numFmtId="3" fontId="8" fillId="3" borderId="9" xfId="27" applyNumberFormat="1" applyFont="1" applyFill="1" applyBorder="1" applyAlignment="1">
      <alignment horizontal="center" vertical="center" wrapText="1" readingOrder="1"/>
    </xf>
    <xf numFmtId="0" fontId="7" fillId="0" borderId="1" xfId="27" applyFont="1" applyBorder="1" applyAlignment="1">
      <alignment horizontal="left" vertical="center" readingOrder="2"/>
    </xf>
    <xf numFmtId="0" fontId="21" fillId="0" borderId="0" xfId="27" applyFont="1" applyAlignment="1">
      <alignment vertical="center"/>
    </xf>
    <xf numFmtId="0" fontId="22" fillId="0" borderId="0" xfId="27" applyFont="1" applyAlignment="1">
      <alignment horizontal="center" vertical="center"/>
    </xf>
    <xf numFmtId="0" fontId="22" fillId="0" borderId="0" xfId="27" applyFont="1" applyAlignment="1">
      <alignment vertical="center"/>
    </xf>
    <xf numFmtId="3" fontId="8" fillId="3" borderId="9" xfId="23" applyNumberFormat="1" applyFont="1" applyFill="1" applyBorder="1" applyAlignment="1">
      <alignment horizontal="left" vertical="center" wrapText="1" indent="1"/>
    </xf>
    <xf numFmtId="3" fontId="8" fillId="5" borderId="9" xfId="23" applyNumberFormat="1" applyFont="1" applyFill="1" applyBorder="1" applyAlignment="1">
      <alignment horizontal="left" vertical="center" wrapText="1" indent="1"/>
    </xf>
    <xf numFmtId="0" fontId="1" fillId="2" borderId="0" xfId="23" applyFont="1" applyFill="1"/>
    <xf numFmtId="3" fontId="8" fillId="3" borderId="1" xfId="8" applyNumberFormat="1" applyFont="1" applyFill="1" applyBorder="1" applyAlignment="1">
      <alignment horizontal="center" vertical="center" wrapText="1" readingOrder="1"/>
    </xf>
    <xf numFmtId="3" fontId="8" fillId="5" borderId="1" xfId="8" applyNumberFormat="1" applyFont="1" applyFill="1" applyBorder="1" applyAlignment="1">
      <alignment horizontal="center" vertical="center" wrapText="1" readingOrder="1"/>
    </xf>
    <xf numFmtId="3" fontId="27" fillId="0" borderId="0" xfId="2" applyNumberFormat="1" applyFont="1" applyBorder="1"/>
    <xf numFmtId="3" fontId="11" fillId="0" borderId="0" xfId="2" applyNumberFormat="1" applyFont="1"/>
    <xf numFmtId="3" fontId="10" fillId="0" borderId="0" xfId="2" applyNumberFormat="1" applyAlignment="1">
      <alignment horizontal="center"/>
    </xf>
    <xf numFmtId="3" fontId="48" fillId="0" borderId="0" xfId="0" applyNumberFormat="1" applyFont="1" applyAlignment="1">
      <alignment horizontal="center" vertical="center"/>
    </xf>
    <xf numFmtId="3" fontId="2" fillId="0" borderId="0" xfId="25" applyNumberFormat="1"/>
    <xf numFmtId="0" fontId="10" fillId="2" borderId="0" xfId="2" applyFill="1" applyAlignment="1"/>
    <xf numFmtId="3" fontId="10" fillId="2" borderId="0" xfId="2" applyNumberFormat="1" applyFill="1" applyAlignment="1"/>
    <xf numFmtId="3" fontId="2" fillId="0" borderId="0" xfId="27" applyNumberFormat="1"/>
    <xf numFmtId="0" fontId="38" fillId="4" borderId="1" xfId="3" applyFont="1" applyFill="1" applyBorder="1" applyAlignment="1">
      <alignment horizontal="left" vertical="center" wrapText="1" indent="1" shrinkToFit="1"/>
    </xf>
    <xf numFmtId="0" fontId="38" fillId="4" borderId="8" xfId="3" applyFont="1" applyFill="1" applyBorder="1" applyAlignment="1">
      <alignment horizontal="left" vertical="center" wrapText="1" indent="1" shrinkToFit="1"/>
    </xf>
    <xf numFmtId="0" fontId="35" fillId="2" borderId="0" xfId="2" applyFont="1" applyFill="1" applyAlignment="1">
      <alignment horizontal="center" vertical="center" wrapText="1"/>
    </xf>
    <xf numFmtId="0" fontId="35" fillId="2" borderId="17" xfId="2" applyFont="1" applyFill="1" applyBorder="1" applyAlignment="1">
      <alignment horizontal="center" vertical="center" wrapText="1"/>
    </xf>
    <xf numFmtId="0" fontId="33" fillId="0" borderId="23" xfId="0" applyFont="1" applyBorder="1" applyAlignment="1">
      <alignment horizontal="left" vertical="top" wrapText="1" readingOrder="1"/>
    </xf>
    <xf numFmtId="0" fontId="33" fillId="0" borderId="0" xfId="0" applyFont="1" applyAlignment="1">
      <alignment horizontal="left" vertical="top" wrapText="1" readingOrder="1"/>
    </xf>
    <xf numFmtId="0" fontId="35" fillId="7" borderId="0" xfId="2" applyFont="1" applyFill="1" applyAlignment="1">
      <alignment horizontal="center" vertical="center" wrapText="1"/>
    </xf>
    <xf numFmtId="0" fontId="39" fillId="2" borderId="20" xfId="2" applyFont="1" applyFill="1" applyBorder="1" applyAlignment="1">
      <alignment horizontal="left" vertical="top" wrapText="1" readingOrder="1"/>
    </xf>
    <xf numFmtId="0" fontId="39" fillId="2" borderId="21" xfId="2" applyFont="1" applyFill="1" applyBorder="1" applyAlignment="1">
      <alignment horizontal="left" vertical="top" wrapText="1" readingOrder="1"/>
    </xf>
    <xf numFmtId="0" fontId="39" fillId="2" borderId="22" xfId="2" applyFont="1" applyFill="1" applyBorder="1" applyAlignment="1">
      <alignment horizontal="left" vertical="top" wrapText="1" readingOrder="1"/>
    </xf>
    <xf numFmtId="0" fontId="39" fillId="2" borderId="23" xfId="2" applyFont="1" applyFill="1" applyBorder="1" applyAlignment="1">
      <alignment horizontal="left" vertical="center" wrapText="1" readingOrder="1"/>
    </xf>
    <xf numFmtId="0" fontId="39" fillId="2" borderId="0" xfId="2" applyFont="1" applyFill="1" applyAlignment="1">
      <alignment horizontal="left" vertical="center" wrapText="1" readingOrder="1"/>
    </xf>
    <xf numFmtId="0" fontId="39" fillId="2" borderId="24" xfId="2" applyFont="1" applyFill="1" applyBorder="1" applyAlignment="1">
      <alignment horizontal="left" vertical="center" wrapText="1" readingOrder="1"/>
    </xf>
    <xf numFmtId="0" fontId="44" fillId="2" borderId="23" xfId="2" applyFont="1" applyFill="1" applyBorder="1" applyAlignment="1">
      <alignment horizontal="left" vertical="center" wrapText="1" readingOrder="1"/>
    </xf>
    <xf numFmtId="0" fontId="44" fillId="2" borderId="0" xfId="2" applyFont="1" applyFill="1" applyAlignment="1">
      <alignment horizontal="left" vertical="center" wrapText="1" readingOrder="1"/>
    </xf>
    <xf numFmtId="0" fontId="44" fillId="2" borderId="24" xfId="2" applyFont="1" applyFill="1" applyBorder="1" applyAlignment="1">
      <alignment horizontal="left" vertical="center" wrapText="1" readingOrder="1"/>
    </xf>
    <xf numFmtId="0" fontId="45" fillId="2" borderId="23" xfId="2" applyFont="1" applyFill="1" applyBorder="1" applyAlignment="1">
      <alignment horizontal="left" vertical="center" wrapText="1" readingOrder="1"/>
    </xf>
    <xf numFmtId="0" fontId="45" fillId="2" borderId="0" xfId="2" applyFont="1" applyFill="1" applyAlignment="1">
      <alignment horizontal="left" vertical="center" wrapText="1" readingOrder="1"/>
    </xf>
    <xf numFmtId="0" fontId="45" fillId="2" borderId="24" xfId="2" applyFont="1" applyFill="1" applyBorder="1" applyAlignment="1">
      <alignment horizontal="left" vertical="center" wrapText="1" readingOrder="1"/>
    </xf>
    <xf numFmtId="0" fontId="33" fillId="0" borderId="23" xfId="0" quotePrefix="1" applyFont="1" applyBorder="1" applyAlignment="1">
      <alignment horizontal="left" vertical="center" wrapText="1" readingOrder="1"/>
    </xf>
    <xf numFmtId="0" fontId="33" fillId="0" borderId="0" xfId="0" quotePrefix="1" applyFont="1" applyAlignment="1">
      <alignment horizontal="left" vertical="center" wrapText="1" readingOrder="1"/>
    </xf>
    <xf numFmtId="0" fontId="33" fillId="0" borderId="24" xfId="0" quotePrefix="1" applyFont="1" applyBorder="1" applyAlignment="1">
      <alignment horizontal="left" vertical="center" wrapText="1" readingOrder="1"/>
    </xf>
    <xf numFmtId="0" fontId="34" fillId="0" borderId="0" xfId="2" applyFont="1" applyAlignment="1">
      <alignment horizontal="center" vertical="center"/>
    </xf>
    <xf numFmtId="0" fontId="17" fillId="4" borderId="5" xfId="3" applyFont="1" applyFill="1" applyBorder="1" applyAlignment="1">
      <alignment horizontal="center" vertical="center" wrapText="1" shrinkToFit="1"/>
    </xf>
    <xf numFmtId="0" fontId="14" fillId="0" borderId="0" xfId="2" applyFont="1" applyAlignment="1">
      <alignment horizontal="center" vertical="center"/>
    </xf>
    <xf numFmtId="0" fontId="17" fillId="4" borderId="14" xfId="3" applyFont="1" applyFill="1" applyBorder="1" applyAlignment="1">
      <alignment horizontal="center" vertical="center" wrapText="1" shrinkToFit="1"/>
    </xf>
    <xf numFmtId="0" fontId="17" fillId="4" borderId="15" xfId="3" applyFont="1" applyFill="1" applyBorder="1" applyAlignment="1">
      <alignment horizontal="center" vertical="center" wrapText="1" shrinkToFit="1"/>
    </xf>
    <xf numFmtId="0" fontId="17" fillId="4" borderId="7" xfId="3" applyFont="1" applyFill="1" applyBorder="1" applyAlignment="1">
      <alignment horizontal="center" vertical="center" wrapText="1" shrinkToFit="1"/>
    </xf>
    <xf numFmtId="0" fontId="17" fillId="4" borderId="4" xfId="3" applyFont="1" applyFill="1" applyBorder="1" applyAlignment="1">
      <alignment horizontal="center" vertical="center" wrapText="1" shrinkToFit="1"/>
    </xf>
    <xf numFmtId="0" fontId="22" fillId="2" borderId="0" xfId="2" applyFont="1" applyFill="1" applyAlignment="1">
      <alignment horizontal="center" vertical="center"/>
    </xf>
    <xf numFmtId="0" fontId="30" fillId="0" borderId="0" xfId="2" applyFont="1" applyAlignment="1">
      <alignment horizontal="center" vertical="center"/>
    </xf>
    <xf numFmtId="3" fontId="25" fillId="4" borderId="29" xfId="3" applyNumberFormat="1" applyFont="1" applyFill="1" applyBorder="1" applyAlignment="1">
      <alignment horizontal="center" vertical="center" wrapText="1" shrinkToFit="1"/>
    </xf>
    <xf numFmtId="3" fontId="25" fillId="4" borderId="28" xfId="3" applyNumberFormat="1" applyFont="1" applyFill="1" applyBorder="1" applyAlignment="1">
      <alignment horizontal="center" vertical="center" wrapText="1" shrinkToFit="1"/>
    </xf>
    <xf numFmtId="0" fontId="25" fillId="4" borderId="9" xfId="3" applyFont="1" applyFill="1" applyBorder="1" applyAlignment="1">
      <alignment horizontal="center" vertical="center" wrapText="1" shrinkToFit="1"/>
    </xf>
    <xf numFmtId="0" fontId="25" fillId="4" borderId="1" xfId="3" applyFont="1" applyFill="1" applyBorder="1" applyAlignment="1">
      <alignment horizontal="center" vertical="center" wrapText="1" shrinkToFit="1"/>
    </xf>
    <xf numFmtId="0" fontId="25" fillId="4" borderId="13" xfId="3" applyFont="1" applyFill="1" applyBorder="1" applyAlignment="1">
      <alignment horizontal="center" vertical="center" wrapText="1" shrinkToFit="1"/>
    </xf>
    <xf numFmtId="0" fontId="25" fillId="4" borderId="8" xfId="3" applyFont="1" applyFill="1" applyBorder="1" applyAlignment="1">
      <alignment horizontal="center" vertical="center" wrapText="1" shrinkToFit="1"/>
    </xf>
    <xf numFmtId="0" fontId="22" fillId="0" borderId="0" xfId="2" applyFont="1" applyAlignment="1">
      <alignment horizontal="center" vertical="center"/>
    </xf>
    <xf numFmtId="0" fontId="25" fillId="4" borderId="6" xfId="3" applyFont="1" applyFill="1" applyBorder="1" applyAlignment="1">
      <alignment horizontal="center" vertical="center" wrapText="1" shrinkToFit="1"/>
    </xf>
    <xf numFmtId="0" fontId="25" fillId="4" borderId="5" xfId="3" applyFont="1" applyFill="1" applyBorder="1" applyAlignment="1">
      <alignment horizontal="center" vertical="center" wrapText="1" shrinkToFit="1"/>
    </xf>
    <xf numFmtId="0" fontId="23" fillId="0" borderId="0" xfId="2" applyFont="1" applyAlignment="1">
      <alignment horizontal="center" vertical="center" readingOrder="1"/>
    </xf>
    <xf numFmtId="0" fontId="25" fillId="4" borderId="14" xfId="3" applyFont="1" applyFill="1" applyBorder="1" applyAlignment="1">
      <alignment horizontal="center" vertical="center" wrapText="1" shrinkToFit="1"/>
    </xf>
    <xf numFmtId="0" fontId="30" fillId="2" borderId="0" xfId="2" applyFont="1" applyFill="1" applyAlignment="1">
      <alignment horizontal="center" vertical="center"/>
    </xf>
    <xf numFmtId="0" fontId="25" fillId="4" borderId="2" xfId="3" applyFont="1" applyFill="1" applyBorder="1" applyAlignment="1">
      <alignment horizontal="center" vertical="center" wrapText="1" shrinkToFit="1"/>
    </xf>
    <xf numFmtId="0" fontId="25" fillId="4" borderId="7" xfId="3" applyFont="1" applyFill="1" applyBorder="1" applyAlignment="1">
      <alignment horizontal="center" vertical="center" wrapText="1" shrinkToFit="1"/>
    </xf>
    <xf numFmtId="0" fontId="23" fillId="0" borderId="0" xfId="2" applyFont="1" applyAlignment="1">
      <alignment horizontal="center"/>
    </xf>
    <xf numFmtId="0" fontId="25" fillId="4" borderId="4" xfId="3" applyFont="1" applyFill="1" applyBorder="1" applyAlignment="1">
      <alignment horizontal="center" vertical="center" wrapText="1" shrinkToFit="1"/>
    </xf>
    <xf numFmtId="0" fontId="23" fillId="0" borderId="0" xfId="2" applyFont="1" applyAlignment="1">
      <alignment horizontal="center" vertical="center"/>
    </xf>
    <xf numFmtId="0" fontId="23" fillId="0" borderId="0" xfId="2" applyFont="1" applyAlignment="1">
      <alignment horizontal="center" vertical="center" readingOrder="2"/>
    </xf>
    <xf numFmtId="0" fontId="23" fillId="0" borderId="0" xfId="23" applyFont="1" applyAlignment="1">
      <alignment horizontal="center" vertical="center" readingOrder="1"/>
    </xf>
    <xf numFmtId="0" fontId="23" fillId="0" borderId="0" xfId="24" applyFont="1" applyAlignment="1">
      <alignment horizontal="center" vertical="center" readingOrder="1"/>
    </xf>
    <xf numFmtId="0" fontId="7" fillId="0" borderId="0" xfId="24" applyFont="1" applyAlignment="1">
      <alignment horizontal="left" vertical="center" readingOrder="2"/>
    </xf>
    <xf numFmtId="0" fontId="27" fillId="0" borderId="0" xfId="24" applyFont="1" applyAlignment="1">
      <alignment horizontal="left" indent="1"/>
    </xf>
    <xf numFmtId="0" fontId="23" fillId="0" borderId="0" xfId="25" applyFont="1" applyAlignment="1">
      <alignment horizontal="center" vertical="center" readingOrder="1"/>
    </xf>
    <xf numFmtId="0" fontId="23" fillId="0" borderId="0" xfId="20" applyFont="1" applyAlignment="1">
      <alignment horizontal="center" vertical="center" readingOrder="1"/>
    </xf>
    <xf numFmtId="0" fontId="24" fillId="2" borderId="0" xfId="2" applyFont="1" applyFill="1" applyAlignment="1">
      <alignment horizontal="center" vertical="center"/>
    </xf>
    <xf numFmtId="0" fontId="23" fillId="2" borderId="0" xfId="2" applyFont="1" applyFill="1" applyAlignment="1">
      <alignment horizontal="center" vertical="center" readingOrder="1"/>
    </xf>
    <xf numFmtId="0" fontId="23" fillId="2" borderId="15" xfId="2" applyFont="1" applyFill="1" applyBorder="1" applyAlignment="1">
      <alignment horizontal="center" vertical="center" readingOrder="1"/>
    </xf>
    <xf numFmtId="0" fontId="27" fillId="2" borderId="0" xfId="2" applyFont="1" applyFill="1" applyAlignment="1">
      <alignment horizontal="left"/>
    </xf>
    <xf numFmtId="0" fontId="24" fillId="2" borderId="15" xfId="2" applyFont="1" applyFill="1" applyBorder="1" applyAlignment="1">
      <alignment horizontal="center" vertical="center" readingOrder="1"/>
    </xf>
    <xf numFmtId="0" fontId="23" fillId="0" borderId="15" xfId="27" applyFont="1" applyBorder="1" applyAlignment="1">
      <alignment horizontal="center" vertical="center" readingOrder="1"/>
    </xf>
    <xf numFmtId="0" fontId="22" fillId="0" borderId="0" xfId="22" applyFont="1" applyAlignment="1">
      <alignment horizontal="center" vertical="center"/>
    </xf>
    <xf numFmtId="0" fontId="23" fillId="0" borderId="15" xfId="22" applyFont="1" applyBorder="1" applyAlignment="1">
      <alignment horizontal="center" vertical="center"/>
    </xf>
  </cellXfs>
  <cellStyles count="28">
    <cellStyle name="Comma 2" xfId="19" xr:uid="{00000000-0005-0000-0000-000000000000}"/>
    <cellStyle name="Comma 3" xfId="21" xr:uid="{00000000-0005-0000-0000-000001000000}"/>
    <cellStyle name="Normal 2" xfId="5" xr:uid="{00000000-0005-0000-0000-000003000000}"/>
    <cellStyle name="Normal 2 2" xfId="3" xr:uid="{00000000-0005-0000-0000-000004000000}"/>
    <cellStyle name="Normal 3" xfId="7" xr:uid="{00000000-0005-0000-0000-000005000000}"/>
    <cellStyle name="Normal 3 2" xfId="9" xr:uid="{00000000-0005-0000-0000-000006000000}"/>
    <cellStyle name="Normal 3 2 2" xfId="13" xr:uid="{00000000-0005-0000-0000-000007000000}"/>
    <cellStyle name="Normal 3 3" xfId="11" xr:uid="{00000000-0005-0000-0000-000008000000}"/>
    <cellStyle name="ارتباط تشعبي 2" xfId="4" xr:uid="{00000000-0005-0000-0000-000009000000}"/>
    <cellStyle name="عادي" xfId="0" builtinId="0"/>
    <cellStyle name="عادي 2" xfId="1" xr:uid="{00000000-0005-0000-0000-00000A000000}"/>
    <cellStyle name="عادي 2 2" xfId="2" xr:uid="{00000000-0005-0000-0000-00000B000000}"/>
    <cellStyle name="عادي 2 2 2" xfId="8" xr:uid="{00000000-0005-0000-0000-00000C000000}"/>
    <cellStyle name="عادي 2 2 2 2" xfId="12" xr:uid="{00000000-0005-0000-0000-00000D000000}"/>
    <cellStyle name="عادي 2 2 3" xfId="10" xr:uid="{00000000-0005-0000-0000-00000E000000}"/>
    <cellStyle name="عادي 2 2 3 2" xfId="6" xr:uid="{00000000-0005-0000-0000-00000F000000}"/>
    <cellStyle name="عادي 2 2 3 2 2" xfId="16" xr:uid="{00000000-0005-0000-0000-000010000000}"/>
    <cellStyle name="عادي 2 2 3 2 2 2" xfId="23" xr:uid="{FEACB8C9-4B84-44C0-824E-0B5BADC861CA}"/>
    <cellStyle name="عادي 2 2 3 2 3 2 2" xfId="26" xr:uid="{57F7A1AD-680B-44CE-9BCD-19D3AD862F1E}"/>
    <cellStyle name="عادي 2 2 4" xfId="15" xr:uid="{00000000-0005-0000-0000-000011000000}"/>
    <cellStyle name="عادي 2 2 4 2" xfId="27" xr:uid="{9D0594CA-8CE3-4753-B38E-D0D4A751A5D5}"/>
    <cellStyle name="عادي 2 2 5" xfId="17" xr:uid="{00000000-0005-0000-0000-000012000000}"/>
    <cellStyle name="عادي 2 2 5 2" xfId="24" xr:uid="{9B069113-6CDD-47BF-BDCE-EE14B1F589E0}"/>
    <cellStyle name="عادي 2 2 6" xfId="20" xr:uid="{00000000-0005-0000-0000-000013000000}"/>
    <cellStyle name="عادي 2 2 6 2" xfId="25" xr:uid="{498458BB-EAFB-4F2E-8F16-6A388AAA2260}"/>
    <cellStyle name="عادي 2 2 7" xfId="22" xr:uid="{D4B312C2-2A54-406C-B707-62A0C9FE6647}"/>
    <cellStyle name="عادي 2 4" xfId="14" xr:uid="{00000000-0005-0000-0000-000014000000}"/>
    <cellStyle name="عادي 3 2" xfId="18" xr:uid="{00000000-0005-0000-0000-000015000000}"/>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9.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11089754</xdr:colOff>
      <xdr:row>1</xdr:row>
      <xdr:rowOff>19396</xdr:rowOff>
    </xdr:from>
    <xdr:ext cx="1807743" cy="421591"/>
    <xdr:pic>
      <xdr:nvPicPr>
        <xdr:cNvPr id="2" name="Picture 4">
          <a:extLst>
            <a:ext uri="{FF2B5EF4-FFF2-40B4-BE49-F238E27FC236}">
              <a16:creationId xmlns:a16="http://schemas.microsoft.com/office/drawing/2014/main" id="{6BFAA419-D4BB-4270-B430-81A766F9A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3704" y="209896"/>
          <a:ext cx="1807743" cy="421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8</xdr:col>
      <xdr:colOff>424543</xdr:colOff>
      <xdr:row>0</xdr:row>
      <xdr:rowOff>57696</xdr:rowOff>
    </xdr:from>
    <xdr:to>
      <xdr:col>9</xdr:col>
      <xdr:colOff>1020773</xdr:colOff>
      <xdr:row>1</xdr:row>
      <xdr:rowOff>162033</xdr:rowOff>
    </xdr:to>
    <xdr:pic>
      <xdr:nvPicPr>
        <xdr:cNvPr id="3" name="Picture 4">
          <a:extLst>
            <a:ext uri="{FF2B5EF4-FFF2-40B4-BE49-F238E27FC236}">
              <a16:creationId xmlns:a16="http://schemas.microsoft.com/office/drawing/2014/main" id="{54F32143-B1BB-45DE-84A9-B075EC43B9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5543" y="57696"/>
          <a:ext cx="1347344" cy="289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458217</xdr:colOff>
      <xdr:row>0</xdr:row>
      <xdr:rowOff>4034</xdr:rowOff>
    </xdr:from>
    <xdr:to>
      <xdr:col>9</xdr:col>
      <xdr:colOff>934807</xdr:colOff>
      <xdr:row>1</xdr:row>
      <xdr:rowOff>118056</xdr:rowOff>
    </xdr:to>
    <xdr:pic>
      <xdr:nvPicPr>
        <xdr:cNvPr id="3" name="Picture 4">
          <a:extLst>
            <a:ext uri="{FF2B5EF4-FFF2-40B4-BE49-F238E27FC236}">
              <a16:creationId xmlns:a16="http://schemas.microsoft.com/office/drawing/2014/main" id="{53FCB181-FDBD-4BAC-9918-786B1786D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8161" y="4034"/>
          <a:ext cx="1388843" cy="2964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278108</xdr:colOff>
      <xdr:row>0</xdr:row>
      <xdr:rowOff>69348</xdr:rowOff>
    </xdr:from>
    <xdr:to>
      <xdr:col>9</xdr:col>
      <xdr:colOff>849896</xdr:colOff>
      <xdr:row>2</xdr:row>
      <xdr:rowOff>41564</xdr:rowOff>
    </xdr:to>
    <xdr:pic>
      <xdr:nvPicPr>
        <xdr:cNvPr id="3" name="Picture 4">
          <a:extLst>
            <a:ext uri="{FF2B5EF4-FFF2-40B4-BE49-F238E27FC236}">
              <a16:creationId xmlns:a16="http://schemas.microsoft.com/office/drawing/2014/main" id="{89858DE9-72FB-481F-85F1-4552652B67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73963" y="69348"/>
          <a:ext cx="1583169" cy="332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8</xdr:col>
      <xdr:colOff>484908</xdr:colOff>
      <xdr:row>0</xdr:row>
      <xdr:rowOff>27784</xdr:rowOff>
    </xdr:from>
    <xdr:ext cx="1584189" cy="366759"/>
    <xdr:pic>
      <xdr:nvPicPr>
        <xdr:cNvPr id="2" name="Picture 4">
          <a:extLst>
            <a:ext uri="{FF2B5EF4-FFF2-40B4-BE49-F238E27FC236}">
              <a16:creationId xmlns:a16="http://schemas.microsoft.com/office/drawing/2014/main" id="{B97260AC-129A-487C-9617-57B61B31BD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9308" y="27784"/>
          <a:ext cx="1584189" cy="366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9</xdr:col>
      <xdr:colOff>868949</xdr:colOff>
      <xdr:row>0</xdr:row>
      <xdr:rowOff>165100</xdr:rowOff>
    </xdr:from>
    <xdr:ext cx="1865972" cy="342900"/>
    <xdr:pic>
      <xdr:nvPicPr>
        <xdr:cNvPr id="2" name="Picture 4">
          <a:extLst>
            <a:ext uri="{FF2B5EF4-FFF2-40B4-BE49-F238E27FC236}">
              <a16:creationId xmlns:a16="http://schemas.microsoft.com/office/drawing/2014/main" id="{3690A577-C09F-4844-A6EA-F7121B9604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7674" y="165100"/>
          <a:ext cx="1865972"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9</xdr:col>
      <xdr:colOff>660695</xdr:colOff>
      <xdr:row>0</xdr:row>
      <xdr:rowOff>55493</xdr:rowOff>
    </xdr:from>
    <xdr:ext cx="1946131" cy="434340"/>
    <xdr:pic>
      <xdr:nvPicPr>
        <xdr:cNvPr id="2" name="Picture 4">
          <a:extLst>
            <a:ext uri="{FF2B5EF4-FFF2-40B4-BE49-F238E27FC236}">
              <a16:creationId xmlns:a16="http://schemas.microsoft.com/office/drawing/2014/main" id="{62091B33-C13E-4605-847D-1C7E5471D2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8970" y="55493"/>
          <a:ext cx="1946131"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8</xdr:col>
      <xdr:colOff>30258</xdr:colOff>
      <xdr:row>0</xdr:row>
      <xdr:rowOff>24321</xdr:rowOff>
    </xdr:from>
    <xdr:to>
      <xdr:col>9</xdr:col>
      <xdr:colOff>873797</xdr:colOff>
      <xdr:row>2</xdr:row>
      <xdr:rowOff>13855</xdr:rowOff>
    </xdr:to>
    <xdr:pic>
      <xdr:nvPicPr>
        <xdr:cNvPr id="3" name="Picture 4">
          <a:extLst>
            <a:ext uri="{FF2B5EF4-FFF2-40B4-BE49-F238E27FC236}">
              <a16:creationId xmlns:a16="http://schemas.microsoft.com/office/drawing/2014/main" id="{2E46387B-746F-4D51-9F3A-B149164BA6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5531" y="24321"/>
          <a:ext cx="1660957" cy="349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546395</xdr:colOff>
      <xdr:row>0</xdr:row>
      <xdr:rowOff>55493</xdr:rowOff>
    </xdr:from>
    <xdr:to>
      <xdr:col>14</xdr:col>
      <xdr:colOff>787551</xdr:colOff>
      <xdr:row>2</xdr:row>
      <xdr:rowOff>108833</xdr:rowOff>
    </xdr:to>
    <xdr:pic>
      <xdr:nvPicPr>
        <xdr:cNvPr id="2" name="Picture 4">
          <a:extLst>
            <a:ext uri="{FF2B5EF4-FFF2-40B4-BE49-F238E27FC236}">
              <a16:creationId xmlns:a16="http://schemas.microsoft.com/office/drawing/2014/main" id="{ACA85F86-799A-4520-9B5C-4242E6397D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18855" y="55493"/>
          <a:ext cx="1978516"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641645</xdr:colOff>
      <xdr:row>0</xdr:row>
      <xdr:rowOff>93593</xdr:rowOff>
    </xdr:from>
    <xdr:to>
      <xdr:col>12</xdr:col>
      <xdr:colOff>825651</xdr:colOff>
      <xdr:row>2</xdr:row>
      <xdr:rowOff>146933</xdr:rowOff>
    </xdr:to>
    <xdr:pic>
      <xdr:nvPicPr>
        <xdr:cNvPr id="2" name="Picture 4">
          <a:extLst>
            <a:ext uri="{FF2B5EF4-FFF2-40B4-BE49-F238E27FC236}">
              <a16:creationId xmlns:a16="http://schemas.microsoft.com/office/drawing/2014/main" id="{EC7C6E8D-76D4-4D9B-8947-80066BCD55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9785" y="93593"/>
          <a:ext cx="1982326"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662106</xdr:colOff>
      <xdr:row>0</xdr:row>
      <xdr:rowOff>44824</xdr:rowOff>
    </xdr:from>
    <xdr:to>
      <xdr:col>9</xdr:col>
      <xdr:colOff>802167</xdr:colOff>
      <xdr:row>2</xdr:row>
      <xdr:rowOff>33274</xdr:rowOff>
    </xdr:to>
    <xdr:pic>
      <xdr:nvPicPr>
        <xdr:cNvPr id="3" name="Picture 4">
          <a:extLst>
            <a:ext uri="{FF2B5EF4-FFF2-40B4-BE49-F238E27FC236}">
              <a16:creationId xmlns:a16="http://schemas.microsoft.com/office/drawing/2014/main" id="{494BD676-7CB3-4C75-B18E-EF14304E8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7335" y="44824"/>
          <a:ext cx="1903546" cy="489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465558</xdr:colOff>
      <xdr:row>0</xdr:row>
      <xdr:rowOff>95250</xdr:rowOff>
    </xdr:from>
    <xdr:ext cx="1951676" cy="361950"/>
    <xdr:pic>
      <xdr:nvPicPr>
        <xdr:cNvPr id="2" name="Picture 4">
          <a:extLst>
            <a:ext uri="{FF2B5EF4-FFF2-40B4-BE49-F238E27FC236}">
              <a16:creationId xmlns:a16="http://schemas.microsoft.com/office/drawing/2014/main" id="{89086425-4626-4FA9-ADEA-4562D1587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1901" y="95250"/>
          <a:ext cx="19516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8</xdr:col>
      <xdr:colOff>43543</xdr:colOff>
      <xdr:row>0</xdr:row>
      <xdr:rowOff>14153</xdr:rowOff>
    </xdr:from>
    <xdr:to>
      <xdr:col>9</xdr:col>
      <xdr:colOff>1154864</xdr:colOff>
      <xdr:row>2</xdr:row>
      <xdr:rowOff>67493</xdr:rowOff>
    </xdr:to>
    <xdr:pic>
      <xdr:nvPicPr>
        <xdr:cNvPr id="3" name="Picture 4">
          <a:extLst>
            <a:ext uri="{FF2B5EF4-FFF2-40B4-BE49-F238E27FC236}">
              <a16:creationId xmlns:a16="http://schemas.microsoft.com/office/drawing/2014/main" id="{46C70E70-43C1-4D76-8244-A1369B5A6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2029" y="14153"/>
          <a:ext cx="1960406"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3211</xdr:colOff>
      <xdr:row>0</xdr:row>
      <xdr:rowOff>14152</xdr:rowOff>
    </xdr:from>
    <xdr:to>
      <xdr:col>9</xdr:col>
      <xdr:colOff>1025322</xdr:colOff>
      <xdr:row>2</xdr:row>
      <xdr:rowOff>76199</xdr:rowOff>
    </xdr:to>
    <xdr:pic>
      <xdr:nvPicPr>
        <xdr:cNvPr id="3" name="Picture 4">
          <a:extLst>
            <a:ext uri="{FF2B5EF4-FFF2-40B4-BE49-F238E27FC236}">
              <a16:creationId xmlns:a16="http://schemas.microsoft.com/office/drawing/2014/main" id="{4B066270-3169-4596-9B2D-3B50E3DC54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0897" y="14152"/>
          <a:ext cx="2001826" cy="432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97847</xdr:colOff>
      <xdr:row>0</xdr:row>
      <xdr:rowOff>14153</xdr:rowOff>
    </xdr:from>
    <xdr:to>
      <xdr:col>9</xdr:col>
      <xdr:colOff>1044720</xdr:colOff>
      <xdr:row>2</xdr:row>
      <xdr:rowOff>41564</xdr:rowOff>
    </xdr:to>
    <xdr:pic>
      <xdr:nvPicPr>
        <xdr:cNvPr id="3" name="Picture 4">
          <a:extLst>
            <a:ext uri="{FF2B5EF4-FFF2-40B4-BE49-F238E27FC236}">
              <a16:creationId xmlns:a16="http://schemas.microsoft.com/office/drawing/2014/main" id="{5AA7948B-2080-4062-B5E1-375B453EAD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8683" y="14153"/>
          <a:ext cx="1847419" cy="387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364402</xdr:colOff>
      <xdr:row>0</xdr:row>
      <xdr:rowOff>70549</xdr:rowOff>
    </xdr:from>
    <xdr:to>
      <xdr:col>9</xdr:col>
      <xdr:colOff>1059765</xdr:colOff>
      <xdr:row>2</xdr:row>
      <xdr:rowOff>15552</xdr:rowOff>
    </xdr:to>
    <xdr:pic>
      <xdr:nvPicPr>
        <xdr:cNvPr id="3" name="Picture 4">
          <a:extLst>
            <a:ext uri="{FF2B5EF4-FFF2-40B4-BE49-F238E27FC236}">
              <a16:creationId xmlns:a16="http://schemas.microsoft.com/office/drawing/2014/main" id="{5C20C814-9939-4FAF-A987-4DB18617C9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5667" y="70549"/>
          <a:ext cx="1472914" cy="318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FEF970E7-282A-464A-926D-419F7DCFA1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556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26003"/>
    <xdr:pic>
      <xdr:nvPicPr>
        <xdr:cNvPr id="2" name="Picture 4">
          <a:extLst>
            <a:ext uri="{FF2B5EF4-FFF2-40B4-BE49-F238E27FC236}">
              <a16:creationId xmlns:a16="http://schemas.microsoft.com/office/drawing/2014/main" id="{D7B8D06E-6054-47D8-9B02-C13FE88B6A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5565" y="70549"/>
          <a:ext cx="1449743" cy="326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144155</xdr:rowOff>
    </xdr:to>
    <xdr:pic>
      <xdr:nvPicPr>
        <xdr:cNvPr id="3" name="Picture 4">
          <a:extLst>
            <a:ext uri="{FF2B5EF4-FFF2-40B4-BE49-F238E27FC236}">
              <a16:creationId xmlns:a16="http://schemas.microsoft.com/office/drawing/2014/main" id="{E79C417B-8D16-4CA5-ADB2-8A156F01EF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8225" y="70550"/>
          <a:ext cx="1221343" cy="25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209550</xdr:colOff>
      <xdr:row>0</xdr:row>
      <xdr:rowOff>57151</xdr:rowOff>
    </xdr:from>
    <xdr:to>
      <xdr:col>6</xdr:col>
      <xdr:colOff>1665212</xdr:colOff>
      <xdr:row>1</xdr:row>
      <xdr:rowOff>209551</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8100" y="57151"/>
          <a:ext cx="2884412"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717176</xdr:colOff>
      <xdr:row>0</xdr:row>
      <xdr:rowOff>44825</xdr:rowOff>
    </xdr:from>
    <xdr:to>
      <xdr:col>9</xdr:col>
      <xdr:colOff>788528</xdr:colOff>
      <xdr:row>1</xdr:row>
      <xdr:rowOff>143436</xdr:rowOff>
    </xdr:to>
    <xdr:pic>
      <xdr:nvPicPr>
        <xdr:cNvPr id="2" name="Picture 4">
          <a:extLst>
            <a:ext uri="{FF2B5EF4-FFF2-40B4-BE49-F238E27FC236}">
              <a16:creationId xmlns:a16="http://schemas.microsoft.com/office/drawing/2014/main" id="{A94B5689-6244-4CB2-8DC6-462190E03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2376" y="44825"/>
          <a:ext cx="1828435" cy="412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426720</xdr:colOff>
      <xdr:row>0</xdr:row>
      <xdr:rowOff>44824</xdr:rowOff>
    </xdr:from>
    <xdr:to>
      <xdr:col>9</xdr:col>
      <xdr:colOff>830983</xdr:colOff>
      <xdr:row>2</xdr:row>
      <xdr:rowOff>16587</xdr:rowOff>
    </xdr:to>
    <xdr:pic>
      <xdr:nvPicPr>
        <xdr:cNvPr id="3" name="Picture 4">
          <a:extLst>
            <a:ext uri="{FF2B5EF4-FFF2-40B4-BE49-F238E27FC236}">
              <a16:creationId xmlns:a16="http://schemas.microsoft.com/office/drawing/2014/main" id="{7D2B4F8D-92E1-44AB-BC6E-997B205847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8240" y="44824"/>
          <a:ext cx="1280563" cy="459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653144</xdr:colOff>
      <xdr:row>0</xdr:row>
      <xdr:rowOff>1</xdr:rowOff>
    </xdr:from>
    <xdr:to>
      <xdr:col>9</xdr:col>
      <xdr:colOff>1035090</xdr:colOff>
      <xdr:row>2</xdr:row>
      <xdr:rowOff>97017</xdr:rowOff>
    </xdr:to>
    <xdr:pic>
      <xdr:nvPicPr>
        <xdr:cNvPr id="4" name="Picture 4">
          <a:extLst>
            <a:ext uri="{FF2B5EF4-FFF2-40B4-BE49-F238E27FC236}">
              <a16:creationId xmlns:a16="http://schemas.microsoft.com/office/drawing/2014/main" id="{A6CC9847-8B62-48CF-8212-4EFEAB0DD1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8201" y="1"/>
          <a:ext cx="1231032" cy="467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261257</xdr:colOff>
      <xdr:row>0</xdr:row>
      <xdr:rowOff>68582</xdr:rowOff>
    </xdr:from>
    <xdr:to>
      <xdr:col>9</xdr:col>
      <xdr:colOff>1065601</xdr:colOff>
      <xdr:row>2</xdr:row>
      <xdr:rowOff>121922</xdr:rowOff>
    </xdr:to>
    <xdr:pic>
      <xdr:nvPicPr>
        <xdr:cNvPr id="3" name="Picture 4">
          <a:extLst>
            <a:ext uri="{FF2B5EF4-FFF2-40B4-BE49-F238E27FC236}">
              <a16:creationId xmlns:a16="http://schemas.microsoft.com/office/drawing/2014/main" id="{95FC7A6A-EB52-44A1-B5CA-5768BA0A6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1943" y="68582"/>
          <a:ext cx="1958229" cy="423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767432</xdr:colOff>
      <xdr:row>0</xdr:row>
      <xdr:rowOff>25040</xdr:rowOff>
    </xdr:from>
    <xdr:to>
      <xdr:col>9</xdr:col>
      <xdr:colOff>855506</xdr:colOff>
      <xdr:row>2</xdr:row>
      <xdr:rowOff>32658</xdr:rowOff>
    </xdr:to>
    <xdr:pic>
      <xdr:nvPicPr>
        <xdr:cNvPr id="3" name="Picture 4">
          <a:extLst>
            <a:ext uri="{FF2B5EF4-FFF2-40B4-BE49-F238E27FC236}">
              <a16:creationId xmlns:a16="http://schemas.microsoft.com/office/drawing/2014/main" id="{030B4E0F-CAF4-4CC1-BAC9-64E2966A27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7089" y="25040"/>
          <a:ext cx="1753588" cy="377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54427</xdr:colOff>
      <xdr:row>0</xdr:row>
      <xdr:rowOff>68581</xdr:rowOff>
    </xdr:from>
    <xdr:to>
      <xdr:col>9</xdr:col>
      <xdr:colOff>1163572</xdr:colOff>
      <xdr:row>2</xdr:row>
      <xdr:rowOff>841</xdr:rowOff>
    </xdr:to>
    <xdr:pic>
      <xdr:nvPicPr>
        <xdr:cNvPr id="3" name="Picture 4">
          <a:extLst>
            <a:ext uri="{FF2B5EF4-FFF2-40B4-BE49-F238E27FC236}">
              <a16:creationId xmlns:a16="http://schemas.microsoft.com/office/drawing/2014/main" id="{9F021084-2146-4E73-8986-6BD43A79E7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4656" y="68581"/>
          <a:ext cx="1109145" cy="302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H371"/>
  <sheetViews>
    <sheetView showGridLines="0" tabSelected="1" view="pageBreakPreview" zoomScale="40" zoomScaleNormal="70" zoomScaleSheetLayoutView="40" workbookViewId="0">
      <selection activeCell="C12" sqref="C12"/>
    </sheetView>
  </sheetViews>
  <sheetFormatPr defaultRowHeight="14.4"/>
  <cols>
    <col min="1" max="1" width="16.44140625" style="121" customWidth="1"/>
    <col min="2" max="2" width="190.44140625" customWidth="1"/>
  </cols>
  <sheetData>
    <row r="1" spans="1:8" s="11" customFormat="1">
      <c r="A1" s="109"/>
      <c r="B1" s="110"/>
    </row>
    <row r="2" spans="1:8" s="11" customFormat="1">
      <c r="A2" s="111"/>
      <c r="B2" s="112"/>
    </row>
    <row r="3" spans="1:8" s="11" customFormat="1" ht="28.95" customHeight="1">
      <c r="A3" s="292" t="s">
        <v>239</v>
      </c>
      <c r="B3" s="292"/>
      <c r="C3" s="113"/>
      <c r="D3" s="113"/>
      <c r="E3" s="113"/>
      <c r="F3" s="113"/>
      <c r="G3" s="113"/>
      <c r="H3" s="113"/>
    </row>
    <row r="4" spans="1:8" s="11" customFormat="1" ht="29.4" customHeight="1" thickBot="1">
      <c r="A4" s="293"/>
      <c r="B4" s="293"/>
      <c r="C4" s="113"/>
      <c r="D4" s="113"/>
      <c r="E4" s="113"/>
      <c r="F4" s="113"/>
      <c r="G4" s="113"/>
      <c r="H4" s="113"/>
    </row>
    <row r="5" spans="1:8" s="11" customFormat="1" ht="54" customHeight="1">
      <c r="A5" s="114" t="s">
        <v>122</v>
      </c>
      <c r="B5" s="115" t="s">
        <v>123</v>
      </c>
    </row>
    <row r="6" spans="1:8" ht="20.100000000000001" customHeight="1">
      <c r="A6" s="116" t="s">
        <v>163</v>
      </c>
      <c r="B6" s="117" t="s">
        <v>29</v>
      </c>
    </row>
    <row r="7" spans="1:8" ht="20.100000000000001" customHeight="1">
      <c r="A7" s="290" t="s">
        <v>124</v>
      </c>
      <c r="B7" s="291"/>
    </row>
    <row r="8" spans="1:8" ht="20.100000000000001" customHeight="1">
      <c r="A8" s="116" t="s">
        <v>125</v>
      </c>
      <c r="B8" s="117" t="s">
        <v>184</v>
      </c>
    </row>
    <row r="9" spans="1:8" ht="20.100000000000001" customHeight="1">
      <c r="A9" s="118" t="s">
        <v>126</v>
      </c>
      <c r="B9" s="119" t="s">
        <v>203</v>
      </c>
    </row>
    <row r="10" spans="1:8" ht="20.100000000000001" customHeight="1">
      <c r="A10" s="116" t="s">
        <v>127</v>
      </c>
      <c r="B10" s="117" t="s">
        <v>202</v>
      </c>
    </row>
    <row r="11" spans="1:8" ht="20.100000000000001" customHeight="1">
      <c r="A11" s="118" t="s">
        <v>128</v>
      </c>
      <c r="B11" s="119" t="s">
        <v>211</v>
      </c>
    </row>
    <row r="12" spans="1:8" ht="20.100000000000001" customHeight="1">
      <c r="A12" s="116" t="s">
        <v>129</v>
      </c>
      <c r="B12" s="117" t="s">
        <v>212</v>
      </c>
    </row>
    <row r="13" spans="1:8" ht="20.100000000000001" customHeight="1">
      <c r="A13" s="290" t="s">
        <v>130</v>
      </c>
      <c r="B13" s="291"/>
    </row>
    <row r="14" spans="1:8" ht="20.100000000000001" customHeight="1">
      <c r="A14" s="116" t="s">
        <v>131</v>
      </c>
      <c r="B14" s="117" t="s">
        <v>304</v>
      </c>
    </row>
    <row r="15" spans="1:8" ht="20.100000000000001" customHeight="1">
      <c r="A15" s="118" t="s">
        <v>132</v>
      </c>
      <c r="B15" s="119" t="s">
        <v>204</v>
      </c>
    </row>
    <row r="16" spans="1:8" ht="20.100000000000001" customHeight="1">
      <c r="A16" s="116" t="s">
        <v>133</v>
      </c>
      <c r="B16" s="117" t="s">
        <v>213</v>
      </c>
    </row>
    <row r="17" spans="1:2" ht="20.100000000000001" customHeight="1">
      <c r="A17" s="118" t="s">
        <v>134</v>
      </c>
      <c r="B17" s="119" t="s">
        <v>205</v>
      </c>
    </row>
    <row r="18" spans="1:2" ht="20.100000000000001" customHeight="1">
      <c r="A18" s="116" t="s">
        <v>266</v>
      </c>
      <c r="B18" s="117" t="s">
        <v>263</v>
      </c>
    </row>
    <row r="19" spans="1:2" ht="20.100000000000001" customHeight="1">
      <c r="A19" s="118" t="s">
        <v>267</v>
      </c>
      <c r="B19" s="119" t="s">
        <v>265</v>
      </c>
    </row>
    <row r="20" spans="1:2" ht="20.100000000000001" customHeight="1">
      <c r="A20" s="116" t="s">
        <v>271</v>
      </c>
      <c r="B20" s="117" t="s">
        <v>272</v>
      </c>
    </row>
    <row r="21" spans="1:2" ht="20.100000000000001" customHeight="1">
      <c r="A21" s="118" t="s">
        <v>135</v>
      </c>
      <c r="B21" s="119" t="s">
        <v>206</v>
      </c>
    </row>
    <row r="22" spans="1:2" ht="20.100000000000001" customHeight="1">
      <c r="A22" s="116" t="s">
        <v>226</v>
      </c>
      <c r="B22" s="117" t="s">
        <v>233</v>
      </c>
    </row>
    <row r="23" spans="1:2" ht="20.100000000000001" customHeight="1">
      <c r="A23" s="118" t="s">
        <v>227</v>
      </c>
      <c r="B23" s="119" t="s">
        <v>232</v>
      </c>
    </row>
    <row r="24" spans="1:2" ht="20.100000000000001" customHeight="1">
      <c r="A24" s="290" t="s">
        <v>136</v>
      </c>
      <c r="B24" s="291"/>
    </row>
    <row r="25" spans="1:2" ht="20.100000000000001" customHeight="1">
      <c r="A25" s="116" t="s">
        <v>137</v>
      </c>
      <c r="B25" s="117" t="s">
        <v>305</v>
      </c>
    </row>
    <row r="26" spans="1:2" ht="20.100000000000001" customHeight="1">
      <c r="A26" s="118" t="s">
        <v>138</v>
      </c>
      <c r="B26" s="119" t="s">
        <v>207</v>
      </c>
    </row>
    <row r="27" spans="1:2" ht="20.100000000000001" customHeight="1">
      <c r="A27" s="116" t="s">
        <v>139</v>
      </c>
      <c r="B27" s="117" t="s">
        <v>208</v>
      </c>
    </row>
    <row r="28" spans="1:2" ht="20.100000000000001" customHeight="1">
      <c r="A28" s="118" t="s">
        <v>140</v>
      </c>
      <c r="B28" s="119" t="s">
        <v>209</v>
      </c>
    </row>
    <row r="29" spans="1:2" ht="20.100000000000001" customHeight="1">
      <c r="A29" s="290" t="s">
        <v>141</v>
      </c>
      <c r="B29" s="291"/>
    </row>
    <row r="30" spans="1:2" ht="20.100000000000001" customHeight="1">
      <c r="A30" s="116" t="s">
        <v>142</v>
      </c>
      <c r="B30" s="117" t="s">
        <v>210</v>
      </c>
    </row>
    <row r="31" spans="1:2" ht="20.100000000000001" customHeight="1">
      <c r="A31" s="118" t="s">
        <v>275</v>
      </c>
      <c r="B31" s="119" t="s">
        <v>276</v>
      </c>
    </row>
    <row r="32" spans="1:2" ht="20.100000000000001" customHeight="1">
      <c r="A32" s="290" t="s">
        <v>247</v>
      </c>
      <c r="B32" s="291"/>
    </row>
    <row r="33" spans="1:5" ht="20.100000000000001" customHeight="1">
      <c r="A33" s="116" t="s">
        <v>248</v>
      </c>
      <c r="B33" s="117" t="s">
        <v>249</v>
      </c>
    </row>
    <row r="34" spans="1:5" ht="20.100000000000001" customHeight="1">
      <c r="A34" s="290" t="s">
        <v>143</v>
      </c>
      <c r="B34" s="291"/>
    </row>
    <row r="35" spans="1:5" ht="20.100000000000001" customHeight="1">
      <c r="A35" s="116" t="s">
        <v>144</v>
      </c>
      <c r="B35" s="117" t="s">
        <v>30</v>
      </c>
    </row>
    <row r="36" spans="1:5">
      <c r="A36" s="120"/>
    </row>
    <row r="37" spans="1:5">
      <c r="A37" s="120"/>
    </row>
    <row r="38" spans="1:5">
      <c r="A38" s="120"/>
      <c r="C38" s="120"/>
      <c r="E38" s="120"/>
    </row>
    <row r="39" spans="1:5">
      <c r="A39" s="120"/>
      <c r="C39" s="120"/>
      <c r="E39" s="120"/>
    </row>
    <row r="40" spans="1:5">
      <c r="A40" s="120"/>
    </row>
    <row r="41" spans="1:5">
      <c r="A41" s="120"/>
    </row>
    <row r="42" spans="1:5">
      <c r="A42" s="120"/>
    </row>
    <row r="43" spans="1:5">
      <c r="A43" s="120"/>
    </row>
    <row r="44" spans="1:5">
      <c r="A44" s="120"/>
    </row>
    <row r="45" spans="1:5">
      <c r="A45" s="120"/>
    </row>
    <row r="46" spans="1:5">
      <c r="A46" s="120"/>
    </row>
    <row r="47" spans="1:5">
      <c r="A47" s="120"/>
    </row>
    <row r="48" spans="1:5">
      <c r="A48" s="120"/>
    </row>
    <row r="49" spans="1:1">
      <c r="A49" s="120"/>
    </row>
    <row r="50" spans="1:1">
      <c r="A50" s="120"/>
    </row>
    <row r="51" spans="1:1">
      <c r="A51" s="120"/>
    </row>
    <row r="52" spans="1:1">
      <c r="A52" s="120"/>
    </row>
    <row r="53" spans="1:1">
      <c r="A53" s="120"/>
    </row>
    <row r="54" spans="1:1">
      <c r="A54" s="120"/>
    </row>
    <row r="55" spans="1:1">
      <c r="A55" s="120"/>
    </row>
    <row r="56" spans="1:1">
      <c r="A56" s="120"/>
    </row>
    <row r="57" spans="1:1">
      <c r="A57" s="120"/>
    </row>
    <row r="58" spans="1:1">
      <c r="A58" s="120"/>
    </row>
    <row r="59" spans="1:1">
      <c r="A59" s="120"/>
    </row>
    <row r="60" spans="1:1">
      <c r="A60" s="120"/>
    </row>
    <row r="61" spans="1:1">
      <c r="A61" s="120"/>
    </row>
    <row r="62" spans="1:1">
      <c r="A62" s="120"/>
    </row>
    <row r="63" spans="1:1">
      <c r="A63" s="120"/>
    </row>
    <row r="64" spans="1:1">
      <c r="A64" s="120"/>
    </row>
    <row r="65" spans="1:1">
      <c r="A65" s="120"/>
    </row>
    <row r="66" spans="1:1">
      <c r="A66" s="120"/>
    </row>
    <row r="67" spans="1:1">
      <c r="A67" s="120"/>
    </row>
    <row r="68" spans="1:1">
      <c r="A68" s="120"/>
    </row>
    <row r="69" spans="1:1">
      <c r="A69" s="120"/>
    </row>
    <row r="70" spans="1:1">
      <c r="A70" s="120"/>
    </row>
    <row r="71" spans="1:1">
      <c r="A71" s="120"/>
    </row>
    <row r="72" spans="1:1">
      <c r="A72" s="120"/>
    </row>
    <row r="73" spans="1:1">
      <c r="A73" s="120"/>
    </row>
    <row r="74" spans="1:1">
      <c r="A74" s="120"/>
    </row>
    <row r="75" spans="1:1">
      <c r="A75" s="120"/>
    </row>
    <row r="76" spans="1:1">
      <c r="A76" s="120"/>
    </row>
    <row r="77" spans="1:1">
      <c r="A77" s="120"/>
    </row>
    <row r="78" spans="1:1">
      <c r="A78" s="120"/>
    </row>
    <row r="79" spans="1:1">
      <c r="A79" s="120"/>
    </row>
    <row r="80" spans="1:1">
      <c r="A80" s="120"/>
    </row>
    <row r="81" spans="1:1">
      <c r="A81" s="120"/>
    </row>
    <row r="82" spans="1:1">
      <c r="A82" s="120"/>
    </row>
    <row r="83" spans="1:1">
      <c r="A83" s="120"/>
    </row>
    <row r="84" spans="1:1">
      <c r="A84" s="120"/>
    </row>
    <row r="85" spans="1:1">
      <c r="A85" s="120"/>
    </row>
    <row r="86" spans="1:1">
      <c r="A86" s="120"/>
    </row>
    <row r="87" spans="1:1">
      <c r="A87" s="120"/>
    </row>
    <row r="88" spans="1:1">
      <c r="A88" s="120"/>
    </row>
    <row r="89" spans="1:1">
      <c r="A89" s="120"/>
    </row>
    <row r="90" spans="1:1">
      <c r="A90" s="120"/>
    </row>
    <row r="91" spans="1:1">
      <c r="A91" s="120"/>
    </row>
    <row r="92" spans="1:1">
      <c r="A92" s="120"/>
    </row>
    <row r="93" spans="1:1">
      <c r="A93" s="120"/>
    </row>
    <row r="94" spans="1:1">
      <c r="A94" s="120"/>
    </row>
    <row r="95" spans="1:1">
      <c r="A95" s="120"/>
    </row>
    <row r="96" spans="1:1">
      <c r="A96" s="120"/>
    </row>
    <row r="97" spans="1:1">
      <c r="A97" s="120"/>
    </row>
    <row r="98" spans="1:1">
      <c r="A98" s="120"/>
    </row>
    <row r="99" spans="1:1">
      <c r="A99" s="120"/>
    </row>
    <row r="100" spans="1:1">
      <c r="A100" s="120"/>
    </row>
    <row r="101" spans="1:1">
      <c r="A101" s="120"/>
    </row>
    <row r="102" spans="1:1">
      <c r="A102" s="120"/>
    </row>
    <row r="103" spans="1:1">
      <c r="A103" s="120"/>
    </row>
    <row r="104" spans="1:1">
      <c r="A104" s="120"/>
    </row>
    <row r="105" spans="1:1">
      <c r="A105" s="120"/>
    </row>
    <row r="106" spans="1:1">
      <c r="A106" s="120"/>
    </row>
    <row r="107" spans="1:1">
      <c r="A107" s="120"/>
    </row>
    <row r="108" spans="1:1">
      <c r="A108" s="120"/>
    </row>
    <row r="109" spans="1:1">
      <c r="A109" s="120"/>
    </row>
    <row r="110" spans="1:1">
      <c r="A110" s="120"/>
    </row>
    <row r="111" spans="1:1">
      <c r="A111" s="120"/>
    </row>
    <row r="112" spans="1:1">
      <c r="A112" s="120"/>
    </row>
    <row r="113" spans="1:1">
      <c r="A113" s="120"/>
    </row>
    <row r="114" spans="1:1">
      <c r="A114" s="120"/>
    </row>
    <row r="115" spans="1:1">
      <c r="A115" s="120"/>
    </row>
    <row r="116" spans="1:1">
      <c r="A116" s="120"/>
    </row>
    <row r="117" spans="1:1">
      <c r="A117" s="120"/>
    </row>
    <row r="118" spans="1:1">
      <c r="A118" s="120"/>
    </row>
    <row r="119" spans="1:1">
      <c r="A119" s="120"/>
    </row>
    <row r="120" spans="1:1">
      <c r="A120" s="120"/>
    </row>
    <row r="121" spans="1:1">
      <c r="A121" s="120"/>
    </row>
    <row r="122" spans="1:1">
      <c r="A122" s="120"/>
    </row>
    <row r="123" spans="1:1">
      <c r="A123" s="120"/>
    </row>
    <row r="124" spans="1:1">
      <c r="A124" s="120"/>
    </row>
    <row r="125" spans="1:1">
      <c r="A125" s="120"/>
    </row>
    <row r="126" spans="1:1">
      <c r="A126" s="120"/>
    </row>
    <row r="127" spans="1:1">
      <c r="A127" s="120"/>
    </row>
    <row r="128" spans="1:1">
      <c r="A128" s="120"/>
    </row>
    <row r="129" spans="1:1">
      <c r="A129" s="120"/>
    </row>
    <row r="130" spans="1:1">
      <c r="A130" s="120"/>
    </row>
    <row r="131" spans="1:1">
      <c r="A131" s="120"/>
    </row>
    <row r="132" spans="1:1">
      <c r="A132" s="120"/>
    </row>
    <row r="133" spans="1:1">
      <c r="A133" s="120"/>
    </row>
    <row r="134" spans="1:1">
      <c r="A134" s="120"/>
    </row>
    <row r="135" spans="1:1">
      <c r="A135" s="120"/>
    </row>
    <row r="136" spans="1:1">
      <c r="A136" s="120"/>
    </row>
    <row r="137" spans="1:1">
      <c r="A137" s="120"/>
    </row>
    <row r="138" spans="1:1">
      <c r="A138" s="120"/>
    </row>
    <row r="139" spans="1:1">
      <c r="A139" s="120"/>
    </row>
    <row r="140" spans="1:1">
      <c r="A140" s="120"/>
    </row>
    <row r="141" spans="1:1">
      <c r="A141" s="120"/>
    </row>
    <row r="142" spans="1:1">
      <c r="A142" s="120"/>
    </row>
    <row r="143" spans="1:1">
      <c r="A143" s="120"/>
    </row>
    <row r="144" spans="1:1">
      <c r="A144" s="120"/>
    </row>
    <row r="145" spans="1:1">
      <c r="A145" s="120"/>
    </row>
    <row r="146" spans="1:1">
      <c r="A146" s="120"/>
    </row>
    <row r="147" spans="1:1">
      <c r="A147" s="120"/>
    </row>
    <row r="148" spans="1:1">
      <c r="A148" s="120"/>
    </row>
    <row r="149" spans="1:1">
      <c r="A149" s="120"/>
    </row>
    <row r="150" spans="1:1">
      <c r="A150" s="120"/>
    </row>
    <row r="151" spans="1:1">
      <c r="A151" s="120"/>
    </row>
    <row r="152" spans="1:1">
      <c r="A152" s="120"/>
    </row>
    <row r="153" spans="1:1">
      <c r="A153" s="120"/>
    </row>
    <row r="154" spans="1:1">
      <c r="A154" s="120"/>
    </row>
    <row r="155" spans="1:1">
      <c r="A155" s="120"/>
    </row>
    <row r="156" spans="1:1">
      <c r="A156" s="120"/>
    </row>
    <row r="157" spans="1:1">
      <c r="A157" s="120"/>
    </row>
    <row r="158" spans="1:1">
      <c r="A158" s="120"/>
    </row>
    <row r="159" spans="1:1">
      <c r="A159" s="120"/>
    </row>
    <row r="160" spans="1:1">
      <c r="A160" s="120"/>
    </row>
    <row r="161" spans="1:1">
      <c r="A161" s="120"/>
    </row>
    <row r="162" spans="1:1">
      <c r="A162" s="120"/>
    </row>
    <row r="163" spans="1:1">
      <c r="A163" s="120"/>
    </row>
    <row r="164" spans="1:1">
      <c r="A164" s="120"/>
    </row>
    <row r="165" spans="1:1">
      <c r="A165" s="120"/>
    </row>
    <row r="166" spans="1:1">
      <c r="A166" s="120"/>
    </row>
    <row r="167" spans="1:1">
      <c r="A167" s="120"/>
    </row>
    <row r="168" spans="1:1">
      <c r="A168" s="120"/>
    </row>
    <row r="169" spans="1:1">
      <c r="A169" s="120"/>
    </row>
    <row r="170" spans="1:1">
      <c r="A170" s="120"/>
    </row>
    <row r="171" spans="1:1">
      <c r="A171" s="120"/>
    </row>
    <row r="172" spans="1:1">
      <c r="A172" s="120"/>
    </row>
    <row r="173" spans="1:1">
      <c r="A173" s="120"/>
    </row>
    <row r="174" spans="1:1">
      <c r="A174" s="120"/>
    </row>
    <row r="175" spans="1:1">
      <c r="A175" s="120"/>
    </row>
    <row r="176" spans="1:1">
      <c r="A176" s="120"/>
    </row>
    <row r="177" spans="1:1">
      <c r="A177" s="120"/>
    </row>
    <row r="178" spans="1:1">
      <c r="A178" s="120"/>
    </row>
    <row r="179" spans="1:1">
      <c r="A179" s="120"/>
    </row>
    <row r="180" spans="1:1">
      <c r="A180" s="120"/>
    </row>
    <row r="181" spans="1:1">
      <c r="A181" s="120"/>
    </row>
    <row r="182" spans="1:1">
      <c r="A182" s="120"/>
    </row>
    <row r="183" spans="1:1">
      <c r="A183" s="120"/>
    </row>
    <row r="184" spans="1:1">
      <c r="A184" s="120"/>
    </row>
    <row r="185" spans="1:1">
      <c r="A185" s="120"/>
    </row>
    <row r="186" spans="1:1">
      <c r="A186" s="120"/>
    </row>
    <row r="187" spans="1:1">
      <c r="A187" s="120"/>
    </row>
    <row r="188" spans="1:1">
      <c r="A188" s="120"/>
    </row>
    <row r="189" spans="1:1">
      <c r="A189" s="120"/>
    </row>
    <row r="190" spans="1:1">
      <c r="A190" s="120"/>
    </row>
    <row r="191" spans="1:1">
      <c r="A191" s="120"/>
    </row>
    <row r="192" spans="1:1">
      <c r="A192" s="120"/>
    </row>
    <row r="193" spans="1:1">
      <c r="A193" s="120"/>
    </row>
    <row r="194" spans="1:1">
      <c r="A194" s="120"/>
    </row>
    <row r="195" spans="1:1">
      <c r="A195" s="120"/>
    </row>
    <row r="196" spans="1:1">
      <c r="A196" s="120"/>
    </row>
    <row r="197" spans="1:1">
      <c r="A197" s="120"/>
    </row>
    <row r="198" spans="1:1">
      <c r="A198" s="120"/>
    </row>
    <row r="199" spans="1:1">
      <c r="A199" s="120"/>
    </row>
    <row r="200" spans="1:1">
      <c r="A200" s="120"/>
    </row>
    <row r="201" spans="1:1">
      <c r="A201" s="120"/>
    </row>
    <row r="202" spans="1:1">
      <c r="A202" s="120"/>
    </row>
    <row r="203" spans="1:1">
      <c r="A203" s="120"/>
    </row>
    <row r="204" spans="1:1">
      <c r="A204" s="120"/>
    </row>
    <row r="205" spans="1:1">
      <c r="A205" s="120"/>
    </row>
    <row r="206" spans="1:1">
      <c r="A206" s="120"/>
    </row>
    <row r="207" spans="1:1">
      <c r="A207" s="120"/>
    </row>
    <row r="208" spans="1:1">
      <c r="A208" s="120"/>
    </row>
    <row r="209" spans="1:1">
      <c r="A209" s="120"/>
    </row>
    <row r="210" spans="1:1">
      <c r="A210" s="120"/>
    </row>
    <row r="211" spans="1:1">
      <c r="A211" s="120"/>
    </row>
    <row r="212" spans="1:1">
      <c r="A212" s="120"/>
    </row>
    <row r="213" spans="1:1">
      <c r="A213" s="120"/>
    </row>
    <row r="214" spans="1:1">
      <c r="A214" s="120"/>
    </row>
    <row r="215" spans="1:1">
      <c r="A215" s="120"/>
    </row>
    <row r="216" spans="1:1">
      <c r="A216" s="120"/>
    </row>
    <row r="217" spans="1:1">
      <c r="A217" s="120"/>
    </row>
    <row r="218" spans="1:1">
      <c r="A218" s="120"/>
    </row>
    <row r="219" spans="1:1">
      <c r="A219" s="120"/>
    </row>
    <row r="220" spans="1:1">
      <c r="A220" s="120"/>
    </row>
    <row r="221" spans="1:1">
      <c r="A221" s="120"/>
    </row>
    <row r="222" spans="1:1">
      <c r="A222" s="120"/>
    </row>
    <row r="223" spans="1:1">
      <c r="A223" s="120"/>
    </row>
    <row r="224" spans="1:1">
      <c r="A224" s="120"/>
    </row>
    <row r="225" spans="1:1">
      <c r="A225" s="120"/>
    </row>
    <row r="226" spans="1:1">
      <c r="A226" s="120"/>
    </row>
    <row r="227" spans="1:1">
      <c r="A227" s="120"/>
    </row>
    <row r="228" spans="1:1">
      <c r="A228" s="120"/>
    </row>
    <row r="229" spans="1:1">
      <c r="A229" s="120"/>
    </row>
    <row r="230" spans="1:1">
      <c r="A230" s="120"/>
    </row>
    <row r="231" spans="1:1">
      <c r="A231" s="120"/>
    </row>
    <row r="232" spans="1:1">
      <c r="A232" s="120"/>
    </row>
    <row r="233" spans="1:1">
      <c r="A233" s="120"/>
    </row>
    <row r="234" spans="1:1">
      <c r="A234" s="120"/>
    </row>
    <row r="235" spans="1:1">
      <c r="A235" s="120"/>
    </row>
    <row r="236" spans="1:1">
      <c r="A236" s="120"/>
    </row>
    <row r="237" spans="1:1">
      <c r="A237" s="120"/>
    </row>
    <row r="238" spans="1:1">
      <c r="A238" s="120"/>
    </row>
    <row r="239" spans="1:1">
      <c r="A239" s="120"/>
    </row>
    <row r="240" spans="1:1">
      <c r="A240" s="120"/>
    </row>
    <row r="241" spans="1:1">
      <c r="A241" s="120"/>
    </row>
    <row r="242" spans="1:1">
      <c r="A242" s="120"/>
    </row>
    <row r="243" spans="1:1">
      <c r="A243" s="120"/>
    </row>
    <row r="244" spans="1:1">
      <c r="A244" s="120"/>
    </row>
    <row r="245" spans="1:1">
      <c r="A245" s="120"/>
    </row>
    <row r="246" spans="1:1">
      <c r="A246" s="120"/>
    </row>
    <row r="247" spans="1:1">
      <c r="A247" s="120"/>
    </row>
    <row r="248" spans="1:1">
      <c r="A248" s="120"/>
    </row>
    <row r="249" spans="1:1">
      <c r="A249" s="120"/>
    </row>
    <row r="250" spans="1:1">
      <c r="A250" s="120"/>
    </row>
    <row r="251" spans="1:1">
      <c r="A251" s="120"/>
    </row>
    <row r="252" spans="1:1">
      <c r="A252" s="120"/>
    </row>
    <row r="253" spans="1:1">
      <c r="A253" s="120"/>
    </row>
    <row r="254" spans="1:1">
      <c r="A254" s="120"/>
    </row>
    <row r="255" spans="1:1">
      <c r="A255" s="120"/>
    </row>
    <row r="256" spans="1:1">
      <c r="A256" s="120"/>
    </row>
    <row r="257" spans="1:1">
      <c r="A257" s="120"/>
    </row>
    <row r="258" spans="1:1">
      <c r="A258" s="120"/>
    </row>
    <row r="259" spans="1:1">
      <c r="A259" s="120"/>
    </row>
    <row r="260" spans="1:1">
      <c r="A260" s="120"/>
    </row>
    <row r="261" spans="1:1">
      <c r="A261" s="120"/>
    </row>
    <row r="262" spans="1:1">
      <c r="A262" s="120"/>
    </row>
    <row r="263" spans="1:1">
      <c r="A263" s="120"/>
    </row>
    <row r="264" spans="1:1">
      <c r="A264" s="120"/>
    </row>
    <row r="265" spans="1:1">
      <c r="A265" s="120"/>
    </row>
    <row r="266" spans="1:1">
      <c r="A266" s="120"/>
    </row>
    <row r="267" spans="1:1">
      <c r="A267" s="120"/>
    </row>
    <row r="268" spans="1:1">
      <c r="A268" s="120"/>
    </row>
    <row r="269" spans="1:1">
      <c r="A269" s="120"/>
    </row>
    <row r="270" spans="1:1">
      <c r="A270" s="120"/>
    </row>
    <row r="271" spans="1:1">
      <c r="A271" s="120"/>
    </row>
    <row r="272" spans="1:1">
      <c r="A272" s="120"/>
    </row>
    <row r="273" spans="1:1">
      <c r="A273" s="120"/>
    </row>
    <row r="274" spans="1:1">
      <c r="A274" s="120"/>
    </row>
    <row r="275" spans="1:1">
      <c r="A275" s="120"/>
    </row>
    <row r="276" spans="1:1">
      <c r="A276" s="120"/>
    </row>
    <row r="277" spans="1:1">
      <c r="A277" s="120"/>
    </row>
    <row r="278" spans="1:1">
      <c r="A278" s="120"/>
    </row>
    <row r="279" spans="1:1">
      <c r="A279" s="120"/>
    </row>
    <row r="280" spans="1:1">
      <c r="A280" s="120"/>
    </row>
    <row r="281" spans="1:1">
      <c r="A281" s="120"/>
    </row>
    <row r="282" spans="1:1">
      <c r="A282" s="120"/>
    </row>
    <row r="283" spans="1:1">
      <c r="A283" s="120"/>
    </row>
    <row r="284" spans="1:1">
      <c r="A284" s="120"/>
    </row>
    <row r="285" spans="1:1">
      <c r="A285" s="120"/>
    </row>
    <row r="286" spans="1:1">
      <c r="A286" s="120"/>
    </row>
    <row r="287" spans="1:1">
      <c r="A287" s="120"/>
    </row>
    <row r="288" spans="1:1">
      <c r="A288" s="120"/>
    </row>
    <row r="289" spans="1:1">
      <c r="A289" s="120"/>
    </row>
    <row r="290" spans="1:1">
      <c r="A290" s="120"/>
    </row>
    <row r="291" spans="1:1">
      <c r="A291" s="120"/>
    </row>
    <row r="292" spans="1:1">
      <c r="A292" s="120"/>
    </row>
    <row r="293" spans="1:1">
      <c r="A293" s="120"/>
    </row>
    <row r="294" spans="1:1">
      <c r="A294" s="120"/>
    </row>
    <row r="295" spans="1:1">
      <c r="A295" s="120"/>
    </row>
    <row r="296" spans="1:1">
      <c r="A296" s="120"/>
    </row>
    <row r="297" spans="1:1">
      <c r="A297" s="120"/>
    </row>
    <row r="298" spans="1:1">
      <c r="A298" s="120"/>
    </row>
    <row r="299" spans="1:1">
      <c r="A299" s="120"/>
    </row>
    <row r="300" spans="1:1">
      <c r="A300" s="120"/>
    </row>
    <row r="301" spans="1:1">
      <c r="A301" s="120"/>
    </row>
    <row r="302" spans="1:1">
      <c r="A302" s="120"/>
    </row>
    <row r="303" spans="1:1">
      <c r="A303" s="120"/>
    </row>
    <row r="304" spans="1:1">
      <c r="A304" s="120"/>
    </row>
    <row r="305" spans="1:1">
      <c r="A305" s="120"/>
    </row>
    <row r="306" spans="1:1">
      <c r="A306" s="120"/>
    </row>
    <row r="307" spans="1:1">
      <c r="A307" s="120"/>
    </row>
    <row r="308" spans="1:1">
      <c r="A308" s="120"/>
    </row>
    <row r="309" spans="1:1">
      <c r="A309" s="120"/>
    </row>
    <row r="310" spans="1:1">
      <c r="A310" s="120"/>
    </row>
    <row r="311" spans="1:1">
      <c r="A311" s="120"/>
    </row>
    <row r="312" spans="1:1">
      <c r="A312" s="120"/>
    </row>
    <row r="313" spans="1:1">
      <c r="A313" s="120"/>
    </row>
    <row r="314" spans="1:1">
      <c r="A314" s="120"/>
    </row>
    <row r="315" spans="1:1">
      <c r="A315" s="120"/>
    </row>
    <row r="316" spans="1:1">
      <c r="A316" s="120"/>
    </row>
    <row r="317" spans="1:1">
      <c r="A317" s="120"/>
    </row>
    <row r="318" spans="1:1">
      <c r="A318" s="120"/>
    </row>
    <row r="319" spans="1:1">
      <c r="A319" s="120"/>
    </row>
    <row r="320" spans="1:1">
      <c r="A320" s="120"/>
    </row>
    <row r="321" spans="1:1">
      <c r="A321" s="120"/>
    </row>
    <row r="322" spans="1:1">
      <c r="A322" s="120"/>
    </row>
    <row r="323" spans="1:1">
      <c r="A323" s="120"/>
    </row>
    <row r="324" spans="1:1">
      <c r="A324" s="120"/>
    </row>
    <row r="325" spans="1:1">
      <c r="A325" s="120"/>
    </row>
    <row r="326" spans="1:1">
      <c r="A326" s="120"/>
    </row>
    <row r="327" spans="1:1">
      <c r="A327" s="120"/>
    </row>
    <row r="328" spans="1:1">
      <c r="A328" s="120"/>
    </row>
    <row r="329" spans="1:1">
      <c r="A329" s="120"/>
    </row>
    <row r="330" spans="1:1">
      <c r="A330" s="120"/>
    </row>
    <row r="331" spans="1:1">
      <c r="A331" s="120"/>
    </row>
    <row r="332" spans="1:1">
      <c r="A332" s="120"/>
    </row>
    <row r="333" spans="1:1">
      <c r="A333" s="120"/>
    </row>
    <row r="334" spans="1:1">
      <c r="A334" s="120"/>
    </row>
    <row r="335" spans="1:1">
      <c r="A335" s="120"/>
    </row>
    <row r="336" spans="1:1">
      <c r="A336" s="120"/>
    </row>
    <row r="337" spans="1:1">
      <c r="A337" s="120"/>
    </row>
    <row r="338" spans="1:1">
      <c r="A338" s="120"/>
    </row>
    <row r="339" spans="1:1">
      <c r="A339" s="120"/>
    </row>
    <row r="340" spans="1:1">
      <c r="A340" s="120"/>
    </row>
    <row r="341" spans="1:1">
      <c r="A341" s="120"/>
    </row>
    <row r="342" spans="1:1">
      <c r="A342" s="120"/>
    </row>
    <row r="343" spans="1:1">
      <c r="A343" s="120"/>
    </row>
    <row r="344" spans="1:1">
      <c r="A344" s="120"/>
    </row>
    <row r="345" spans="1:1">
      <c r="A345" s="120"/>
    </row>
    <row r="346" spans="1:1">
      <c r="A346" s="120"/>
    </row>
    <row r="347" spans="1:1">
      <c r="A347" s="120"/>
    </row>
    <row r="348" spans="1:1">
      <c r="A348" s="120"/>
    </row>
    <row r="349" spans="1:1">
      <c r="A349" s="120"/>
    </row>
    <row r="350" spans="1:1">
      <c r="A350" s="120"/>
    </row>
    <row r="351" spans="1:1">
      <c r="A351" s="120"/>
    </row>
    <row r="352" spans="1:1">
      <c r="A352" s="120"/>
    </row>
    <row r="353" spans="1:1">
      <c r="A353" s="120"/>
    </row>
    <row r="354" spans="1:1">
      <c r="A354" s="120"/>
    </row>
    <row r="355" spans="1:1">
      <c r="A355" s="120"/>
    </row>
    <row r="356" spans="1:1">
      <c r="A356" s="120"/>
    </row>
    <row r="357" spans="1:1">
      <c r="A357" s="120"/>
    </row>
    <row r="358" spans="1:1">
      <c r="A358" s="120"/>
    </row>
    <row r="359" spans="1:1">
      <c r="A359" s="120"/>
    </row>
    <row r="360" spans="1:1">
      <c r="A360" s="120"/>
    </row>
    <row r="361" spans="1:1">
      <c r="A361" s="120"/>
    </row>
    <row r="362" spans="1:1">
      <c r="A362" s="120"/>
    </row>
    <row r="363" spans="1:1">
      <c r="A363" s="120"/>
    </row>
    <row r="364" spans="1:1">
      <c r="A364" s="120"/>
    </row>
    <row r="365" spans="1:1">
      <c r="A365" s="120"/>
    </row>
    <row r="366" spans="1:1">
      <c r="A366" s="120"/>
    </row>
    <row r="367" spans="1:1">
      <c r="A367" s="120"/>
    </row>
    <row r="368" spans="1:1">
      <c r="A368" s="120"/>
    </row>
    <row r="369" spans="1:1">
      <c r="A369" s="120"/>
    </row>
    <row r="370" spans="1:1">
      <c r="A370" s="120"/>
    </row>
    <row r="371" spans="1:1">
      <c r="A371" s="120"/>
    </row>
  </sheetData>
  <mergeCells count="7">
    <mergeCell ref="A34:B34"/>
    <mergeCell ref="A3:B4"/>
    <mergeCell ref="A7:B7"/>
    <mergeCell ref="A13:B13"/>
    <mergeCell ref="A24:B24"/>
    <mergeCell ref="A29:B29"/>
    <mergeCell ref="A32:B32"/>
  </mergeCells>
  <phoneticPr fontId="46" type="noConversion"/>
  <hyperlinks>
    <hyperlink ref="A6:B6" location="'1'!A1" display="'1'!A1" xr:uid="{00000000-0004-0000-0000-000000000000}"/>
    <hyperlink ref="A8:B8" location="'2'!A1" display="2" xr:uid="{00000000-0004-0000-0000-000001000000}"/>
    <hyperlink ref="A9:B9" location="'3'!A1" display="3" xr:uid="{00000000-0004-0000-0000-000002000000}"/>
    <hyperlink ref="A11:B11" location="'5'!A1" display="5" xr:uid="{00000000-0004-0000-0000-000003000000}"/>
    <hyperlink ref="A12:B12" location="'6'!A1" display="6" xr:uid="{00000000-0004-0000-0000-000004000000}"/>
    <hyperlink ref="A14:B14" location="'7'!A1" display="7" xr:uid="{00000000-0004-0000-0000-000005000000}"/>
    <hyperlink ref="A15:B15" location="'8'!A1" display="8" xr:uid="{00000000-0004-0000-0000-000006000000}"/>
    <hyperlink ref="A16:B16" location="'9'!A1" display="9" xr:uid="{00000000-0004-0000-0000-000007000000}"/>
    <hyperlink ref="A17:B17" location="'10'!A1" display="10" xr:uid="{00000000-0004-0000-0000-000008000000}"/>
    <hyperlink ref="A21:B21" location="'12 '!A1" display="12" xr:uid="{00000000-0004-0000-0000-000009000000}"/>
    <hyperlink ref="A25:B25" location="'13 '!A1" display="13" xr:uid="{00000000-0004-0000-0000-00000A000000}"/>
    <hyperlink ref="A27:B27" location="' 15'!A1" display="15" xr:uid="{00000000-0004-0000-0000-00000B000000}"/>
    <hyperlink ref="A28:B28" location="' 16'!A1" display="16" xr:uid="{00000000-0004-0000-0000-00000C000000}"/>
    <hyperlink ref="A30:B30" location="'17 '!A1" display="17" xr:uid="{00000000-0004-0000-0000-00000D000000}"/>
    <hyperlink ref="A35:B35" location="' 19'!A1" display="19" xr:uid="{00000000-0004-0000-0000-00000F000000}"/>
    <hyperlink ref="B9" location="'3'!A1" display="Total Employed persons by Sex , Nationality and Adopted Regulations " xr:uid="{00000000-0004-0000-0000-000010000000}"/>
    <hyperlink ref="B10" location="'3'!A1" display="3" xr:uid="{00000000-0004-0000-0000-000011000000}"/>
    <hyperlink ref="A10:B10" location="'4'!A1" display="4" xr:uid="{00000000-0004-0000-0000-000012000000}"/>
    <hyperlink ref="A26" location="'13'!A1" display="13" xr:uid="{00000000-0004-0000-0000-000013000000}"/>
    <hyperlink ref="A26:B26" location="'14 '!A1" display="14" xr:uid="{00000000-0004-0000-0000-000014000000}"/>
    <hyperlink ref="A27" location="' 15'!A1" display="15" xr:uid="{00000000-0004-0000-0000-000016000000}"/>
    <hyperlink ref="A28" location="' 16'!A1" display="16" xr:uid="{00000000-0004-0000-0000-000017000000}"/>
    <hyperlink ref="A22:B22" location="'12-1'!A1" display="12-1" xr:uid="{00000000-0004-0000-0000-00001A000000}"/>
    <hyperlink ref="A23:B23" location="'12-2'!A1" display="12-2" xr:uid="{00000000-0004-0000-0000-00001B000000}"/>
    <hyperlink ref="A33:B33" location="' 18'!A1" display="18" xr:uid="{2F0732B5-630D-4C69-98A8-D03B91AB690C}"/>
    <hyperlink ref="A18:B18" location="'11'!A1" display="11" xr:uid="{6903B8A2-1C4D-4091-BE7D-6A35071C3E6B}"/>
    <hyperlink ref="A19:B19" location="'11-1'!A1" display="11-1" xr:uid="{A0F2D473-5126-411E-A6A9-A0CB9EDB6BBE}"/>
    <hyperlink ref="A20:B20" location="'11-2'!Print_Area" display="11-2" xr:uid="{45530063-DD36-4E8C-8D1A-BC77E070C15A}"/>
    <hyperlink ref="A31:B31" location="'17-1'!A1" display="17-1" xr:uid="{A75BF2E8-67F4-4921-8CD5-5BD48B9B323B}"/>
  </hyperlinks>
  <pageMargins left="0.7" right="0.7" top="0.75" bottom="0.75" header="0.3" footer="0.3"/>
  <pageSetup paperSize="9" scale="42"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A2781"/>
  </sheetPr>
  <dimension ref="A1:AE19"/>
  <sheetViews>
    <sheetView showGridLines="0" view="pageBreakPreview" zoomScale="70" zoomScaleNormal="40" zoomScaleSheetLayoutView="70" workbookViewId="0">
      <selection activeCell="H8" sqref="H8"/>
    </sheetView>
  </sheetViews>
  <sheetFormatPr defaultColWidth="8.88671875" defaultRowHeight="14.4"/>
  <cols>
    <col min="1" max="1" width="30" style="11" customWidth="1"/>
    <col min="2" max="2" width="12.44140625" style="11" customWidth="1"/>
    <col min="3" max="3" width="10.88671875" style="11" customWidth="1"/>
    <col min="4" max="4" width="13.44140625" style="11" customWidth="1"/>
    <col min="5" max="5" width="12" style="11" customWidth="1"/>
    <col min="6" max="6" width="12.44140625" style="11" customWidth="1"/>
    <col min="7" max="8" width="12.5546875" style="11" customWidth="1"/>
    <col min="9" max="9" width="10.88671875" style="11" customWidth="1"/>
    <col min="10" max="10" width="15.44140625" style="11" customWidth="1"/>
    <col min="11" max="16384" width="8.88671875" style="11"/>
  </cols>
  <sheetData>
    <row r="1" spans="1:31">
      <c r="A1" s="327" t="s">
        <v>239</v>
      </c>
      <c r="B1" s="327"/>
      <c r="C1" s="73"/>
    </row>
    <row r="2" spans="1:31" s="24" customFormat="1">
      <c r="A2" s="327"/>
      <c r="B2" s="327"/>
      <c r="C2" s="73"/>
      <c r="K2" s="11"/>
      <c r="L2" s="11"/>
      <c r="M2" s="11"/>
      <c r="N2" s="11"/>
      <c r="O2" s="11"/>
      <c r="P2" s="11"/>
      <c r="Q2" s="11"/>
      <c r="R2" s="11"/>
      <c r="S2" s="11"/>
      <c r="T2" s="11"/>
      <c r="U2" s="11"/>
      <c r="V2" s="11"/>
      <c r="W2" s="11"/>
      <c r="X2" s="11"/>
      <c r="Y2" s="11"/>
      <c r="Z2" s="11"/>
      <c r="AA2" s="11"/>
      <c r="AB2" s="11"/>
      <c r="AC2" s="11"/>
      <c r="AD2" s="11"/>
      <c r="AE2" s="11"/>
    </row>
    <row r="3" spans="1:31" s="24" customFormat="1">
      <c r="A3" s="90"/>
      <c r="B3" s="90"/>
      <c r="C3" s="90"/>
      <c r="K3" s="11"/>
      <c r="L3" s="11"/>
      <c r="M3" s="11"/>
      <c r="N3" s="11"/>
      <c r="O3" s="11"/>
      <c r="P3" s="11"/>
      <c r="Q3" s="11"/>
      <c r="R3" s="11"/>
      <c r="S3" s="11"/>
      <c r="T3" s="11"/>
      <c r="U3" s="11"/>
      <c r="V3" s="11"/>
      <c r="W3" s="11"/>
      <c r="X3" s="11"/>
      <c r="Y3" s="11"/>
      <c r="Z3" s="11"/>
      <c r="AA3" s="11"/>
      <c r="AB3" s="11"/>
      <c r="AC3" s="11"/>
      <c r="AD3" s="11"/>
      <c r="AE3" s="11"/>
    </row>
    <row r="4" spans="1:31" ht="15.6">
      <c r="A4" s="335" t="s">
        <v>204</v>
      </c>
      <c r="B4" s="335"/>
      <c r="C4" s="335"/>
      <c r="D4" s="335"/>
      <c r="E4" s="335"/>
      <c r="F4" s="335"/>
      <c r="G4" s="335"/>
      <c r="H4" s="335"/>
      <c r="I4" s="335"/>
      <c r="J4" s="335"/>
    </row>
    <row r="5" spans="1:31" ht="15">
      <c r="A5" s="94" t="s">
        <v>104</v>
      </c>
      <c r="B5" s="324" t="s">
        <v>225</v>
      </c>
      <c r="C5" s="325"/>
      <c r="D5" s="325"/>
      <c r="E5" s="325"/>
      <c r="F5" s="325"/>
      <c r="G5" s="325"/>
      <c r="H5" s="325"/>
      <c r="I5" s="325"/>
      <c r="J5" s="326"/>
    </row>
    <row r="6" spans="1:31" ht="15">
      <c r="A6" s="336" t="s">
        <v>55</v>
      </c>
      <c r="B6" s="329" t="s">
        <v>0</v>
      </c>
      <c r="C6" s="329"/>
      <c r="D6" s="329"/>
      <c r="E6" s="329" t="s">
        <v>1</v>
      </c>
      <c r="F6" s="329"/>
      <c r="G6" s="329"/>
      <c r="H6" s="329" t="s">
        <v>2</v>
      </c>
      <c r="I6" s="329"/>
      <c r="J6" s="331"/>
    </row>
    <row r="7" spans="1:31" ht="15">
      <c r="A7" s="329"/>
      <c r="B7" s="25" t="s">
        <v>27</v>
      </c>
      <c r="C7" s="25" t="s">
        <v>28</v>
      </c>
      <c r="D7" s="25" t="s">
        <v>2</v>
      </c>
      <c r="E7" s="25" t="s">
        <v>27</v>
      </c>
      <c r="F7" s="25" t="s">
        <v>28</v>
      </c>
      <c r="G7" s="25" t="s">
        <v>2</v>
      </c>
      <c r="H7" s="25" t="s">
        <v>27</v>
      </c>
      <c r="I7" s="25" t="s">
        <v>28</v>
      </c>
      <c r="J7" s="12" t="s">
        <v>2</v>
      </c>
    </row>
    <row r="8" spans="1:31" ht="15">
      <c r="A8" s="26" t="s">
        <v>91</v>
      </c>
      <c r="B8" s="27">
        <v>256614</v>
      </c>
      <c r="C8" s="27">
        <v>92496</v>
      </c>
      <c r="D8" s="27">
        <f t="shared" ref="D8:D9" si="0">SUM(B8:C8)</f>
        <v>349110</v>
      </c>
      <c r="E8" s="27">
        <v>73142</v>
      </c>
      <c r="F8" s="27">
        <v>40460</v>
      </c>
      <c r="G8" s="27">
        <f t="shared" ref="G8:G9" si="1">SUM(E8:F8)</f>
        <v>113602</v>
      </c>
      <c r="H8" s="27">
        <f>B8+E8</f>
        <v>329756</v>
      </c>
      <c r="I8" s="27">
        <f>C8+F8</f>
        <v>132956</v>
      </c>
      <c r="J8" s="13">
        <f t="shared" ref="J8:J9" si="2">SUM(H8:I8)</f>
        <v>462712</v>
      </c>
    </row>
    <row r="9" spans="1:31" ht="15">
      <c r="A9" s="77" t="s">
        <v>98</v>
      </c>
      <c r="B9" s="78">
        <v>1307157</v>
      </c>
      <c r="C9" s="78">
        <v>786686</v>
      </c>
      <c r="D9" s="78">
        <f t="shared" si="0"/>
        <v>2093843</v>
      </c>
      <c r="E9" s="78">
        <v>6713866</v>
      </c>
      <c r="F9" s="78">
        <v>271201</v>
      </c>
      <c r="G9" s="78">
        <f t="shared" si="1"/>
        <v>6985067</v>
      </c>
      <c r="H9" s="78">
        <f>B9+E9</f>
        <v>8021023</v>
      </c>
      <c r="I9" s="78">
        <f>C9+F9</f>
        <v>1057887</v>
      </c>
      <c r="J9" s="79">
        <f t="shared" si="2"/>
        <v>9078910</v>
      </c>
    </row>
    <row r="10" spans="1:31" ht="15">
      <c r="A10" s="59" t="s">
        <v>192</v>
      </c>
      <c r="B10" s="80">
        <f t="shared" ref="B10:I10" si="3">SUM(B8:B9)</f>
        <v>1563771</v>
      </c>
      <c r="C10" s="80">
        <f t="shared" si="3"/>
        <v>879182</v>
      </c>
      <c r="D10" s="80">
        <f t="shared" si="3"/>
        <v>2442953</v>
      </c>
      <c r="E10" s="80">
        <f t="shared" si="3"/>
        <v>6787008</v>
      </c>
      <c r="F10" s="80">
        <f t="shared" si="3"/>
        <v>311661</v>
      </c>
      <c r="G10" s="80">
        <f t="shared" si="3"/>
        <v>7098669</v>
      </c>
      <c r="H10" s="80">
        <f t="shared" si="3"/>
        <v>8350779</v>
      </c>
      <c r="I10" s="80">
        <f t="shared" si="3"/>
        <v>1190843</v>
      </c>
      <c r="J10" s="81">
        <f>SUM(J8:J9)</f>
        <v>9541622</v>
      </c>
    </row>
    <row r="11" spans="1:31" ht="16.8">
      <c r="A11" s="16" t="s">
        <v>56</v>
      </c>
      <c r="B11" s="15"/>
      <c r="C11" s="15"/>
      <c r="D11" s="52"/>
      <c r="E11" s="15"/>
      <c r="F11" s="15"/>
      <c r="G11" s="52"/>
      <c r="H11" s="15"/>
      <c r="I11" s="15"/>
    </row>
    <row r="12" spans="1:31" ht="16.8">
      <c r="A12" s="16" t="s">
        <v>42</v>
      </c>
      <c r="B12" s="52"/>
      <c r="C12" s="52"/>
      <c r="D12" s="52"/>
      <c r="E12" s="52"/>
      <c r="F12" s="52"/>
      <c r="G12" s="52"/>
      <c r="H12" s="52"/>
      <c r="I12" s="52"/>
    </row>
    <row r="13" spans="1:31">
      <c r="B13" s="50"/>
      <c r="C13" s="50"/>
      <c r="D13" s="50"/>
      <c r="E13" s="50"/>
      <c r="F13" s="50"/>
      <c r="G13" s="50"/>
      <c r="H13" s="50"/>
      <c r="I13" s="50"/>
      <c r="J13" s="50"/>
    </row>
    <row r="14" spans="1:31">
      <c r="B14" s="50"/>
      <c r="C14" s="50"/>
      <c r="D14" s="50"/>
      <c r="E14" s="50"/>
      <c r="F14" s="50"/>
      <c r="G14" s="50"/>
      <c r="H14" s="50"/>
      <c r="I14" s="50"/>
      <c r="J14" s="50"/>
    </row>
    <row r="17" spans="2:10">
      <c r="B17" s="50"/>
      <c r="C17" s="50"/>
      <c r="D17" s="50"/>
      <c r="E17" s="50"/>
      <c r="F17" s="50"/>
      <c r="G17" s="50"/>
      <c r="H17" s="50"/>
      <c r="I17" s="50"/>
      <c r="J17" s="50"/>
    </row>
    <row r="18" spans="2:10">
      <c r="B18" s="50"/>
      <c r="C18" s="50"/>
      <c r="D18" s="50"/>
      <c r="E18" s="50"/>
      <c r="F18" s="50"/>
      <c r="G18" s="50"/>
      <c r="H18" s="50"/>
      <c r="I18" s="50"/>
      <c r="J18" s="50"/>
    </row>
    <row r="19" spans="2:10">
      <c r="B19" s="50"/>
      <c r="C19" s="50"/>
      <c r="D19" s="50"/>
      <c r="E19" s="50"/>
      <c r="F19" s="50"/>
      <c r="G19" s="50"/>
      <c r="H19" s="50"/>
      <c r="I19" s="50"/>
      <c r="J19" s="50"/>
    </row>
  </sheetData>
  <mergeCells count="7">
    <mergeCell ref="A1:B2"/>
    <mergeCell ref="H6:J6"/>
    <mergeCell ref="A4:J4"/>
    <mergeCell ref="A6:A7"/>
    <mergeCell ref="B6:D6"/>
    <mergeCell ref="E6:G6"/>
    <mergeCell ref="B5:J5"/>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A2781"/>
  </sheetPr>
  <dimension ref="A1:AE47"/>
  <sheetViews>
    <sheetView showGridLines="0" view="pageBreakPreview" zoomScale="71" zoomScaleNormal="85" zoomScaleSheetLayoutView="80" workbookViewId="0">
      <selection activeCell="F21" sqref="F21"/>
    </sheetView>
  </sheetViews>
  <sheetFormatPr defaultColWidth="8.88671875" defaultRowHeight="14.4"/>
  <cols>
    <col min="1" max="1" width="20.44140625" style="11" customWidth="1"/>
    <col min="2" max="2" width="11.44140625" style="11" bestFit="1" customWidth="1"/>
    <col min="3" max="3" width="9.44140625" style="11" bestFit="1" customWidth="1"/>
    <col min="4" max="4" width="11.44140625" style="11" bestFit="1" customWidth="1"/>
    <col min="5" max="5" width="11.5546875" style="11" bestFit="1" customWidth="1"/>
    <col min="6" max="6" width="9.44140625" style="11" bestFit="1" customWidth="1"/>
    <col min="7" max="7" width="11.44140625" style="11" bestFit="1" customWidth="1"/>
    <col min="8" max="8" width="13.5546875" style="11" customWidth="1"/>
    <col min="9" max="9" width="13.44140625" style="11" bestFit="1" customWidth="1"/>
    <col min="10" max="10" width="14" style="11" customWidth="1"/>
    <col min="11" max="16384" width="8.88671875" style="11"/>
  </cols>
  <sheetData>
    <row r="1" spans="1:31">
      <c r="A1" s="327" t="s">
        <v>239</v>
      </c>
      <c r="B1" s="327"/>
      <c r="C1" s="73"/>
    </row>
    <row r="2" spans="1:31" s="24" customFormat="1">
      <c r="A2" s="327"/>
      <c r="B2" s="327"/>
      <c r="C2" s="73"/>
      <c r="K2" s="11"/>
      <c r="L2" s="11"/>
      <c r="M2" s="11"/>
      <c r="N2" s="11"/>
      <c r="O2" s="11"/>
      <c r="P2" s="11"/>
      <c r="Q2" s="11"/>
      <c r="R2" s="11"/>
      <c r="S2" s="11"/>
      <c r="T2" s="11"/>
      <c r="U2" s="11"/>
      <c r="V2" s="11"/>
      <c r="W2" s="11"/>
      <c r="X2" s="11"/>
      <c r="Y2" s="11"/>
      <c r="Z2" s="11"/>
      <c r="AA2" s="11"/>
      <c r="AB2" s="11"/>
      <c r="AC2" s="11"/>
      <c r="AD2" s="11"/>
      <c r="AE2" s="11"/>
    </row>
    <row r="3" spans="1:31" s="24" customFormat="1">
      <c r="A3" s="90"/>
      <c r="B3" s="90"/>
      <c r="C3" s="90"/>
      <c r="K3" s="11"/>
      <c r="L3" s="11"/>
      <c r="M3" s="11"/>
      <c r="N3" s="11"/>
      <c r="O3" s="11"/>
      <c r="P3" s="11"/>
      <c r="Q3" s="11"/>
      <c r="R3" s="11"/>
      <c r="S3" s="11"/>
      <c r="T3" s="11"/>
      <c r="U3" s="11"/>
      <c r="V3" s="11"/>
      <c r="W3" s="11"/>
      <c r="X3" s="11"/>
      <c r="Y3" s="11"/>
      <c r="Z3" s="11"/>
      <c r="AA3" s="11"/>
      <c r="AB3" s="11"/>
      <c r="AC3" s="11"/>
      <c r="AD3" s="11"/>
      <c r="AE3" s="11"/>
    </row>
    <row r="4" spans="1:31" ht="15">
      <c r="A4" s="337" t="s">
        <v>213</v>
      </c>
      <c r="B4" s="337"/>
      <c r="C4" s="337"/>
      <c r="D4" s="337"/>
      <c r="E4" s="337"/>
      <c r="F4" s="337"/>
      <c r="G4" s="337"/>
      <c r="H4" s="337"/>
      <c r="I4" s="337"/>
      <c r="J4" s="337"/>
    </row>
    <row r="5" spans="1:31" ht="15">
      <c r="A5" s="175" t="s">
        <v>117</v>
      </c>
      <c r="B5" s="324" t="s">
        <v>225</v>
      </c>
      <c r="C5" s="325"/>
      <c r="D5" s="325"/>
      <c r="E5" s="325"/>
      <c r="F5" s="325"/>
      <c r="G5" s="325"/>
      <c r="H5" s="325"/>
      <c r="I5" s="325"/>
      <c r="J5" s="326"/>
    </row>
    <row r="6" spans="1:31" ht="15">
      <c r="A6" s="328" t="s">
        <v>44</v>
      </c>
      <c r="B6" s="323" t="s">
        <v>0</v>
      </c>
      <c r="C6" s="323"/>
      <c r="D6" s="323"/>
      <c r="E6" s="323" t="s">
        <v>1</v>
      </c>
      <c r="F6" s="323"/>
      <c r="G6" s="323"/>
      <c r="H6" s="323" t="s">
        <v>2</v>
      </c>
      <c r="I6" s="323"/>
      <c r="J6" s="323"/>
    </row>
    <row r="7" spans="1:31" ht="15">
      <c r="A7" s="329"/>
      <c r="B7" s="157" t="s">
        <v>27</v>
      </c>
      <c r="C7" s="157" t="s">
        <v>28</v>
      </c>
      <c r="D7" s="157" t="s">
        <v>2</v>
      </c>
      <c r="E7" s="157" t="s">
        <v>27</v>
      </c>
      <c r="F7" s="157" t="s">
        <v>28</v>
      </c>
      <c r="G7" s="157" t="s">
        <v>2</v>
      </c>
      <c r="H7" s="157" t="s">
        <v>27</v>
      </c>
      <c r="I7" s="157" t="s">
        <v>28</v>
      </c>
      <c r="J7" s="157" t="s">
        <v>2</v>
      </c>
    </row>
    <row r="8" spans="1:31" ht="24" customHeight="1">
      <c r="A8" s="27" t="s">
        <v>4</v>
      </c>
      <c r="B8" s="151">
        <v>49846</v>
      </c>
      <c r="C8" s="151">
        <v>19198</v>
      </c>
      <c r="D8" s="27">
        <f t="shared" ref="D8:D18" si="0">SUM(B8:C8)</f>
        <v>69044</v>
      </c>
      <c r="E8" s="151">
        <v>8782</v>
      </c>
      <c r="F8" s="151">
        <v>1704</v>
      </c>
      <c r="G8" s="27">
        <f t="shared" ref="G8:G18" si="1">SUM(E8:F8)</f>
        <v>10486</v>
      </c>
      <c r="H8" s="27">
        <f>B8+E8</f>
        <v>58628</v>
      </c>
      <c r="I8" s="27">
        <f>C8+F8</f>
        <v>20902</v>
      </c>
      <c r="J8" s="13">
        <f t="shared" ref="J8:J18" si="2">SUM(H8:I8)</f>
        <v>79530</v>
      </c>
    </row>
    <row r="9" spans="1:31" ht="24" customHeight="1">
      <c r="A9" s="28" t="s">
        <v>5</v>
      </c>
      <c r="B9" s="152">
        <v>252069</v>
      </c>
      <c r="C9" s="152">
        <v>115702</v>
      </c>
      <c r="D9" s="28">
        <f t="shared" si="0"/>
        <v>367771</v>
      </c>
      <c r="E9" s="152">
        <v>454825</v>
      </c>
      <c r="F9" s="152">
        <v>18608</v>
      </c>
      <c r="G9" s="28">
        <f t="shared" si="1"/>
        <v>473433</v>
      </c>
      <c r="H9" s="28">
        <f t="shared" ref="H9:I18" si="3">B9+E9</f>
        <v>706894</v>
      </c>
      <c r="I9" s="28">
        <f t="shared" si="3"/>
        <v>134310</v>
      </c>
      <c r="J9" s="14">
        <f t="shared" si="2"/>
        <v>841204</v>
      </c>
    </row>
    <row r="10" spans="1:31" ht="24" customHeight="1">
      <c r="A10" s="27" t="s">
        <v>6</v>
      </c>
      <c r="B10" s="151">
        <v>349498</v>
      </c>
      <c r="C10" s="151">
        <v>220908</v>
      </c>
      <c r="D10" s="27">
        <f t="shared" si="0"/>
        <v>570406</v>
      </c>
      <c r="E10" s="151">
        <v>1003090</v>
      </c>
      <c r="F10" s="151">
        <v>51820</v>
      </c>
      <c r="G10" s="27">
        <f t="shared" si="1"/>
        <v>1054910</v>
      </c>
      <c r="H10" s="27">
        <f t="shared" si="3"/>
        <v>1352588</v>
      </c>
      <c r="I10" s="27">
        <f t="shared" si="3"/>
        <v>272728</v>
      </c>
      <c r="J10" s="13">
        <f t="shared" si="2"/>
        <v>1625316</v>
      </c>
    </row>
    <row r="11" spans="1:31" ht="24" customHeight="1">
      <c r="A11" s="28" t="s">
        <v>7</v>
      </c>
      <c r="B11" s="152">
        <v>307027</v>
      </c>
      <c r="C11" s="152">
        <v>188457</v>
      </c>
      <c r="D11" s="28">
        <f t="shared" si="0"/>
        <v>495484</v>
      </c>
      <c r="E11" s="152">
        <v>1263890</v>
      </c>
      <c r="F11" s="152">
        <v>69124</v>
      </c>
      <c r="G11" s="28">
        <f t="shared" si="1"/>
        <v>1333014</v>
      </c>
      <c r="H11" s="28">
        <f t="shared" si="3"/>
        <v>1570917</v>
      </c>
      <c r="I11" s="28">
        <f t="shared" si="3"/>
        <v>257581</v>
      </c>
      <c r="J11" s="14">
        <f t="shared" si="2"/>
        <v>1828498</v>
      </c>
    </row>
    <row r="12" spans="1:31" ht="24" customHeight="1">
      <c r="A12" s="27" t="s">
        <v>8</v>
      </c>
      <c r="B12" s="151">
        <v>223978</v>
      </c>
      <c r="C12" s="151">
        <v>133768</v>
      </c>
      <c r="D12" s="27">
        <f t="shared" si="0"/>
        <v>357746</v>
      </c>
      <c r="E12" s="151">
        <v>1283715</v>
      </c>
      <c r="F12" s="151">
        <v>65367</v>
      </c>
      <c r="G12" s="27">
        <f t="shared" si="1"/>
        <v>1349082</v>
      </c>
      <c r="H12" s="27">
        <f t="shared" si="3"/>
        <v>1507693</v>
      </c>
      <c r="I12" s="27">
        <f t="shared" si="3"/>
        <v>199135</v>
      </c>
      <c r="J12" s="13">
        <f t="shared" si="2"/>
        <v>1706828</v>
      </c>
    </row>
    <row r="13" spans="1:31" ht="24" customHeight="1">
      <c r="A13" s="28" t="s">
        <v>9</v>
      </c>
      <c r="B13" s="152">
        <v>155691</v>
      </c>
      <c r="C13" s="152">
        <v>84404</v>
      </c>
      <c r="D13" s="28">
        <f t="shared" si="0"/>
        <v>240095</v>
      </c>
      <c r="E13" s="152">
        <v>1008253</v>
      </c>
      <c r="F13" s="152">
        <v>44188</v>
      </c>
      <c r="G13" s="28">
        <f t="shared" si="1"/>
        <v>1052441</v>
      </c>
      <c r="H13" s="28">
        <f t="shared" si="3"/>
        <v>1163944</v>
      </c>
      <c r="I13" s="28">
        <f t="shared" si="3"/>
        <v>128592</v>
      </c>
      <c r="J13" s="14">
        <f t="shared" si="2"/>
        <v>1292536</v>
      </c>
    </row>
    <row r="14" spans="1:31" ht="24" customHeight="1">
      <c r="A14" s="27" t="s">
        <v>10</v>
      </c>
      <c r="B14" s="151">
        <v>91867</v>
      </c>
      <c r="C14" s="151">
        <v>48719</v>
      </c>
      <c r="D14" s="27">
        <f t="shared" si="0"/>
        <v>140586</v>
      </c>
      <c r="E14" s="151">
        <v>667084</v>
      </c>
      <c r="F14" s="151">
        <v>26713</v>
      </c>
      <c r="G14" s="27">
        <f t="shared" si="1"/>
        <v>693797</v>
      </c>
      <c r="H14" s="27">
        <f t="shared" si="3"/>
        <v>758951</v>
      </c>
      <c r="I14" s="27">
        <f t="shared" si="3"/>
        <v>75432</v>
      </c>
      <c r="J14" s="13">
        <f t="shared" si="2"/>
        <v>834383</v>
      </c>
    </row>
    <row r="15" spans="1:31" ht="24" customHeight="1">
      <c r="A15" s="28" t="s">
        <v>11</v>
      </c>
      <c r="B15" s="152">
        <v>63154</v>
      </c>
      <c r="C15" s="152">
        <v>33362</v>
      </c>
      <c r="D15" s="28">
        <f t="shared" si="0"/>
        <v>96516</v>
      </c>
      <c r="E15" s="152">
        <v>480343</v>
      </c>
      <c r="F15" s="152">
        <v>16828</v>
      </c>
      <c r="G15" s="28">
        <f t="shared" si="1"/>
        <v>497171</v>
      </c>
      <c r="H15" s="28">
        <f t="shared" si="3"/>
        <v>543497</v>
      </c>
      <c r="I15" s="28">
        <f t="shared" si="3"/>
        <v>50190</v>
      </c>
      <c r="J15" s="14">
        <f t="shared" si="2"/>
        <v>593687</v>
      </c>
    </row>
    <row r="16" spans="1:31" ht="24" customHeight="1">
      <c r="A16" s="27" t="s">
        <v>12</v>
      </c>
      <c r="B16" s="151">
        <v>46824</v>
      </c>
      <c r="C16" s="151">
        <v>22456</v>
      </c>
      <c r="D16" s="27">
        <f t="shared" si="0"/>
        <v>69280</v>
      </c>
      <c r="E16" s="151">
        <v>324277</v>
      </c>
      <c r="F16" s="151">
        <v>9672</v>
      </c>
      <c r="G16" s="27">
        <f t="shared" si="1"/>
        <v>333949</v>
      </c>
      <c r="H16" s="27">
        <f t="shared" si="3"/>
        <v>371101</v>
      </c>
      <c r="I16" s="27">
        <f t="shared" si="3"/>
        <v>32128</v>
      </c>
      <c r="J16" s="13">
        <f t="shared" si="2"/>
        <v>403229</v>
      </c>
    </row>
    <row r="17" spans="1:10" ht="24" customHeight="1">
      <c r="A17" s="28" t="s">
        <v>45</v>
      </c>
      <c r="B17" s="152">
        <v>15332</v>
      </c>
      <c r="C17" s="152">
        <v>8439</v>
      </c>
      <c r="D17" s="28">
        <f t="shared" si="0"/>
        <v>23771</v>
      </c>
      <c r="E17" s="152">
        <v>172772</v>
      </c>
      <c r="F17" s="152">
        <v>4718</v>
      </c>
      <c r="G17" s="28">
        <f t="shared" si="1"/>
        <v>177490</v>
      </c>
      <c r="H17" s="28">
        <f t="shared" si="3"/>
        <v>188104</v>
      </c>
      <c r="I17" s="28">
        <f t="shared" si="3"/>
        <v>13157</v>
      </c>
      <c r="J17" s="14">
        <f t="shared" si="2"/>
        <v>201261</v>
      </c>
    </row>
    <row r="18" spans="1:10" ht="24" customHeight="1">
      <c r="A18" s="27" t="s">
        <v>46</v>
      </c>
      <c r="B18" s="151">
        <v>8485</v>
      </c>
      <c r="C18" s="151">
        <v>3769</v>
      </c>
      <c r="D18" s="27">
        <f t="shared" si="0"/>
        <v>12254</v>
      </c>
      <c r="E18" s="151">
        <v>119977</v>
      </c>
      <c r="F18" s="151">
        <v>2919</v>
      </c>
      <c r="G18" s="27">
        <f t="shared" si="1"/>
        <v>122896</v>
      </c>
      <c r="H18" s="27">
        <f t="shared" si="3"/>
        <v>128462</v>
      </c>
      <c r="I18" s="27">
        <f t="shared" si="3"/>
        <v>6688</v>
      </c>
      <c r="J18" s="13">
        <f t="shared" si="2"/>
        <v>135150</v>
      </c>
    </row>
    <row r="19" spans="1:10" ht="24" customHeight="1">
      <c r="A19" s="157" t="s">
        <v>58</v>
      </c>
      <c r="B19" s="29">
        <f t="shared" ref="B19:I19" si="4">SUM(B8:B18)</f>
        <v>1563771</v>
      </c>
      <c r="C19" s="29">
        <f t="shared" si="4"/>
        <v>879182</v>
      </c>
      <c r="D19" s="29">
        <f t="shared" si="4"/>
        <v>2442953</v>
      </c>
      <c r="E19" s="29">
        <f t="shared" si="4"/>
        <v>6787008</v>
      </c>
      <c r="F19" s="29">
        <f t="shared" si="4"/>
        <v>311661</v>
      </c>
      <c r="G19" s="29">
        <f t="shared" si="4"/>
        <v>7098669</v>
      </c>
      <c r="H19" s="29">
        <f t="shared" si="4"/>
        <v>8350779</v>
      </c>
      <c r="I19" s="29">
        <f t="shared" si="4"/>
        <v>1190843</v>
      </c>
      <c r="J19" s="164">
        <f>SUM(J8:J18)</f>
        <v>9541622</v>
      </c>
    </row>
    <row r="20" spans="1:10" ht="18.75" customHeight="1">
      <c r="A20" s="16" t="s">
        <v>56</v>
      </c>
      <c r="B20" s="15"/>
      <c r="C20" s="15"/>
      <c r="D20" s="15"/>
      <c r="E20" s="15"/>
      <c r="F20" s="15"/>
      <c r="G20" s="15"/>
      <c r="H20" s="15"/>
      <c r="I20" s="15"/>
    </row>
    <row r="21" spans="1:10" ht="16.8">
      <c r="A21" s="16" t="s">
        <v>42</v>
      </c>
      <c r="B21" s="15"/>
      <c r="C21" s="52"/>
      <c r="D21" s="52"/>
      <c r="E21" s="15"/>
      <c r="F21" s="15"/>
      <c r="G21" s="15"/>
      <c r="H21" s="15"/>
      <c r="I21" s="75"/>
    </row>
    <row r="22" spans="1:10" ht="16.8">
      <c r="A22" s="15"/>
      <c r="B22" s="15"/>
      <c r="C22" s="15"/>
      <c r="D22" s="15"/>
      <c r="E22" s="15"/>
      <c r="F22" s="15"/>
      <c r="G22" s="15"/>
      <c r="H22" s="15"/>
      <c r="I22" s="15"/>
      <c r="J22" s="15"/>
    </row>
    <row r="24" spans="1:10">
      <c r="B24" s="50"/>
      <c r="C24" s="50"/>
      <c r="D24" s="50"/>
      <c r="E24" s="50"/>
      <c r="F24" s="50"/>
      <c r="G24" s="50"/>
      <c r="H24" s="50"/>
      <c r="I24" s="50"/>
      <c r="J24" s="50"/>
    </row>
    <row r="35" spans="2:10">
      <c r="B35" s="50"/>
      <c r="C35" s="50"/>
      <c r="D35" s="50"/>
      <c r="E35" s="50"/>
      <c r="F35" s="50"/>
      <c r="G35" s="50"/>
      <c r="H35" s="50"/>
      <c r="I35" s="50"/>
      <c r="J35" s="50"/>
    </row>
    <row r="36" spans="2:10">
      <c r="B36" s="50"/>
      <c r="C36" s="50"/>
      <c r="D36" s="50"/>
      <c r="E36" s="50"/>
      <c r="F36" s="50"/>
      <c r="G36" s="50"/>
      <c r="H36" s="50"/>
      <c r="I36" s="50"/>
      <c r="J36" s="50"/>
    </row>
    <row r="37" spans="2:10">
      <c r="B37" s="50"/>
      <c r="C37" s="50"/>
      <c r="D37" s="50"/>
      <c r="E37" s="50"/>
      <c r="F37" s="50"/>
      <c r="G37" s="50"/>
      <c r="H37" s="50"/>
      <c r="I37" s="50"/>
      <c r="J37" s="50"/>
    </row>
    <row r="38" spans="2:10">
      <c r="B38" s="50"/>
      <c r="C38" s="50"/>
      <c r="D38" s="50"/>
      <c r="E38" s="50"/>
      <c r="F38" s="50"/>
      <c r="G38" s="50"/>
      <c r="H38" s="50"/>
      <c r="I38" s="50"/>
      <c r="J38" s="50"/>
    </row>
    <row r="39" spans="2:10">
      <c r="B39" s="50"/>
      <c r="C39" s="50"/>
      <c r="D39" s="50"/>
      <c r="E39" s="50"/>
      <c r="F39" s="50"/>
      <c r="G39" s="50"/>
      <c r="H39" s="50"/>
      <c r="I39" s="50"/>
      <c r="J39" s="50"/>
    </row>
    <row r="40" spans="2:10">
      <c r="B40" s="50"/>
      <c r="C40" s="50"/>
      <c r="D40" s="50"/>
      <c r="E40" s="50"/>
      <c r="F40" s="50"/>
      <c r="G40" s="50"/>
      <c r="H40" s="50"/>
      <c r="I40" s="50"/>
      <c r="J40" s="50"/>
    </row>
    <row r="41" spans="2:10">
      <c r="B41" s="50"/>
      <c r="C41" s="50"/>
      <c r="D41" s="50"/>
      <c r="E41" s="50"/>
      <c r="F41" s="50"/>
      <c r="G41" s="50"/>
      <c r="H41" s="50"/>
      <c r="I41" s="50"/>
      <c r="J41" s="50"/>
    </row>
    <row r="42" spans="2:10">
      <c r="B42" s="50"/>
      <c r="C42" s="50"/>
      <c r="D42" s="50"/>
      <c r="E42" s="50"/>
      <c r="F42" s="50"/>
      <c r="G42" s="50"/>
      <c r="H42" s="50"/>
      <c r="I42" s="50"/>
      <c r="J42" s="50"/>
    </row>
    <row r="43" spans="2:10">
      <c r="B43" s="50"/>
      <c r="C43" s="50"/>
      <c r="D43" s="50"/>
      <c r="E43" s="50"/>
      <c r="F43" s="50"/>
      <c r="G43" s="50"/>
      <c r="H43" s="50"/>
      <c r="I43" s="50"/>
      <c r="J43" s="50"/>
    </row>
    <row r="44" spans="2:10">
      <c r="B44" s="50"/>
      <c r="C44" s="50"/>
      <c r="D44" s="50"/>
      <c r="E44" s="50"/>
      <c r="F44" s="50"/>
      <c r="G44" s="50"/>
      <c r="H44" s="50"/>
      <c r="I44" s="50"/>
      <c r="J44" s="50"/>
    </row>
    <row r="45" spans="2:10">
      <c r="B45" s="50"/>
      <c r="C45" s="50"/>
      <c r="D45" s="50"/>
      <c r="E45" s="50"/>
      <c r="F45" s="50"/>
      <c r="G45" s="50"/>
      <c r="H45" s="50"/>
      <c r="I45" s="50"/>
      <c r="J45" s="50"/>
    </row>
    <row r="46" spans="2:10">
      <c r="B46" s="50"/>
      <c r="C46" s="50"/>
      <c r="D46" s="50"/>
      <c r="E46" s="50"/>
      <c r="F46" s="50"/>
      <c r="G46" s="50"/>
      <c r="H46" s="50"/>
      <c r="I46" s="50"/>
      <c r="J46" s="50"/>
    </row>
    <row r="47" spans="2:10">
      <c r="B47" s="50"/>
      <c r="C47" s="50"/>
      <c r="D47" s="50"/>
      <c r="E47" s="50"/>
      <c r="F47" s="50"/>
      <c r="G47" s="50"/>
      <c r="H47" s="50"/>
      <c r="I47" s="50"/>
      <c r="J47" s="50"/>
    </row>
  </sheetData>
  <mergeCells count="7">
    <mergeCell ref="A1:B2"/>
    <mergeCell ref="E6:G6"/>
    <mergeCell ref="H6:J6"/>
    <mergeCell ref="A4:J4"/>
    <mergeCell ref="A6:A7"/>
    <mergeCell ref="B6:D6"/>
    <mergeCell ref="B5:J5"/>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5A2781"/>
  </sheetPr>
  <dimension ref="A1:AF55"/>
  <sheetViews>
    <sheetView showGridLines="0" view="pageBreakPreview" zoomScale="55" zoomScaleNormal="80" zoomScaleSheetLayoutView="55" workbookViewId="0">
      <selection activeCell="D21" sqref="D21"/>
    </sheetView>
  </sheetViews>
  <sheetFormatPr defaultColWidth="8.88671875" defaultRowHeight="14.4"/>
  <cols>
    <col min="1" max="1" width="19.109375" style="11" customWidth="1"/>
    <col min="2" max="10" width="14.6640625" style="11" customWidth="1"/>
    <col min="11" max="11" width="21.44140625" style="11" customWidth="1"/>
    <col min="12" max="16384" width="8.88671875" style="11"/>
  </cols>
  <sheetData>
    <row r="1" spans="1:31">
      <c r="A1" s="327" t="s">
        <v>239</v>
      </c>
      <c r="B1" s="327"/>
      <c r="C1" s="73"/>
    </row>
    <row r="2" spans="1:31" s="24" customFormat="1">
      <c r="A2" s="327"/>
      <c r="B2" s="327"/>
      <c r="C2" s="73"/>
      <c r="K2"/>
      <c r="L2"/>
      <c r="M2"/>
      <c r="N2"/>
      <c r="O2"/>
      <c r="P2"/>
      <c r="Q2"/>
      <c r="R2"/>
      <c r="S2"/>
      <c r="T2"/>
      <c r="U2"/>
      <c r="V2"/>
      <c r="W2"/>
      <c r="X2"/>
      <c r="Y2"/>
      <c r="Z2"/>
      <c r="AA2" s="11"/>
      <c r="AB2" s="11"/>
      <c r="AC2" s="11"/>
      <c r="AD2" s="11"/>
      <c r="AE2" s="11"/>
    </row>
    <row r="3" spans="1:31" s="24" customFormat="1">
      <c r="A3" s="90"/>
      <c r="B3" s="90"/>
      <c r="C3" s="90"/>
      <c r="K3"/>
      <c r="L3"/>
      <c r="M3"/>
      <c r="N3"/>
      <c r="O3"/>
      <c r="P3"/>
      <c r="Q3"/>
      <c r="R3"/>
      <c r="S3"/>
      <c r="T3"/>
      <c r="U3"/>
      <c r="V3"/>
      <c r="W3"/>
      <c r="X3"/>
      <c r="Y3"/>
      <c r="Z3"/>
      <c r="AA3" s="11"/>
      <c r="AB3" s="11"/>
      <c r="AC3" s="11"/>
      <c r="AD3" s="11"/>
      <c r="AE3" s="11"/>
    </row>
    <row r="4" spans="1:31" ht="15">
      <c r="A4" s="338" t="s">
        <v>205</v>
      </c>
      <c r="B4" s="338"/>
      <c r="C4" s="338"/>
      <c r="D4" s="338"/>
      <c r="E4" s="338"/>
      <c r="F4" s="338"/>
      <c r="G4" s="338"/>
      <c r="H4" s="338"/>
      <c r="I4" s="338"/>
      <c r="J4" s="338"/>
      <c r="K4"/>
      <c r="L4"/>
      <c r="M4"/>
      <c r="N4"/>
      <c r="O4"/>
      <c r="P4"/>
      <c r="Q4"/>
      <c r="R4"/>
      <c r="S4"/>
      <c r="T4"/>
      <c r="U4"/>
      <c r="V4"/>
      <c r="W4"/>
      <c r="X4"/>
      <c r="Y4"/>
      <c r="Z4"/>
    </row>
    <row r="5" spans="1:31" ht="15">
      <c r="A5" s="51" t="s">
        <v>105</v>
      </c>
      <c r="B5" s="324" t="s">
        <v>225</v>
      </c>
      <c r="C5" s="325"/>
      <c r="D5" s="325"/>
      <c r="E5" s="325"/>
      <c r="F5" s="325"/>
      <c r="G5" s="325"/>
      <c r="H5" s="325"/>
      <c r="I5" s="325"/>
      <c r="J5" s="326"/>
      <c r="K5"/>
      <c r="L5"/>
      <c r="M5"/>
      <c r="N5"/>
      <c r="O5"/>
      <c r="P5"/>
      <c r="Q5"/>
      <c r="R5"/>
      <c r="S5"/>
      <c r="T5"/>
      <c r="U5"/>
      <c r="V5"/>
      <c r="W5"/>
      <c r="X5"/>
      <c r="Y5"/>
      <c r="Z5"/>
    </row>
    <row r="6" spans="1:31" ht="15">
      <c r="A6" s="328" t="s">
        <v>13</v>
      </c>
      <c r="B6" s="323" t="s">
        <v>0</v>
      </c>
      <c r="C6" s="323"/>
      <c r="D6" s="323"/>
      <c r="E6" s="323" t="s">
        <v>1</v>
      </c>
      <c r="F6" s="323"/>
      <c r="G6" s="323"/>
      <c r="H6" s="323" t="s">
        <v>2</v>
      </c>
      <c r="I6" s="323"/>
      <c r="J6" s="323"/>
      <c r="K6"/>
      <c r="L6"/>
      <c r="M6"/>
      <c r="N6"/>
      <c r="O6"/>
      <c r="P6"/>
      <c r="Q6"/>
      <c r="R6"/>
      <c r="S6"/>
      <c r="T6"/>
      <c r="U6"/>
      <c r="V6"/>
      <c r="W6"/>
      <c r="X6"/>
      <c r="Y6"/>
      <c r="Z6"/>
    </row>
    <row r="7" spans="1:31" ht="15">
      <c r="A7" s="329"/>
      <c r="B7" s="95" t="s">
        <v>27</v>
      </c>
      <c r="C7" s="95" t="s">
        <v>28</v>
      </c>
      <c r="D7" s="95" t="s">
        <v>2</v>
      </c>
      <c r="E7" s="95" t="s">
        <v>27</v>
      </c>
      <c r="F7" s="95" t="s">
        <v>28</v>
      </c>
      <c r="G7" s="95" t="s">
        <v>2</v>
      </c>
      <c r="H7" s="95" t="s">
        <v>27</v>
      </c>
      <c r="I7" s="95" t="s">
        <v>28</v>
      </c>
      <c r="J7" s="95" t="s">
        <v>2</v>
      </c>
      <c r="K7"/>
      <c r="L7"/>
      <c r="M7"/>
      <c r="N7"/>
      <c r="O7"/>
      <c r="P7"/>
      <c r="Q7"/>
      <c r="R7"/>
      <c r="S7"/>
      <c r="T7"/>
      <c r="U7"/>
      <c r="V7"/>
      <c r="W7"/>
      <c r="X7"/>
      <c r="Y7"/>
      <c r="Z7"/>
    </row>
    <row r="8" spans="1:31" ht="24" customHeight="1">
      <c r="A8" s="100" t="s">
        <v>14</v>
      </c>
      <c r="B8" s="13">
        <v>678693</v>
      </c>
      <c r="C8" s="13">
        <v>416995</v>
      </c>
      <c r="D8" s="13">
        <f t="shared" ref="D8:D20" si="0">SUM(B8:C8)</f>
        <v>1095688</v>
      </c>
      <c r="E8" s="13">
        <v>2912097</v>
      </c>
      <c r="F8" s="13">
        <v>172135</v>
      </c>
      <c r="G8" s="13">
        <f t="shared" ref="G8:G20" si="1">SUM(E8:F8)</f>
        <v>3084232</v>
      </c>
      <c r="H8" s="13">
        <f>B8+E8</f>
        <v>3590790</v>
      </c>
      <c r="I8" s="13">
        <f>C8+F8</f>
        <v>589130</v>
      </c>
      <c r="J8" s="13">
        <f t="shared" ref="J8:J20" si="2">SUM(H8:I8)</f>
        <v>4179920</v>
      </c>
      <c r="K8"/>
      <c r="L8"/>
      <c r="M8"/>
      <c r="N8"/>
      <c r="O8"/>
      <c r="P8"/>
      <c r="Q8"/>
      <c r="R8"/>
      <c r="S8"/>
      <c r="T8"/>
      <c r="U8"/>
      <c r="V8"/>
      <c r="W8"/>
      <c r="X8"/>
      <c r="Y8"/>
      <c r="Z8"/>
    </row>
    <row r="9" spans="1:31" ht="24" customHeight="1">
      <c r="A9" s="101" t="s">
        <v>15</v>
      </c>
      <c r="B9" s="14">
        <v>306655</v>
      </c>
      <c r="C9" s="14">
        <v>197235</v>
      </c>
      <c r="D9" s="14">
        <f t="shared" si="0"/>
        <v>503890</v>
      </c>
      <c r="E9" s="14">
        <v>1369718</v>
      </c>
      <c r="F9" s="14">
        <v>55676</v>
      </c>
      <c r="G9" s="14">
        <f t="shared" si="1"/>
        <v>1425394</v>
      </c>
      <c r="H9" s="14">
        <f t="shared" ref="H9:I20" si="3">B9+E9</f>
        <v>1676373</v>
      </c>
      <c r="I9" s="14">
        <f t="shared" si="3"/>
        <v>252911</v>
      </c>
      <c r="J9" s="14">
        <f t="shared" si="2"/>
        <v>1929284</v>
      </c>
      <c r="K9"/>
      <c r="L9"/>
      <c r="M9"/>
      <c r="N9"/>
      <c r="O9"/>
      <c r="P9"/>
      <c r="Q9"/>
      <c r="R9"/>
      <c r="S9"/>
      <c r="T9"/>
      <c r="U9"/>
      <c r="V9"/>
      <c r="W9"/>
      <c r="X9"/>
      <c r="Y9"/>
      <c r="Z9"/>
    </row>
    <row r="10" spans="1:31" ht="24" customHeight="1">
      <c r="A10" s="100" t="s">
        <v>16</v>
      </c>
      <c r="B10" s="13">
        <v>34301</v>
      </c>
      <c r="C10" s="13">
        <v>21961</v>
      </c>
      <c r="D10" s="13">
        <f t="shared" si="0"/>
        <v>56262</v>
      </c>
      <c r="E10" s="13">
        <v>170415</v>
      </c>
      <c r="F10" s="13">
        <v>6817</v>
      </c>
      <c r="G10" s="13">
        <f t="shared" si="1"/>
        <v>177232</v>
      </c>
      <c r="H10" s="13">
        <f t="shared" si="3"/>
        <v>204716</v>
      </c>
      <c r="I10" s="13">
        <f t="shared" si="3"/>
        <v>28778</v>
      </c>
      <c r="J10" s="13">
        <f t="shared" si="2"/>
        <v>233494</v>
      </c>
      <c r="K10"/>
      <c r="L10"/>
      <c r="M10"/>
      <c r="N10"/>
      <c r="O10"/>
      <c r="P10"/>
      <c r="Q10"/>
      <c r="R10"/>
      <c r="S10"/>
      <c r="T10"/>
      <c r="U10"/>
      <c r="V10"/>
      <c r="W10"/>
      <c r="X10"/>
      <c r="Y10"/>
      <c r="Z10"/>
    </row>
    <row r="11" spans="1:31" ht="24" customHeight="1">
      <c r="A11" s="101" t="s">
        <v>17</v>
      </c>
      <c r="B11" s="14">
        <v>38428</v>
      </c>
      <c r="C11" s="14">
        <v>23195</v>
      </c>
      <c r="D11" s="14">
        <f t="shared" si="0"/>
        <v>61623</v>
      </c>
      <c r="E11" s="14">
        <v>318140</v>
      </c>
      <c r="F11" s="14">
        <v>8245</v>
      </c>
      <c r="G11" s="14">
        <f t="shared" si="1"/>
        <v>326385</v>
      </c>
      <c r="H11" s="14">
        <f t="shared" si="3"/>
        <v>356568</v>
      </c>
      <c r="I11" s="14">
        <f t="shared" si="3"/>
        <v>31440</v>
      </c>
      <c r="J11" s="14">
        <f t="shared" si="2"/>
        <v>388008</v>
      </c>
      <c r="K11"/>
      <c r="L11"/>
      <c r="M11"/>
      <c r="N11"/>
      <c r="O11"/>
      <c r="P11"/>
      <c r="Q11"/>
      <c r="R11"/>
      <c r="S11"/>
      <c r="T11"/>
      <c r="U11"/>
      <c r="V11"/>
      <c r="W11"/>
      <c r="X11"/>
      <c r="Y11"/>
      <c r="Z11"/>
    </row>
    <row r="12" spans="1:31" ht="24" customHeight="1">
      <c r="A12" s="100" t="s">
        <v>18</v>
      </c>
      <c r="B12" s="13">
        <v>374787</v>
      </c>
      <c r="C12" s="13">
        <v>142966</v>
      </c>
      <c r="D12" s="13">
        <f t="shared" si="0"/>
        <v>517753</v>
      </c>
      <c r="E12" s="13">
        <v>1209243</v>
      </c>
      <c r="F12" s="13">
        <v>39133</v>
      </c>
      <c r="G12" s="13">
        <f t="shared" si="1"/>
        <v>1248376</v>
      </c>
      <c r="H12" s="13">
        <f t="shared" si="3"/>
        <v>1584030</v>
      </c>
      <c r="I12" s="13">
        <f t="shared" si="3"/>
        <v>182099</v>
      </c>
      <c r="J12" s="13">
        <f t="shared" si="2"/>
        <v>1766129</v>
      </c>
      <c r="K12"/>
      <c r="L12"/>
      <c r="M12"/>
      <c r="N12"/>
      <c r="O12"/>
      <c r="P12"/>
      <c r="Q12"/>
      <c r="R12"/>
      <c r="S12"/>
      <c r="T12"/>
      <c r="U12"/>
      <c r="V12"/>
      <c r="W12"/>
      <c r="X12"/>
      <c r="Y12"/>
      <c r="Z12"/>
    </row>
    <row r="13" spans="1:31" ht="24" customHeight="1">
      <c r="A13" s="101" t="s">
        <v>19</v>
      </c>
      <c r="B13" s="14">
        <v>44527</v>
      </c>
      <c r="C13" s="14">
        <v>23166</v>
      </c>
      <c r="D13" s="14">
        <f t="shared" si="0"/>
        <v>67693</v>
      </c>
      <c r="E13" s="14">
        <v>234972</v>
      </c>
      <c r="F13" s="14">
        <v>12107</v>
      </c>
      <c r="G13" s="14">
        <f t="shared" si="1"/>
        <v>247079</v>
      </c>
      <c r="H13" s="14">
        <f t="shared" si="3"/>
        <v>279499</v>
      </c>
      <c r="I13" s="14">
        <f t="shared" si="3"/>
        <v>35273</v>
      </c>
      <c r="J13" s="14">
        <f t="shared" si="2"/>
        <v>314772</v>
      </c>
      <c r="K13"/>
      <c r="L13"/>
      <c r="M13"/>
      <c r="N13"/>
      <c r="O13"/>
      <c r="P13"/>
      <c r="Q13"/>
      <c r="R13"/>
      <c r="S13"/>
      <c r="T13"/>
      <c r="U13"/>
      <c r="V13"/>
      <c r="W13"/>
      <c r="X13"/>
      <c r="Y13"/>
      <c r="Z13"/>
    </row>
    <row r="14" spans="1:31" ht="24" customHeight="1">
      <c r="A14" s="100" t="s">
        <v>20</v>
      </c>
      <c r="B14" s="13">
        <v>14162</v>
      </c>
      <c r="C14" s="13">
        <v>10002</v>
      </c>
      <c r="D14" s="13">
        <f t="shared" si="0"/>
        <v>24164</v>
      </c>
      <c r="E14" s="13">
        <v>79108</v>
      </c>
      <c r="F14" s="13">
        <v>2747</v>
      </c>
      <c r="G14" s="13">
        <f t="shared" si="1"/>
        <v>81855</v>
      </c>
      <c r="H14" s="13">
        <f t="shared" si="3"/>
        <v>93270</v>
      </c>
      <c r="I14" s="13">
        <f t="shared" si="3"/>
        <v>12749</v>
      </c>
      <c r="J14" s="13">
        <f t="shared" si="2"/>
        <v>106019</v>
      </c>
      <c r="K14"/>
      <c r="L14"/>
      <c r="M14"/>
      <c r="N14"/>
      <c r="O14"/>
      <c r="P14"/>
      <c r="Q14"/>
      <c r="R14"/>
      <c r="S14"/>
      <c r="T14"/>
      <c r="U14"/>
      <c r="V14"/>
      <c r="W14"/>
      <c r="X14"/>
      <c r="Y14"/>
      <c r="Z14"/>
    </row>
    <row r="15" spans="1:31" ht="24" customHeight="1">
      <c r="A15" s="101" t="s">
        <v>21</v>
      </c>
      <c r="B15" s="14">
        <v>12229</v>
      </c>
      <c r="C15" s="14">
        <v>8440</v>
      </c>
      <c r="D15" s="14">
        <f t="shared" si="0"/>
        <v>20669</v>
      </c>
      <c r="E15" s="14">
        <v>93820</v>
      </c>
      <c r="F15" s="14">
        <v>3496</v>
      </c>
      <c r="G15" s="14">
        <f t="shared" si="1"/>
        <v>97316</v>
      </c>
      <c r="H15" s="14">
        <f t="shared" si="3"/>
        <v>106049</v>
      </c>
      <c r="I15" s="14">
        <f t="shared" si="3"/>
        <v>11936</v>
      </c>
      <c r="J15" s="14">
        <f t="shared" si="2"/>
        <v>117985</v>
      </c>
      <c r="K15"/>
      <c r="L15"/>
      <c r="M15"/>
      <c r="N15"/>
      <c r="O15"/>
      <c r="P15"/>
      <c r="Q15"/>
      <c r="R15"/>
      <c r="S15"/>
      <c r="T15"/>
      <c r="U15"/>
      <c r="V15"/>
      <c r="W15"/>
      <c r="X15"/>
      <c r="Y15"/>
      <c r="Z15"/>
    </row>
    <row r="16" spans="1:31" ht="24" customHeight="1">
      <c r="A16" s="100" t="s">
        <v>22</v>
      </c>
      <c r="B16" s="13">
        <v>14564</v>
      </c>
      <c r="C16" s="13">
        <v>9285</v>
      </c>
      <c r="D16" s="13">
        <f t="shared" si="0"/>
        <v>23849</v>
      </c>
      <c r="E16" s="13">
        <v>101683</v>
      </c>
      <c r="F16" s="13">
        <v>3705</v>
      </c>
      <c r="G16" s="13">
        <f t="shared" si="1"/>
        <v>105388</v>
      </c>
      <c r="H16" s="13">
        <f t="shared" si="3"/>
        <v>116247</v>
      </c>
      <c r="I16" s="13">
        <f t="shared" si="3"/>
        <v>12990</v>
      </c>
      <c r="J16" s="13">
        <f t="shared" si="2"/>
        <v>129237</v>
      </c>
      <c r="K16"/>
      <c r="L16"/>
      <c r="M16"/>
      <c r="N16"/>
      <c r="O16"/>
      <c r="P16"/>
      <c r="Q16"/>
      <c r="R16"/>
      <c r="S16"/>
      <c r="T16"/>
      <c r="U16"/>
      <c r="V16"/>
      <c r="W16"/>
      <c r="X16"/>
      <c r="Y16"/>
      <c r="Z16"/>
    </row>
    <row r="17" spans="1:32" ht="24" customHeight="1">
      <c r="A17" s="101" t="s">
        <v>23</v>
      </c>
      <c r="B17" s="14">
        <v>16836</v>
      </c>
      <c r="C17" s="14">
        <v>11744</v>
      </c>
      <c r="D17" s="14">
        <f t="shared" si="0"/>
        <v>28580</v>
      </c>
      <c r="E17" s="14">
        <v>114432</v>
      </c>
      <c r="F17" s="14">
        <v>3644</v>
      </c>
      <c r="G17" s="14">
        <f t="shared" si="1"/>
        <v>118076</v>
      </c>
      <c r="H17" s="14">
        <f t="shared" si="3"/>
        <v>131268</v>
      </c>
      <c r="I17" s="14">
        <f t="shared" si="3"/>
        <v>15388</v>
      </c>
      <c r="J17" s="14">
        <f t="shared" si="2"/>
        <v>146656</v>
      </c>
      <c r="K17"/>
      <c r="L17"/>
      <c r="M17"/>
      <c r="N17"/>
      <c r="O17"/>
      <c r="P17"/>
      <c r="Q17"/>
      <c r="R17"/>
      <c r="S17"/>
      <c r="T17"/>
      <c r="U17"/>
      <c r="V17"/>
      <c r="W17"/>
      <c r="X17"/>
      <c r="Y17"/>
      <c r="Z17"/>
    </row>
    <row r="18" spans="1:32" ht="24" customHeight="1">
      <c r="A18" s="100" t="s">
        <v>24</v>
      </c>
      <c r="B18" s="13">
        <v>13640</v>
      </c>
      <c r="C18" s="13">
        <v>7059</v>
      </c>
      <c r="D18" s="13">
        <f t="shared" si="0"/>
        <v>20699</v>
      </c>
      <c r="E18" s="13">
        <v>102023</v>
      </c>
      <c r="F18" s="13">
        <v>2203</v>
      </c>
      <c r="G18" s="13">
        <f t="shared" si="1"/>
        <v>104226</v>
      </c>
      <c r="H18" s="13">
        <f t="shared" si="3"/>
        <v>115663</v>
      </c>
      <c r="I18" s="13">
        <f t="shared" si="3"/>
        <v>9262</v>
      </c>
      <c r="J18" s="13">
        <f t="shared" si="2"/>
        <v>124925</v>
      </c>
      <c r="K18"/>
      <c r="L18"/>
      <c r="M18"/>
      <c r="N18"/>
      <c r="O18"/>
      <c r="P18"/>
      <c r="Q18"/>
      <c r="R18"/>
      <c r="S18"/>
      <c r="T18"/>
      <c r="U18"/>
      <c r="V18"/>
      <c r="W18"/>
      <c r="X18"/>
      <c r="Y18"/>
      <c r="Z18"/>
    </row>
    <row r="19" spans="1:32" ht="24" customHeight="1">
      <c r="A19" s="101" t="s">
        <v>25</v>
      </c>
      <c r="B19" s="14">
        <v>6235</v>
      </c>
      <c r="C19" s="14">
        <v>2590</v>
      </c>
      <c r="D19" s="14">
        <f t="shared" si="0"/>
        <v>8825</v>
      </c>
      <c r="E19" s="14">
        <v>30819</v>
      </c>
      <c r="F19" s="14">
        <v>537</v>
      </c>
      <c r="G19" s="14">
        <f t="shared" si="1"/>
        <v>31356</v>
      </c>
      <c r="H19" s="14">
        <f t="shared" si="3"/>
        <v>37054</v>
      </c>
      <c r="I19" s="14">
        <f t="shared" si="3"/>
        <v>3127</v>
      </c>
      <c r="J19" s="14">
        <f t="shared" si="2"/>
        <v>40181</v>
      </c>
      <c r="K19"/>
      <c r="L19"/>
      <c r="M19"/>
      <c r="N19"/>
      <c r="O19"/>
      <c r="P19"/>
      <c r="Q19"/>
      <c r="R19"/>
      <c r="S19"/>
      <c r="T19"/>
      <c r="U19"/>
      <c r="V19"/>
      <c r="W19"/>
      <c r="X19"/>
      <c r="Y19"/>
      <c r="Z19"/>
    </row>
    <row r="20" spans="1:32" ht="24" customHeight="1">
      <c r="A20" s="100" t="s">
        <v>26</v>
      </c>
      <c r="B20" s="13">
        <v>8714</v>
      </c>
      <c r="C20" s="13">
        <v>4544</v>
      </c>
      <c r="D20" s="13">
        <f t="shared" si="0"/>
        <v>13258</v>
      </c>
      <c r="E20" s="13">
        <v>50538</v>
      </c>
      <c r="F20" s="13">
        <v>1216</v>
      </c>
      <c r="G20" s="13">
        <f t="shared" si="1"/>
        <v>51754</v>
      </c>
      <c r="H20" s="13">
        <f t="shared" si="3"/>
        <v>59252</v>
      </c>
      <c r="I20" s="13">
        <f t="shared" si="3"/>
        <v>5760</v>
      </c>
      <c r="J20" s="13">
        <f t="shared" si="2"/>
        <v>65012</v>
      </c>
      <c r="K20"/>
      <c r="L20"/>
      <c r="M20"/>
      <c r="N20"/>
      <c r="O20"/>
      <c r="P20"/>
      <c r="Q20"/>
      <c r="R20"/>
      <c r="S20"/>
      <c r="T20"/>
      <c r="U20"/>
      <c r="V20"/>
      <c r="W20"/>
      <c r="X20"/>
      <c r="Y20"/>
      <c r="Z20"/>
    </row>
    <row r="21" spans="1:32" ht="24" customHeight="1">
      <c r="A21" s="157" t="s">
        <v>2</v>
      </c>
      <c r="B21" s="80">
        <f>SUM(B8:B20)</f>
        <v>1563771</v>
      </c>
      <c r="C21" s="80">
        <f t="shared" ref="C21:J21" si="4">SUM(C8:C20)</f>
        <v>879182</v>
      </c>
      <c r="D21" s="80">
        <f t="shared" si="4"/>
        <v>2442953</v>
      </c>
      <c r="E21" s="80">
        <f t="shared" si="4"/>
        <v>6787008</v>
      </c>
      <c r="F21" s="80">
        <f t="shared" si="4"/>
        <v>311661</v>
      </c>
      <c r="G21" s="80">
        <f t="shared" si="4"/>
        <v>7098669</v>
      </c>
      <c r="H21" s="80">
        <f t="shared" si="4"/>
        <v>8350779</v>
      </c>
      <c r="I21" s="80">
        <f t="shared" si="4"/>
        <v>1190843</v>
      </c>
      <c r="J21" s="80">
        <f t="shared" si="4"/>
        <v>9541622</v>
      </c>
      <c r="K21"/>
      <c r="L21"/>
      <c r="M21"/>
      <c r="N21"/>
      <c r="O21"/>
      <c r="P21"/>
      <c r="Q21"/>
      <c r="R21"/>
      <c r="S21"/>
      <c r="T21"/>
      <c r="U21"/>
      <c r="V21"/>
      <c r="W21"/>
      <c r="X21"/>
      <c r="Y21"/>
      <c r="Z21"/>
    </row>
    <row r="22" spans="1:32" ht="16.8">
      <c r="A22" s="83" t="s">
        <v>57</v>
      </c>
      <c r="B22" s="282"/>
      <c r="C22" s="82"/>
      <c r="D22" s="158"/>
      <c r="E22" s="86"/>
      <c r="F22" s="86"/>
      <c r="G22" s="86"/>
      <c r="H22" s="86"/>
      <c r="I22" s="86"/>
      <c r="J22" s="86"/>
      <c r="K22"/>
      <c r="L22"/>
      <c r="M22"/>
      <c r="N22"/>
      <c r="O22"/>
      <c r="P22"/>
      <c r="Q22"/>
      <c r="R22"/>
      <c r="S22"/>
      <c r="T22"/>
      <c r="U22"/>
      <c r="V22"/>
      <c r="W22"/>
      <c r="X22"/>
      <c r="Y22"/>
      <c r="Z22"/>
      <c r="AA22" s="159"/>
      <c r="AB22" s="159"/>
      <c r="AC22" s="159"/>
      <c r="AD22" s="159"/>
      <c r="AE22" s="159"/>
      <c r="AF22" s="160"/>
    </row>
    <row r="23" spans="1:32" ht="16.8">
      <c r="A23" s="16" t="s">
        <v>42</v>
      </c>
      <c r="B23" s="15"/>
      <c r="C23" s="52"/>
      <c r="D23" s="52"/>
      <c r="E23" s="15"/>
      <c r="F23" s="15"/>
      <c r="G23" s="15"/>
      <c r="H23" s="15"/>
      <c r="I23" s="75"/>
      <c r="J23" s="15"/>
      <c r="K23"/>
      <c r="L23"/>
      <c r="M23"/>
      <c r="N23"/>
      <c r="O23"/>
      <c r="P23"/>
      <c r="Q23"/>
      <c r="R23"/>
      <c r="S23"/>
      <c r="T23"/>
      <c r="U23"/>
      <c r="V23"/>
      <c r="W23"/>
      <c r="X23"/>
      <c r="Y23"/>
      <c r="Z23"/>
    </row>
    <row r="24" spans="1:32">
      <c r="K24"/>
      <c r="L24"/>
      <c r="M24"/>
      <c r="N24"/>
      <c r="O24"/>
      <c r="P24"/>
      <c r="Q24"/>
      <c r="R24"/>
      <c r="S24"/>
      <c r="T24"/>
      <c r="U24"/>
      <c r="V24"/>
      <c r="W24"/>
      <c r="X24"/>
      <c r="Y24"/>
      <c r="Z24"/>
    </row>
    <row r="25" spans="1:32">
      <c r="B25" s="50"/>
      <c r="C25" s="50"/>
      <c r="D25" s="50"/>
      <c r="E25" s="50"/>
      <c r="F25" s="50"/>
      <c r="G25" s="50"/>
      <c r="H25" s="50"/>
      <c r="I25" s="50"/>
      <c r="J25" s="50"/>
      <c r="K25"/>
      <c r="L25"/>
      <c r="M25"/>
      <c r="N25"/>
      <c r="O25"/>
      <c r="P25"/>
      <c r="Q25"/>
      <c r="R25"/>
      <c r="S25"/>
      <c r="T25"/>
      <c r="U25"/>
      <c r="V25"/>
      <c r="W25"/>
      <c r="X25"/>
      <c r="Y25"/>
      <c r="Z25"/>
    </row>
    <row r="26" spans="1:32">
      <c r="K26"/>
      <c r="L26"/>
      <c r="M26"/>
      <c r="N26"/>
      <c r="O26"/>
      <c r="P26"/>
      <c r="Q26"/>
      <c r="R26"/>
      <c r="S26"/>
      <c r="T26"/>
      <c r="U26"/>
      <c r="V26"/>
      <c r="W26"/>
      <c r="X26"/>
      <c r="Y26"/>
      <c r="Z26"/>
    </row>
    <row r="42" spans="2:10">
      <c r="B42" s="50"/>
      <c r="C42" s="50"/>
      <c r="D42" s="50"/>
      <c r="E42" s="50"/>
      <c r="F42" s="50"/>
      <c r="G42" s="50"/>
      <c r="H42" s="50"/>
      <c r="I42" s="50"/>
      <c r="J42" s="50"/>
    </row>
    <row r="43" spans="2:10">
      <c r="B43" s="50"/>
      <c r="C43" s="50"/>
      <c r="D43" s="50"/>
      <c r="E43" s="50"/>
      <c r="F43" s="50"/>
      <c r="G43" s="50"/>
      <c r="H43" s="50"/>
      <c r="I43" s="50"/>
      <c r="J43" s="50"/>
    </row>
    <row r="44" spans="2:10">
      <c r="B44" s="50"/>
      <c r="C44" s="50"/>
      <c r="D44" s="50"/>
      <c r="E44" s="50"/>
      <c r="F44" s="50"/>
      <c r="G44" s="50"/>
      <c r="H44" s="50"/>
      <c r="I44" s="50"/>
      <c r="J44" s="50"/>
    </row>
    <row r="45" spans="2:10">
      <c r="B45" s="50"/>
      <c r="C45" s="50"/>
      <c r="D45" s="50"/>
      <c r="E45" s="50"/>
      <c r="F45" s="50"/>
      <c r="G45" s="50"/>
      <c r="H45" s="50"/>
      <c r="I45" s="50"/>
      <c r="J45" s="50"/>
    </row>
    <row r="46" spans="2:10">
      <c r="B46" s="50"/>
      <c r="C46" s="50"/>
      <c r="D46" s="50"/>
      <c r="E46" s="50"/>
      <c r="F46" s="50"/>
      <c r="G46" s="50"/>
      <c r="H46" s="50"/>
      <c r="I46" s="50"/>
      <c r="J46" s="50"/>
    </row>
    <row r="47" spans="2:10">
      <c r="B47" s="50"/>
      <c r="C47" s="50"/>
      <c r="D47" s="50"/>
      <c r="E47" s="50"/>
      <c r="F47" s="50"/>
      <c r="G47" s="50"/>
      <c r="H47" s="50"/>
      <c r="I47" s="50"/>
      <c r="J47" s="50"/>
    </row>
    <row r="48" spans="2:10">
      <c r="B48" s="50"/>
      <c r="C48" s="50"/>
      <c r="D48" s="50"/>
      <c r="E48" s="50"/>
      <c r="F48" s="50"/>
      <c r="G48" s="50"/>
      <c r="H48" s="50"/>
      <c r="I48" s="50"/>
      <c r="J48" s="50"/>
    </row>
    <row r="49" spans="2:10">
      <c r="B49" s="50"/>
      <c r="C49" s="50"/>
      <c r="D49" s="50"/>
      <c r="E49" s="50"/>
      <c r="F49" s="50"/>
      <c r="G49" s="50"/>
      <c r="H49" s="50"/>
      <c r="I49" s="50"/>
      <c r="J49" s="50"/>
    </row>
    <row r="50" spans="2:10">
      <c r="B50" s="50"/>
      <c r="C50" s="50"/>
      <c r="D50" s="50"/>
      <c r="E50" s="50"/>
      <c r="F50" s="50"/>
      <c r="G50" s="50"/>
      <c r="H50" s="50"/>
      <c r="I50" s="50"/>
      <c r="J50" s="50"/>
    </row>
    <row r="51" spans="2:10">
      <c r="B51" s="50"/>
      <c r="C51" s="50"/>
      <c r="D51" s="50"/>
      <c r="E51" s="50"/>
      <c r="F51" s="50"/>
      <c r="G51" s="50"/>
      <c r="H51" s="50"/>
      <c r="I51" s="50"/>
      <c r="J51" s="50"/>
    </row>
    <row r="52" spans="2:10">
      <c r="B52" s="50"/>
      <c r="C52" s="50"/>
      <c r="D52" s="50"/>
      <c r="E52" s="50"/>
      <c r="F52" s="50"/>
      <c r="G52" s="50"/>
      <c r="H52" s="50"/>
      <c r="I52" s="50"/>
      <c r="J52" s="50"/>
    </row>
    <row r="53" spans="2:10">
      <c r="B53" s="50"/>
      <c r="C53" s="50"/>
      <c r="D53" s="50"/>
      <c r="E53" s="50"/>
      <c r="F53" s="50"/>
      <c r="G53" s="50"/>
      <c r="H53" s="50"/>
      <c r="I53" s="50"/>
      <c r="J53" s="50"/>
    </row>
    <row r="54" spans="2:10">
      <c r="B54" s="50"/>
      <c r="C54" s="50"/>
      <c r="D54" s="50"/>
      <c r="E54" s="50"/>
      <c r="F54" s="50"/>
      <c r="G54" s="50"/>
      <c r="H54" s="50"/>
      <c r="I54" s="50"/>
      <c r="J54" s="50"/>
    </row>
    <row r="55" spans="2:10">
      <c r="B55" s="50"/>
      <c r="C55" s="50"/>
      <c r="D55" s="50"/>
      <c r="E55" s="50"/>
      <c r="F55" s="50"/>
      <c r="G55" s="50"/>
      <c r="H55" s="50"/>
      <c r="I55" s="50"/>
      <c r="J55" s="50"/>
    </row>
  </sheetData>
  <mergeCells count="7">
    <mergeCell ref="A1:B2"/>
    <mergeCell ref="A4:J4"/>
    <mergeCell ref="A6:A7"/>
    <mergeCell ref="B6:D6"/>
    <mergeCell ref="E6:G6"/>
    <mergeCell ref="H6:J6"/>
    <mergeCell ref="B5:J5"/>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8B5B4-EE60-4097-811B-0D4AA2829BB5}">
  <sheetPr>
    <tabColor rgb="FF5A2781"/>
  </sheetPr>
  <dimension ref="A1:AE44"/>
  <sheetViews>
    <sheetView showGridLines="0" view="pageBreakPreview" zoomScale="55" zoomScaleNormal="70" zoomScaleSheetLayoutView="55" workbookViewId="0">
      <selection activeCell="H25" sqref="H25:H26"/>
    </sheetView>
  </sheetViews>
  <sheetFormatPr defaultColWidth="8.88671875" defaultRowHeight="14.4"/>
  <cols>
    <col min="1" max="1" width="53.88671875" style="216" customWidth="1"/>
    <col min="2" max="8" width="12.109375" style="216" customWidth="1"/>
    <col min="9" max="9" width="14.109375" style="216" customWidth="1"/>
    <col min="10" max="10" width="16.109375" style="216" customWidth="1"/>
    <col min="11" max="11" width="14.5546875" style="217" customWidth="1"/>
    <col min="12" max="12" width="14.5546875" style="216" customWidth="1"/>
    <col min="13" max="13" width="8.5546875" style="216" bestFit="1" customWidth="1"/>
    <col min="14" max="16384" width="8.88671875" style="216"/>
  </cols>
  <sheetData>
    <row r="1" spans="1:31">
      <c r="A1" s="327" t="s">
        <v>239</v>
      </c>
      <c r="B1" s="327"/>
      <c r="C1" s="230"/>
      <c r="K1" s="216"/>
    </row>
    <row r="2" spans="1:31" s="228" customFormat="1">
      <c r="A2" s="327"/>
      <c r="B2" s="327"/>
      <c r="C2" s="230"/>
      <c r="K2" s="216"/>
      <c r="L2" s="216"/>
      <c r="M2" s="216"/>
      <c r="N2" s="216"/>
      <c r="O2" s="216"/>
      <c r="P2" s="216"/>
      <c r="Q2" s="216"/>
      <c r="R2" s="216"/>
      <c r="S2" s="216"/>
      <c r="T2" s="216"/>
      <c r="U2" s="216"/>
      <c r="V2" s="216"/>
      <c r="W2" s="216"/>
      <c r="X2" s="216"/>
      <c r="Y2" s="216"/>
      <c r="Z2" s="216"/>
      <c r="AA2" s="216"/>
      <c r="AB2" s="216"/>
      <c r="AC2" s="216"/>
      <c r="AD2" s="216"/>
      <c r="AE2" s="216"/>
    </row>
    <row r="3" spans="1:31" s="228" customFormat="1">
      <c r="A3" s="229"/>
      <c r="B3" s="229"/>
      <c r="C3" s="229"/>
      <c r="K3" s="216"/>
      <c r="L3" s="216"/>
      <c r="M3" s="216"/>
      <c r="N3" s="216"/>
      <c r="O3" s="216"/>
      <c r="P3" s="216"/>
      <c r="Q3" s="216"/>
      <c r="R3" s="216"/>
      <c r="S3" s="216"/>
      <c r="T3" s="216"/>
      <c r="U3" s="216"/>
      <c r="V3" s="216"/>
      <c r="W3" s="216"/>
      <c r="X3" s="216"/>
      <c r="Y3" s="216"/>
      <c r="Z3" s="216"/>
      <c r="AA3" s="216"/>
      <c r="AB3" s="216"/>
      <c r="AC3" s="216"/>
      <c r="AD3" s="216"/>
      <c r="AE3" s="216"/>
    </row>
    <row r="4" spans="1:31" ht="15">
      <c r="A4" s="339" t="s">
        <v>263</v>
      </c>
      <c r="B4" s="339"/>
      <c r="C4" s="339"/>
      <c r="D4" s="339"/>
      <c r="E4" s="339"/>
      <c r="F4" s="339"/>
      <c r="G4" s="339"/>
      <c r="H4" s="339"/>
      <c r="I4" s="339"/>
      <c r="J4" s="339"/>
      <c r="K4" s="227"/>
    </row>
    <row r="5" spans="1:31">
      <c r="A5" s="226" t="s">
        <v>262</v>
      </c>
      <c r="B5" s="225"/>
      <c r="C5" s="225"/>
      <c r="D5" s="225"/>
      <c r="E5" s="225"/>
      <c r="F5" s="225"/>
      <c r="G5" s="225"/>
      <c r="H5" s="225"/>
      <c r="I5" s="225"/>
      <c r="J5" s="225"/>
    </row>
    <row r="6" spans="1:31" ht="15">
      <c r="A6" s="323" t="s">
        <v>261</v>
      </c>
      <c r="B6" s="323" t="s">
        <v>0</v>
      </c>
      <c r="C6" s="323"/>
      <c r="D6" s="323"/>
      <c r="E6" s="323" t="s">
        <v>1</v>
      </c>
      <c r="F6" s="323"/>
      <c r="G6" s="323"/>
      <c r="H6" s="323" t="s">
        <v>2</v>
      </c>
      <c r="I6" s="323"/>
      <c r="J6" s="323"/>
      <c r="K6" s="216"/>
    </row>
    <row r="7" spans="1:31" ht="15">
      <c r="A7" s="323"/>
      <c r="B7" s="196" t="s">
        <v>27</v>
      </c>
      <c r="C7" s="196" t="s">
        <v>28</v>
      </c>
      <c r="D7" s="196" t="s">
        <v>2</v>
      </c>
      <c r="E7" s="196" t="s">
        <v>27</v>
      </c>
      <c r="F7" s="196" t="s">
        <v>28</v>
      </c>
      <c r="G7" s="196" t="s">
        <v>2</v>
      </c>
      <c r="H7" s="196" t="s">
        <v>27</v>
      </c>
      <c r="I7" s="196" t="s">
        <v>28</v>
      </c>
      <c r="J7" s="196" t="s">
        <v>2</v>
      </c>
      <c r="K7" s="216"/>
    </row>
    <row r="8" spans="1:31" ht="15">
      <c r="A8" s="224" t="s">
        <v>260</v>
      </c>
      <c r="B8" s="280">
        <v>120425</v>
      </c>
      <c r="C8" s="280">
        <v>51361</v>
      </c>
      <c r="D8" s="280">
        <f>B8+C8</f>
        <v>171786</v>
      </c>
      <c r="E8" s="280">
        <v>58280</v>
      </c>
      <c r="F8" s="280">
        <v>2325</v>
      </c>
      <c r="G8" s="280">
        <f>E8+F8</f>
        <v>60605</v>
      </c>
      <c r="H8" s="280">
        <f>B8+E8</f>
        <v>178705</v>
      </c>
      <c r="I8" s="280">
        <f>C8+F8</f>
        <v>53686</v>
      </c>
      <c r="J8" s="280">
        <f>D8+G8</f>
        <v>232391</v>
      </c>
      <c r="K8" s="216"/>
    </row>
    <row r="9" spans="1:31" ht="15">
      <c r="A9" s="223" t="s">
        <v>259</v>
      </c>
      <c r="B9" s="281">
        <v>273809</v>
      </c>
      <c r="C9" s="281">
        <v>214129</v>
      </c>
      <c r="D9" s="281">
        <f t="shared" ref="D9:D17" si="0">B9+C9</f>
        <v>487938</v>
      </c>
      <c r="E9" s="281">
        <v>343632</v>
      </c>
      <c r="F9" s="281">
        <v>100020</v>
      </c>
      <c r="G9" s="281">
        <f t="shared" ref="G9:G17" si="1">E9+F9</f>
        <v>443652</v>
      </c>
      <c r="H9" s="281">
        <f t="shared" ref="H9:J17" si="2">B9+E9</f>
        <v>617441</v>
      </c>
      <c r="I9" s="281">
        <f t="shared" si="2"/>
        <v>314149</v>
      </c>
      <c r="J9" s="281">
        <f t="shared" si="2"/>
        <v>931590</v>
      </c>
      <c r="K9" s="216"/>
    </row>
    <row r="10" spans="1:31" ht="15">
      <c r="A10" s="224" t="s">
        <v>258</v>
      </c>
      <c r="B10" s="280">
        <v>256240</v>
      </c>
      <c r="C10" s="280">
        <v>116006</v>
      </c>
      <c r="D10" s="280">
        <f t="shared" si="0"/>
        <v>372246</v>
      </c>
      <c r="E10" s="280">
        <v>447255</v>
      </c>
      <c r="F10" s="280">
        <v>18424</v>
      </c>
      <c r="G10" s="280">
        <f t="shared" si="1"/>
        <v>465679</v>
      </c>
      <c r="H10" s="280">
        <f t="shared" si="2"/>
        <v>703495</v>
      </c>
      <c r="I10" s="280">
        <f t="shared" si="2"/>
        <v>134430</v>
      </c>
      <c r="J10" s="280">
        <f t="shared" si="2"/>
        <v>837925</v>
      </c>
      <c r="K10" s="216"/>
    </row>
    <row r="11" spans="1:31" ht="15">
      <c r="A11" s="223" t="s">
        <v>257</v>
      </c>
      <c r="B11" s="281">
        <v>217012</v>
      </c>
      <c r="C11" s="281">
        <v>179154</v>
      </c>
      <c r="D11" s="281">
        <f t="shared" si="0"/>
        <v>396166</v>
      </c>
      <c r="E11" s="281">
        <v>38116</v>
      </c>
      <c r="F11" s="281">
        <v>5018</v>
      </c>
      <c r="G11" s="281">
        <f t="shared" si="1"/>
        <v>43134</v>
      </c>
      <c r="H11" s="281">
        <f t="shared" si="2"/>
        <v>255128</v>
      </c>
      <c r="I11" s="281">
        <f t="shared" si="2"/>
        <v>184172</v>
      </c>
      <c r="J11" s="281">
        <f t="shared" si="2"/>
        <v>439300</v>
      </c>
      <c r="K11" s="216"/>
    </row>
    <row r="12" spans="1:31" ht="15">
      <c r="A12" s="224" t="s">
        <v>256</v>
      </c>
      <c r="B12" s="280">
        <v>187649</v>
      </c>
      <c r="C12" s="280">
        <v>85096</v>
      </c>
      <c r="D12" s="280">
        <f t="shared" si="0"/>
        <v>272745</v>
      </c>
      <c r="E12" s="280">
        <v>348968</v>
      </c>
      <c r="F12" s="280">
        <v>9517</v>
      </c>
      <c r="G12" s="280">
        <f t="shared" si="1"/>
        <v>358485</v>
      </c>
      <c r="H12" s="280">
        <f t="shared" si="2"/>
        <v>536617</v>
      </c>
      <c r="I12" s="280">
        <f t="shared" si="2"/>
        <v>94613</v>
      </c>
      <c r="J12" s="280">
        <f t="shared" si="2"/>
        <v>631230</v>
      </c>
      <c r="K12" s="216"/>
    </row>
    <row r="13" spans="1:31" ht="15">
      <c r="A13" s="223" t="s">
        <v>255</v>
      </c>
      <c r="B13" s="281">
        <v>922</v>
      </c>
      <c r="C13" s="281">
        <v>102</v>
      </c>
      <c r="D13" s="281">
        <f t="shared" si="0"/>
        <v>1024</v>
      </c>
      <c r="E13" s="281">
        <v>23909</v>
      </c>
      <c r="F13" s="281">
        <v>14</v>
      </c>
      <c r="G13" s="281">
        <f t="shared" si="1"/>
        <v>23923</v>
      </c>
      <c r="H13" s="281">
        <f t="shared" si="2"/>
        <v>24831</v>
      </c>
      <c r="I13" s="281">
        <f t="shared" si="2"/>
        <v>116</v>
      </c>
      <c r="J13" s="281">
        <f t="shared" si="2"/>
        <v>24947</v>
      </c>
      <c r="K13" s="216"/>
    </row>
    <row r="14" spans="1:31" ht="15">
      <c r="A14" s="224" t="s">
        <v>254</v>
      </c>
      <c r="B14" s="280">
        <v>34614</v>
      </c>
      <c r="C14" s="280">
        <v>3549</v>
      </c>
      <c r="D14" s="280">
        <f t="shared" si="0"/>
        <v>38163</v>
      </c>
      <c r="E14" s="280">
        <v>863025</v>
      </c>
      <c r="F14" s="280">
        <v>3235</v>
      </c>
      <c r="G14" s="280">
        <f t="shared" si="1"/>
        <v>866260</v>
      </c>
      <c r="H14" s="280">
        <f t="shared" si="2"/>
        <v>897639</v>
      </c>
      <c r="I14" s="280">
        <f t="shared" si="2"/>
        <v>6784</v>
      </c>
      <c r="J14" s="280">
        <f t="shared" si="2"/>
        <v>904423</v>
      </c>
      <c r="K14" s="216"/>
    </row>
    <row r="15" spans="1:31" ht="15">
      <c r="A15" s="223" t="s">
        <v>253</v>
      </c>
      <c r="B15" s="281">
        <v>56560</v>
      </c>
      <c r="C15" s="281">
        <v>2751</v>
      </c>
      <c r="D15" s="281">
        <f t="shared" si="0"/>
        <v>59311</v>
      </c>
      <c r="E15" s="281">
        <v>678256</v>
      </c>
      <c r="F15" s="281">
        <v>803</v>
      </c>
      <c r="G15" s="281">
        <f t="shared" si="1"/>
        <v>679059</v>
      </c>
      <c r="H15" s="281">
        <f t="shared" si="2"/>
        <v>734816</v>
      </c>
      <c r="I15" s="281">
        <f t="shared" si="2"/>
        <v>3554</v>
      </c>
      <c r="J15" s="281">
        <f t="shared" si="2"/>
        <v>738370</v>
      </c>
      <c r="K15" s="216"/>
    </row>
    <row r="16" spans="1:31" ht="15">
      <c r="A16" s="224" t="s">
        <v>252</v>
      </c>
      <c r="B16" s="280">
        <v>75237</v>
      </c>
      <c r="C16" s="280">
        <v>22229</v>
      </c>
      <c r="D16" s="280">
        <f t="shared" si="0"/>
        <v>97466</v>
      </c>
      <c r="E16" s="280">
        <v>3363536</v>
      </c>
      <c r="F16" s="280">
        <v>157728</v>
      </c>
      <c r="G16" s="280">
        <f t="shared" si="1"/>
        <v>3521264</v>
      </c>
      <c r="H16" s="280">
        <f t="shared" si="2"/>
        <v>3438773</v>
      </c>
      <c r="I16" s="280">
        <f t="shared" si="2"/>
        <v>179957</v>
      </c>
      <c r="J16" s="280">
        <f t="shared" si="2"/>
        <v>3618730</v>
      </c>
      <c r="K16" s="216"/>
    </row>
    <row r="17" spans="1:11" ht="15">
      <c r="A17" s="223" t="s">
        <v>251</v>
      </c>
      <c r="B17" s="281">
        <v>341303</v>
      </c>
      <c r="C17" s="281">
        <v>204805</v>
      </c>
      <c r="D17" s="281">
        <f t="shared" si="0"/>
        <v>546108</v>
      </c>
      <c r="E17" s="281">
        <v>622031</v>
      </c>
      <c r="F17" s="281">
        <v>14577</v>
      </c>
      <c r="G17" s="281">
        <f t="shared" si="1"/>
        <v>636608</v>
      </c>
      <c r="H17" s="281">
        <f t="shared" si="2"/>
        <v>963334</v>
      </c>
      <c r="I17" s="281">
        <f t="shared" si="2"/>
        <v>219382</v>
      </c>
      <c r="J17" s="281">
        <f t="shared" si="2"/>
        <v>1182716</v>
      </c>
      <c r="K17" s="216"/>
    </row>
    <row r="18" spans="1:11" ht="15">
      <c r="A18" s="196" t="s">
        <v>58</v>
      </c>
      <c r="B18" s="29">
        <f>SUM(B8:B17)</f>
        <v>1563771</v>
      </c>
      <c r="C18" s="29">
        <f t="shared" ref="C18:J18" si="3">SUM(C8:C17)</f>
        <v>879182</v>
      </c>
      <c r="D18" s="29">
        <f t="shared" si="3"/>
        <v>2442953</v>
      </c>
      <c r="E18" s="29">
        <f t="shared" si="3"/>
        <v>6787008</v>
      </c>
      <c r="F18" s="29">
        <f t="shared" si="3"/>
        <v>311661</v>
      </c>
      <c r="G18" s="29">
        <f t="shared" si="3"/>
        <v>7098669</v>
      </c>
      <c r="H18" s="29">
        <f t="shared" si="3"/>
        <v>8350779</v>
      </c>
      <c r="I18" s="29">
        <f t="shared" si="3"/>
        <v>1190843</v>
      </c>
      <c r="J18" s="29">
        <f t="shared" si="3"/>
        <v>9541622</v>
      </c>
      <c r="K18" s="216"/>
    </row>
    <row r="19" spans="1:11" ht="16.8">
      <c r="A19" s="221" t="s">
        <v>59</v>
      </c>
      <c r="B19" s="219"/>
      <c r="C19" s="219"/>
      <c r="D19" s="219"/>
      <c r="E19" s="222"/>
      <c r="F19" s="219"/>
      <c r="G19" s="219"/>
      <c r="H19" s="219"/>
      <c r="I19" s="219"/>
      <c r="J19" s="219"/>
      <c r="K19" s="216"/>
    </row>
    <row r="20" spans="1:11" ht="16.8">
      <c r="A20" s="221" t="s">
        <v>42</v>
      </c>
      <c r="B20" s="219"/>
      <c r="C20" s="219"/>
      <c r="D20" s="219"/>
      <c r="E20" s="220"/>
      <c r="F20" s="220"/>
      <c r="G20" s="220"/>
      <c r="H20" s="220"/>
      <c r="I20" s="220"/>
      <c r="J20" s="220"/>
      <c r="K20" s="216"/>
    </row>
    <row r="21" spans="1:11" ht="16.8">
      <c r="A21" s="219" t="s">
        <v>250</v>
      </c>
      <c r="B21" s="219"/>
      <c r="C21" s="219"/>
      <c r="D21" s="219"/>
      <c r="E21" s="219"/>
      <c r="F21" s="219"/>
      <c r="G21" s="219"/>
      <c r="K21" s="216"/>
    </row>
    <row r="22" spans="1:11" ht="14.4" customHeight="1"/>
    <row r="24" spans="1:11">
      <c r="B24" s="218"/>
      <c r="C24" s="218"/>
      <c r="D24" s="218"/>
      <c r="E24" s="218"/>
      <c r="F24" s="218"/>
      <c r="G24" s="218"/>
      <c r="H24" s="218"/>
      <c r="I24" s="218"/>
      <c r="J24" s="218"/>
    </row>
    <row r="34" spans="2:10">
      <c r="B34" s="218"/>
      <c r="C34" s="218"/>
      <c r="D34" s="218"/>
      <c r="E34" s="218"/>
      <c r="F34" s="218"/>
      <c r="G34" s="218"/>
      <c r="H34" s="218"/>
      <c r="I34" s="218"/>
      <c r="J34" s="218"/>
    </row>
    <row r="35" spans="2:10">
      <c r="B35" s="218"/>
      <c r="C35" s="218"/>
      <c r="D35" s="218"/>
      <c r="E35" s="218"/>
      <c r="F35" s="218"/>
      <c r="G35" s="218"/>
      <c r="H35" s="218"/>
      <c r="I35" s="218"/>
      <c r="J35" s="218"/>
    </row>
    <row r="36" spans="2:10">
      <c r="B36" s="218"/>
      <c r="C36" s="218"/>
      <c r="D36" s="218"/>
      <c r="E36" s="218"/>
      <c r="F36" s="218"/>
      <c r="G36" s="218"/>
      <c r="H36" s="218"/>
      <c r="I36" s="218"/>
      <c r="J36" s="218"/>
    </row>
    <row r="37" spans="2:10">
      <c r="B37" s="218"/>
      <c r="C37" s="218"/>
      <c r="D37" s="218"/>
      <c r="E37" s="218"/>
      <c r="F37" s="218"/>
      <c r="G37" s="218"/>
      <c r="H37" s="218"/>
      <c r="I37" s="218"/>
      <c r="J37" s="218"/>
    </row>
    <row r="38" spans="2:10">
      <c r="B38" s="218"/>
      <c r="C38" s="218"/>
      <c r="D38" s="218"/>
      <c r="E38" s="218"/>
      <c r="F38" s="218"/>
      <c r="G38" s="218"/>
      <c r="H38" s="218"/>
      <c r="I38" s="218"/>
      <c r="J38" s="218"/>
    </row>
    <row r="39" spans="2:10">
      <c r="B39" s="218"/>
      <c r="C39" s="218"/>
      <c r="D39" s="218"/>
      <c r="E39" s="218"/>
      <c r="F39" s="218"/>
      <c r="G39" s="218"/>
      <c r="H39" s="218"/>
      <c r="I39" s="218"/>
      <c r="J39" s="218"/>
    </row>
    <row r="40" spans="2:10">
      <c r="B40" s="218"/>
      <c r="C40" s="218"/>
      <c r="D40" s="218"/>
      <c r="E40" s="218"/>
      <c r="F40" s="218"/>
      <c r="G40" s="218"/>
      <c r="H40" s="218"/>
      <c r="I40" s="218"/>
      <c r="J40" s="218"/>
    </row>
    <row r="41" spans="2:10">
      <c r="B41" s="218"/>
      <c r="C41" s="218"/>
      <c r="D41" s="218"/>
      <c r="E41" s="218"/>
      <c r="F41" s="218"/>
      <c r="G41" s="218"/>
      <c r="H41" s="218"/>
      <c r="I41" s="218"/>
      <c r="J41" s="218"/>
    </row>
    <row r="42" spans="2:10">
      <c r="B42" s="218"/>
      <c r="C42" s="218"/>
      <c r="D42" s="218"/>
      <c r="E42" s="218"/>
      <c r="F42" s="218"/>
      <c r="G42" s="218"/>
      <c r="H42" s="218"/>
      <c r="I42" s="218"/>
      <c r="J42" s="218"/>
    </row>
    <row r="43" spans="2:10">
      <c r="B43" s="218"/>
      <c r="C43" s="218"/>
      <c r="D43" s="218"/>
      <c r="E43" s="218"/>
      <c r="F43" s="218"/>
      <c r="G43" s="218"/>
      <c r="H43" s="218"/>
      <c r="I43" s="218"/>
      <c r="J43" s="218"/>
    </row>
    <row r="44" spans="2:10">
      <c r="B44" s="218"/>
      <c r="C44" s="218"/>
      <c r="D44" s="218"/>
      <c r="E44" s="218"/>
      <c r="F44" s="218"/>
      <c r="G44" s="218"/>
      <c r="H44" s="218"/>
      <c r="I44" s="218"/>
      <c r="J44" s="218"/>
    </row>
  </sheetData>
  <mergeCells count="6">
    <mergeCell ref="A1:B2"/>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8E25D-C2BC-43E6-A46D-790C6CD499C7}">
  <sheetPr>
    <tabColor rgb="FF5A2781"/>
  </sheetPr>
  <dimension ref="A1:P53"/>
  <sheetViews>
    <sheetView showGridLines="0" view="pageBreakPreview" zoomScale="40" zoomScaleNormal="40" zoomScaleSheetLayoutView="40" workbookViewId="0">
      <selection activeCell="B7" sqref="B7:L20"/>
    </sheetView>
  </sheetViews>
  <sheetFormatPr defaultColWidth="8.88671875" defaultRowHeight="18"/>
  <cols>
    <col min="1" max="1" width="25.44140625" style="231" customWidth="1"/>
    <col min="2" max="11" width="15.44140625" style="232" customWidth="1"/>
    <col min="12" max="12" width="14" style="232" customWidth="1"/>
    <col min="13" max="14" width="8.88671875" style="232"/>
    <col min="15" max="15" width="14.44140625" style="232" bestFit="1" customWidth="1"/>
    <col min="16" max="16" width="8.88671875" style="232"/>
    <col min="17" max="16384" width="8.88671875" style="231"/>
  </cols>
  <sheetData>
    <row r="1" spans="1:16" ht="14.4">
      <c r="A1" s="327" t="s">
        <v>239</v>
      </c>
      <c r="B1" s="327"/>
      <c r="C1" s="250"/>
      <c r="D1" s="231"/>
      <c r="E1" s="231"/>
      <c r="F1" s="231"/>
      <c r="G1" s="231"/>
      <c r="H1" s="231"/>
      <c r="I1" s="231"/>
      <c r="J1" s="231"/>
      <c r="K1" s="231"/>
      <c r="L1" s="231"/>
      <c r="M1" s="231"/>
      <c r="N1" s="231"/>
      <c r="O1" s="231"/>
      <c r="P1" s="231"/>
    </row>
    <row r="2" spans="1:16" ht="14.4">
      <c r="A2" s="327"/>
      <c r="B2" s="327"/>
      <c r="C2" s="250"/>
      <c r="D2" s="248"/>
      <c r="E2" s="248"/>
      <c r="F2" s="248"/>
      <c r="G2" s="248"/>
      <c r="H2" s="248"/>
      <c r="I2" s="248"/>
      <c r="J2" s="248"/>
      <c r="K2" s="231"/>
      <c r="L2" s="231"/>
      <c r="M2" s="231"/>
      <c r="N2" s="231"/>
      <c r="O2" s="231"/>
      <c r="P2" s="231"/>
    </row>
    <row r="3" spans="1:16" ht="14.4">
      <c r="A3" s="249"/>
      <c r="B3" s="249"/>
      <c r="C3" s="249"/>
      <c r="D3" s="248"/>
      <c r="E3" s="248"/>
      <c r="F3" s="248"/>
      <c r="G3" s="248"/>
      <c r="H3" s="248"/>
      <c r="I3" s="248"/>
      <c r="J3" s="248"/>
      <c r="K3" s="231"/>
      <c r="L3" s="231"/>
      <c r="M3" s="231"/>
      <c r="N3" s="231"/>
      <c r="O3" s="231"/>
      <c r="P3" s="231"/>
    </row>
    <row r="4" spans="1:16" ht="15">
      <c r="A4" s="340" t="s">
        <v>265</v>
      </c>
      <c r="B4" s="340"/>
      <c r="C4" s="340"/>
      <c r="D4" s="340"/>
      <c r="E4" s="340"/>
      <c r="F4" s="340"/>
      <c r="G4" s="340"/>
      <c r="H4" s="340"/>
      <c r="I4" s="340"/>
      <c r="J4" s="340"/>
      <c r="K4" s="340"/>
      <c r="L4" s="340"/>
      <c r="M4" s="231"/>
      <c r="N4" s="231"/>
      <c r="O4" s="231"/>
      <c r="P4" s="231"/>
    </row>
    <row r="5" spans="1:16" ht="14.4">
      <c r="A5" s="341" t="s">
        <v>264</v>
      </c>
      <c r="B5" s="341"/>
      <c r="C5" s="247"/>
      <c r="D5" s="247"/>
      <c r="E5" s="247"/>
      <c r="F5" s="247"/>
      <c r="G5" s="247"/>
      <c r="H5" s="247"/>
      <c r="I5" s="247"/>
      <c r="J5" s="247"/>
      <c r="K5" s="247"/>
      <c r="L5" s="247"/>
      <c r="M5" s="231"/>
      <c r="N5" s="231"/>
      <c r="O5" s="231"/>
      <c r="P5" s="231"/>
    </row>
    <row r="6" spans="1:16" ht="75">
      <c r="A6" s="198" t="s">
        <v>13</v>
      </c>
      <c r="B6" s="198" t="s">
        <v>260</v>
      </c>
      <c r="C6" s="198" t="s">
        <v>259</v>
      </c>
      <c r="D6" s="198" t="s">
        <v>258</v>
      </c>
      <c r="E6" s="198" t="s">
        <v>257</v>
      </c>
      <c r="F6" s="198" t="s">
        <v>256</v>
      </c>
      <c r="G6" s="198" t="s">
        <v>255</v>
      </c>
      <c r="H6" s="198" t="s">
        <v>254</v>
      </c>
      <c r="I6" s="198" t="s">
        <v>253</v>
      </c>
      <c r="J6" s="198" t="s">
        <v>252</v>
      </c>
      <c r="K6" s="198" t="s">
        <v>251</v>
      </c>
      <c r="L6" s="198" t="s">
        <v>2</v>
      </c>
      <c r="M6" s="231"/>
      <c r="N6" s="231"/>
      <c r="O6" s="231"/>
      <c r="P6" s="231"/>
    </row>
    <row r="7" spans="1:16" ht="15">
      <c r="A7" s="244" t="s">
        <v>14</v>
      </c>
      <c r="B7" s="243">
        <v>111019</v>
      </c>
      <c r="C7" s="243">
        <v>446196</v>
      </c>
      <c r="D7" s="243">
        <v>346617</v>
      </c>
      <c r="E7" s="243">
        <v>205426</v>
      </c>
      <c r="F7" s="243">
        <v>261403</v>
      </c>
      <c r="G7" s="243">
        <v>5535</v>
      </c>
      <c r="H7" s="243">
        <v>330910</v>
      </c>
      <c r="I7" s="243">
        <v>297185</v>
      </c>
      <c r="J7" s="243">
        <v>1636692</v>
      </c>
      <c r="K7" s="243">
        <v>538937</v>
      </c>
      <c r="L7" s="243">
        <f t="shared" ref="L7:L19" si="0">SUM(B7:K7)</f>
        <v>4179920</v>
      </c>
      <c r="M7" s="231"/>
      <c r="N7" s="231"/>
      <c r="O7" s="231"/>
      <c r="P7" s="231"/>
    </row>
    <row r="8" spans="1:16" ht="15">
      <c r="A8" s="246" t="s">
        <v>15</v>
      </c>
      <c r="B8" s="245">
        <v>56536</v>
      </c>
      <c r="C8" s="245">
        <v>194636</v>
      </c>
      <c r="D8" s="245">
        <v>204039</v>
      </c>
      <c r="E8" s="245">
        <v>97836</v>
      </c>
      <c r="F8" s="245">
        <v>157876</v>
      </c>
      <c r="G8" s="245">
        <v>5928</v>
      </c>
      <c r="H8" s="245">
        <v>169063</v>
      </c>
      <c r="I8" s="245">
        <v>134742</v>
      </c>
      <c r="J8" s="245">
        <v>705395</v>
      </c>
      <c r="K8" s="245">
        <v>203233</v>
      </c>
      <c r="L8" s="245">
        <f t="shared" si="0"/>
        <v>1929284</v>
      </c>
      <c r="M8" s="231"/>
      <c r="N8" s="231"/>
      <c r="O8" s="231"/>
      <c r="P8" s="231"/>
    </row>
    <row r="9" spans="1:16" ht="15">
      <c r="A9" s="244" t="s">
        <v>16</v>
      </c>
      <c r="B9" s="243">
        <v>5907</v>
      </c>
      <c r="C9" s="243">
        <v>22034</v>
      </c>
      <c r="D9" s="243">
        <v>18489</v>
      </c>
      <c r="E9" s="243">
        <v>9182</v>
      </c>
      <c r="F9" s="243">
        <v>19841</v>
      </c>
      <c r="G9" s="243">
        <v>879</v>
      </c>
      <c r="H9" s="243">
        <v>22760</v>
      </c>
      <c r="I9" s="243">
        <v>14157</v>
      </c>
      <c r="J9" s="243">
        <v>95686</v>
      </c>
      <c r="K9" s="243">
        <v>24559</v>
      </c>
      <c r="L9" s="243">
        <f t="shared" si="0"/>
        <v>233494</v>
      </c>
      <c r="M9" s="231"/>
      <c r="N9" s="231"/>
      <c r="O9" s="231"/>
      <c r="P9" s="231"/>
    </row>
    <row r="10" spans="1:16" ht="15">
      <c r="A10" s="246" t="s">
        <v>17</v>
      </c>
      <c r="B10" s="245">
        <v>6236</v>
      </c>
      <c r="C10" s="245">
        <v>25157</v>
      </c>
      <c r="D10" s="245">
        <v>21504</v>
      </c>
      <c r="E10" s="245">
        <v>11059</v>
      </c>
      <c r="F10" s="245">
        <v>19933</v>
      </c>
      <c r="G10" s="245">
        <v>635</v>
      </c>
      <c r="H10" s="245">
        <v>40467</v>
      </c>
      <c r="I10" s="245">
        <v>29810</v>
      </c>
      <c r="J10" s="245">
        <v>172501</v>
      </c>
      <c r="K10" s="245">
        <v>60706</v>
      </c>
      <c r="L10" s="245">
        <f t="shared" si="0"/>
        <v>388008</v>
      </c>
      <c r="M10" s="231"/>
      <c r="N10" s="231"/>
      <c r="O10" s="231"/>
      <c r="P10" s="231"/>
    </row>
    <row r="11" spans="1:16" ht="15">
      <c r="A11" s="244" t="s">
        <v>18</v>
      </c>
      <c r="B11" s="243">
        <v>34099</v>
      </c>
      <c r="C11" s="243">
        <v>161840</v>
      </c>
      <c r="D11" s="243">
        <v>182083</v>
      </c>
      <c r="E11" s="243">
        <v>83568</v>
      </c>
      <c r="F11" s="243">
        <v>89860</v>
      </c>
      <c r="G11" s="243">
        <v>5323</v>
      </c>
      <c r="H11" s="243">
        <v>224558</v>
      </c>
      <c r="I11" s="243">
        <v>173137</v>
      </c>
      <c r="J11" s="243">
        <v>578367</v>
      </c>
      <c r="K11" s="243">
        <v>233294</v>
      </c>
      <c r="L11" s="243">
        <f t="shared" si="0"/>
        <v>1766129</v>
      </c>
      <c r="M11" s="231"/>
      <c r="N11" s="231"/>
      <c r="O11" s="231"/>
      <c r="P11" s="231"/>
    </row>
    <row r="12" spans="1:16" ht="15">
      <c r="A12" s="246" t="s">
        <v>19</v>
      </c>
      <c r="B12" s="245">
        <v>5773</v>
      </c>
      <c r="C12" s="245">
        <v>26257</v>
      </c>
      <c r="D12" s="245">
        <v>21479</v>
      </c>
      <c r="E12" s="245">
        <v>9972</v>
      </c>
      <c r="F12" s="245">
        <v>26358</v>
      </c>
      <c r="G12" s="245">
        <v>2679</v>
      </c>
      <c r="H12" s="245">
        <v>35955</v>
      </c>
      <c r="I12" s="245">
        <v>25997</v>
      </c>
      <c r="J12" s="245">
        <v>124549</v>
      </c>
      <c r="K12" s="245">
        <v>35753</v>
      </c>
      <c r="L12" s="245">
        <f t="shared" si="0"/>
        <v>314772</v>
      </c>
      <c r="M12" s="231"/>
      <c r="N12" s="231"/>
      <c r="O12" s="231"/>
      <c r="P12" s="231"/>
    </row>
    <row r="13" spans="1:16" ht="15">
      <c r="A13" s="244" t="s">
        <v>20</v>
      </c>
      <c r="B13" s="243">
        <v>2068</v>
      </c>
      <c r="C13" s="243">
        <v>10295</v>
      </c>
      <c r="D13" s="243">
        <v>7042</v>
      </c>
      <c r="E13" s="243">
        <v>3274</v>
      </c>
      <c r="F13" s="243">
        <v>9164</v>
      </c>
      <c r="G13" s="243">
        <v>428</v>
      </c>
      <c r="H13" s="243">
        <v>12499</v>
      </c>
      <c r="I13" s="243">
        <v>6394</v>
      </c>
      <c r="J13" s="243">
        <v>42215</v>
      </c>
      <c r="K13" s="243">
        <v>12640</v>
      </c>
      <c r="L13" s="243">
        <f t="shared" si="0"/>
        <v>106019</v>
      </c>
      <c r="M13" s="231"/>
      <c r="N13" s="231"/>
      <c r="O13" s="231"/>
      <c r="P13" s="231"/>
    </row>
    <row r="14" spans="1:16" ht="15">
      <c r="A14" s="246" t="s">
        <v>21</v>
      </c>
      <c r="B14" s="245">
        <v>1903</v>
      </c>
      <c r="C14" s="245">
        <v>9648</v>
      </c>
      <c r="D14" s="245">
        <v>6195</v>
      </c>
      <c r="E14" s="245">
        <v>3116</v>
      </c>
      <c r="F14" s="245">
        <v>7550</v>
      </c>
      <c r="G14" s="245">
        <v>525</v>
      </c>
      <c r="H14" s="245">
        <v>13700</v>
      </c>
      <c r="I14" s="245">
        <v>10564</v>
      </c>
      <c r="J14" s="245">
        <v>50163</v>
      </c>
      <c r="K14" s="245">
        <v>14621</v>
      </c>
      <c r="L14" s="245">
        <f t="shared" si="0"/>
        <v>117985</v>
      </c>
      <c r="M14" s="231"/>
      <c r="N14" s="231"/>
      <c r="O14" s="231"/>
      <c r="P14" s="231"/>
    </row>
    <row r="15" spans="1:16" ht="15">
      <c r="A15" s="244" t="s">
        <v>22</v>
      </c>
      <c r="B15" s="243">
        <v>2367</v>
      </c>
      <c r="C15" s="243">
        <v>9817</v>
      </c>
      <c r="D15" s="243">
        <v>7339</v>
      </c>
      <c r="E15" s="243">
        <v>4497</v>
      </c>
      <c r="F15" s="243">
        <v>9041</v>
      </c>
      <c r="G15" s="243">
        <v>143</v>
      </c>
      <c r="H15" s="243">
        <v>14415</v>
      </c>
      <c r="I15" s="243">
        <v>12561</v>
      </c>
      <c r="J15" s="243">
        <v>52006</v>
      </c>
      <c r="K15" s="243">
        <v>17051</v>
      </c>
      <c r="L15" s="243">
        <f t="shared" si="0"/>
        <v>129237</v>
      </c>
      <c r="M15" s="231"/>
      <c r="N15" s="231"/>
      <c r="O15" s="231"/>
      <c r="P15" s="231"/>
    </row>
    <row r="16" spans="1:16" ht="15">
      <c r="A16" s="246" t="s">
        <v>23</v>
      </c>
      <c r="B16" s="245">
        <v>2663</v>
      </c>
      <c r="C16" s="245">
        <v>10436</v>
      </c>
      <c r="D16" s="245">
        <v>8645</v>
      </c>
      <c r="E16" s="245">
        <v>3510</v>
      </c>
      <c r="F16" s="245">
        <v>13262</v>
      </c>
      <c r="G16" s="245">
        <v>2061</v>
      </c>
      <c r="H16" s="245">
        <v>13496</v>
      </c>
      <c r="I16" s="245">
        <v>11114</v>
      </c>
      <c r="J16" s="245">
        <v>64453</v>
      </c>
      <c r="K16" s="245">
        <v>17016</v>
      </c>
      <c r="L16" s="245">
        <f t="shared" si="0"/>
        <v>146656</v>
      </c>
      <c r="M16" s="231"/>
      <c r="N16" s="231"/>
      <c r="O16" s="231"/>
      <c r="P16" s="231"/>
    </row>
    <row r="17" spans="1:16" ht="15">
      <c r="A17" s="244" t="s">
        <v>24</v>
      </c>
      <c r="B17" s="243">
        <v>1722</v>
      </c>
      <c r="C17" s="243">
        <v>7388</v>
      </c>
      <c r="D17" s="243">
        <v>8280</v>
      </c>
      <c r="E17" s="243">
        <v>5146</v>
      </c>
      <c r="F17" s="243">
        <v>7238</v>
      </c>
      <c r="G17" s="243">
        <v>454</v>
      </c>
      <c r="H17" s="243">
        <v>12371</v>
      </c>
      <c r="I17" s="243">
        <v>13939</v>
      </c>
      <c r="J17" s="243">
        <v>55070</v>
      </c>
      <c r="K17" s="243">
        <v>13317</v>
      </c>
      <c r="L17" s="243">
        <f t="shared" si="0"/>
        <v>124925</v>
      </c>
      <c r="M17" s="231"/>
      <c r="N17" s="231"/>
      <c r="O17" s="231"/>
      <c r="P17" s="231"/>
    </row>
    <row r="18" spans="1:16" ht="15">
      <c r="A18" s="246" t="s">
        <v>25</v>
      </c>
      <c r="B18" s="245">
        <v>925</v>
      </c>
      <c r="C18" s="245">
        <v>2549</v>
      </c>
      <c r="D18" s="245">
        <v>2367</v>
      </c>
      <c r="E18" s="245">
        <v>1096</v>
      </c>
      <c r="F18" s="245">
        <v>3567</v>
      </c>
      <c r="G18" s="245">
        <v>247</v>
      </c>
      <c r="H18" s="245">
        <v>5744</v>
      </c>
      <c r="I18" s="245">
        <v>2938</v>
      </c>
      <c r="J18" s="245">
        <v>16754</v>
      </c>
      <c r="K18" s="245">
        <v>3994</v>
      </c>
      <c r="L18" s="245">
        <f t="shared" si="0"/>
        <v>40181</v>
      </c>
      <c r="M18" s="231"/>
      <c r="N18" s="231"/>
      <c r="O18" s="231"/>
      <c r="P18" s="231"/>
    </row>
    <row r="19" spans="1:16" ht="15">
      <c r="A19" s="244" t="s">
        <v>26</v>
      </c>
      <c r="B19" s="243">
        <v>1173</v>
      </c>
      <c r="C19" s="243">
        <v>5337</v>
      </c>
      <c r="D19" s="243">
        <v>3846</v>
      </c>
      <c r="E19" s="243">
        <v>1618</v>
      </c>
      <c r="F19" s="243">
        <v>6137</v>
      </c>
      <c r="G19" s="243">
        <v>110</v>
      </c>
      <c r="H19" s="243">
        <v>8485</v>
      </c>
      <c r="I19" s="243">
        <v>5832</v>
      </c>
      <c r="J19" s="243">
        <v>24879</v>
      </c>
      <c r="K19" s="243">
        <v>7595</v>
      </c>
      <c r="L19" s="243">
        <f t="shared" si="0"/>
        <v>65012</v>
      </c>
      <c r="M19" s="231"/>
      <c r="N19" s="231"/>
      <c r="O19" s="231"/>
      <c r="P19" s="231"/>
    </row>
    <row r="20" spans="1:16" ht="15">
      <c r="A20" s="29" t="s">
        <v>2</v>
      </c>
      <c r="B20" s="29">
        <f t="shared" ref="B20:L20" si="1">SUM(B7:B19)</f>
        <v>232391</v>
      </c>
      <c r="C20" s="29">
        <f t="shared" si="1"/>
        <v>931590</v>
      </c>
      <c r="D20" s="29">
        <f t="shared" si="1"/>
        <v>837925</v>
      </c>
      <c r="E20" s="29">
        <f t="shared" si="1"/>
        <v>439300</v>
      </c>
      <c r="F20" s="29">
        <f t="shared" si="1"/>
        <v>631230</v>
      </c>
      <c r="G20" s="29">
        <f t="shared" si="1"/>
        <v>24947</v>
      </c>
      <c r="H20" s="29">
        <f t="shared" si="1"/>
        <v>904423</v>
      </c>
      <c r="I20" s="29">
        <f t="shared" si="1"/>
        <v>738370</v>
      </c>
      <c r="J20" s="29">
        <f t="shared" si="1"/>
        <v>3618730</v>
      </c>
      <c r="K20" s="29">
        <f t="shared" si="1"/>
        <v>1182716</v>
      </c>
      <c r="L20" s="29">
        <f t="shared" si="1"/>
        <v>9541622</v>
      </c>
      <c r="M20" s="231"/>
      <c r="N20" s="231"/>
      <c r="O20" s="231"/>
      <c r="P20" s="231"/>
    </row>
    <row r="21" spans="1:16" ht="16.8">
      <c r="A21" s="234" t="s">
        <v>57</v>
      </c>
      <c r="B21" s="242"/>
      <c r="C21" s="241"/>
      <c r="D21" s="240"/>
      <c r="E21" s="240"/>
      <c r="F21" s="240"/>
      <c r="G21" s="240"/>
      <c r="H21" s="234"/>
      <c r="I21" s="234"/>
      <c r="J21" s="234"/>
      <c r="K21" s="234"/>
      <c r="L21" s="234"/>
      <c r="M21" s="231"/>
      <c r="N21" s="231"/>
      <c r="O21" s="231"/>
      <c r="P21" s="231"/>
    </row>
    <row r="22" spans="1:16" ht="16.8">
      <c r="A22" s="235" t="s">
        <v>42</v>
      </c>
      <c r="B22" s="239"/>
      <c r="C22" s="238"/>
      <c r="D22" s="237"/>
      <c r="E22" s="236"/>
      <c r="F22" s="236"/>
      <c r="G22" s="236"/>
      <c r="H22" s="235"/>
      <c r="I22" s="235"/>
      <c r="J22" s="234"/>
      <c r="K22" s="234"/>
      <c r="L22" s="234"/>
      <c r="M22" s="231"/>
      <c r="N22" s="231"/>
      <c r="O22" s="231"/>
      <c r="P22" s="231"/>
    </row>
    <row r="23" spans="1:16" ht="16.8">
      <c r="A23" s="342" t="s">
        <v>250</v>
      </c>
      <c r="B23" s="342"/>
      <c r="C23" s="342"/>
      <c r="D23" s="342"/>
      <c r="E23" s="342"/>
      <c r="F23" s="342"/>
      <c r="G23" s="233"/>
      <c r="H23" s="231"/>
      <c r="I23" s="231"/>
      <c r="J23" s="231"/>
      <c r="K23" s="231"/>
      <c r="L23" s="231"/>
      <c r="M23" s="231"/>
      <c r="N23" s="231"/>
      <c r="O23" s="231"/>
      <c r="P23" s="231"/>
    </row>
    <row r="40" spans="2:12">
      <c r="B40" s="285"/>
      <c r="C40" s="285"/>
      <c r="D40" s="285"/>
      <c r="E40" s="285"/>
      <c r="F40" s="285"/>
      <c r="G40" s="285"/>
      <c r="H40" s="285"/>
      <c r="I40" s="285"/>
      <c r="J40" s="285"/>
      <c r="K40" s="285"/>
      <c r="L40" s="285"/>
    </row>
    <row r="41" spans="2:12">
      <c r="B41" s="285"/>
      <c r="C41" s="285"/>
      <c r="D41" s="285"/>
      <c r="E41" s="285"/>
      <c r="F41" s="285"/>
      <c r="G41" s="285"/>
      <c r="H41" s="285"/>
      <c r="I41" s="285"/>
      <c r="J41" s="285"/>
      <c r="K41" s="285"/>
      <c r="L41" s="285"/>
    </row>
    <row r="42" spans="2:12">
      <c r="B42" s="285"/>
      <c r="C42" s="285"/>
      <c r="D42" s="285"/>
      <c r="E42" s="285"/>
      <c r="F42" s="285"/>
      <c r="G42" s="285"/>
      <c r="H42" s="285"/>
      <c r="I42" s="285"/>
      <c r="J42" s="285"/>
      <c r="K42" s="285"/>
      <c r="L42" s="285"/>
    </row>
    <row r="43" spans="2:12">
      <c r="B43" s="285"/>
      <c r="C43" s="285"/>
      <c r="D43" s="285"/>
      <c r="E43" s="285"/>
      <c r="F43" s="285"/>
      <c r="G43" s="285"/>
      <c r="H43" s="285"/>
      <c r="I43" s="285"/>
      <c r="J43" s="285"/>
      <c r="K43" s="285"/>
      <c r="L43" s="285"/>
    </row>
    <row r="44" spans="2:12">
      <c r="B44" s="285"/>
      <c r="C44" s="285"/>
      <c r="D44" s="285"/>
      <c r="E44" s="285"/>
      <c r="F44" s="285"/>
      <c r="G44" s="285"/>
      <c r="H44" s="285"/>
      <c r="I44" s="285"/>
      <c r="J44" s="285"/>
      <c r="K44" s="285"/>
      <c r="L44" s="285"/>
    </row>
    <row r="45" spans="2:12">
      <c r="B45" s="285"/>
      <c r="C45" s="285"/>
      <c r="D45" s="285"/>
      <c r="E45" s="285"/>
      <c r="F45" s="285"/>
      <c r="G45" s="285"/>
      <c r="H45" s="285"/>
      <c r="I45" s="285"/>
      <c r="J45" s="285"/>
      <c r="K45" s="285"/>
      <c r="L45" s="285"/>
    </row>
    <row r="46" spans="2:12">
      <c r="B46" s="285"/>
      <c r="C46" s="285"/>
      <c r="D46" s="285"/>
      <c r="E46" s="285"/>
      <c r="F46" s="285"/>
      <c r="G46" s="285"/>
      <c r="H46" s="285"/>
      <c r="I46" s="285"/>
      <c r="J46" s="285"/>
      <c r="K46" s="285"/>
      <c r="L46" s="285"/>
    </row>
    <row r="47" spans="2:12">
      <c r="B47" s="285"/>
      <c r="C47" s="285"/>
      <c r="D47" s="285"/>
      <c r="E47" s="285"/>
      <c r="F47" s="285"/>
      <c r="G47" s="285"/>
      <c r="H47" s="285"/>
      <c r="I47" s="285"/>
      <c r="J47" s="285"/>
      <c r="K47" s="285"/>
      <c r="L47" s="285"/>
    </row>
    <row r="48" spans="2:12">
      <c r="B48" s="285"/>
      <c r="C48" s="285"/>
      <c r="D48" s="285"/>
      <c r="E48" s="285"/>
      <c r="F48" s="285"/>
      <c r="G48" s="285"/>
      <c r="H48" s="285"/>
      <c r="I48" s="285"/>
      <c r="J48" s="285"/>
      <c r="K48" s="285"/>
      <c r="L48" s="285"/>
    </row>
    <row r="49" spans="2:12">
      <c r="B49" s="285"/>
      <c r="C49" s="285"/>
      <c r="D49" s="285"/>
      <c r="E49" s="285"/>
      <c r="F49" s="285"/>
      <c r="G49" s="285"/>
      <c r="H49" s="285"/>
      <c r="I49" s="285"/>
      <c r="J49" s="285"/>
      <c r="K49" s="285"/>
      <c r="L49" s="285"/>
    </row>
    <row r="50" spans="2:12">
      <c r="B50" s="285"/>
      <c r="C50" s="285"/>
      <c r="D50" s="285"/>
      <c r="E50" s="285"/>
      <c r="F50" s="285"/>
      <c r="G50" s="285"/>
      <c r="H50" s="285"/>
      <c r="I50" s="285"/>
      <c r="J50" s="285"/>
      <c r="K50" s="285"/>
      <c r="L50" s="285"/>
    </row>
    <row r="51" spans="2:12">
      <c r="B51" s="285"/>
      <c r="C51" s="285"/>
      <c r="D51" s="285"/>
      <c r="E51" s="285"/>
      <c r="F51" s="285"/>
      <c r="G51" s="285"/>
      <c r="H51" s="285"/>
      <c r="I51" s="285"/>
      <c r="J51" s="285"/>
      <c r="K51" s="285"/>
      <c r="L51" s="285"/>
    </row>
    <row r="52" spans="2:12">
      <c r="B52" s="285"/>
      <c r="C52" s="285"/>
      <c r="D52" s="285"/>
      <c r="E52" s="285"/>
      <c r="F52" s="285"/>
      <c r="G52" s="285"/>
      <c r="H52" s="285"/>
      <c r="I52" s="285"/>
      <c r="J52" s="285"/>
      <c r="K52" s="285"/>
      <c r="L52" s="285"/>
    </row>
    <row r="53" spans="2:12">
      <c r="B53" s="285"/>
      <c r="C53" s="285"/>
      <c r="D53" s="285"/>
      <c r="E53" s="285"/>
      <c r="F53" s="285"/>
      <c r="G53" s="285"/>
      <c r="H53" s="285"/>
      <c r="I53" s="285"/>
      <c r="J53" s="285"/>
      <c r="K53" s="285"/>
      <c r="L53" s="285"/>
    </row>
  </sheetData>
  <mergeCells count="4">
    <mergeCell ref="A1:B2"/>
    <mergeCell ref="A4:L4"/>
    <mergeCell ref="A5:B5"/>
    <mergeCell ref="A23:F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CA3C-EB3E-4AF5-99E4-7946EAFEB5B0}">
  <sheetPr>
    <tabColor rgb="FF5A2781"/>
  </sheetPr>
  <dimension ref="A1:X49"/>
  <sheetViews>
    <sheetView showGridLines="0" view="pageBreakPreview" zoomScale="40" zoomScaleNormal="55" zoomScaleSheetLayoutView="40" workbookViewId="0">
      <selection activeCell="F25" sqref="F25"/>
    </sheetView>
  </sheetViews>
  <sheetFormatPr defaultColWidth="8.88671875" defaultRowHeight="14.4"/>
  <cols>
    <col min="1" max="1" width="53.88671875" style="251" customWidth="1"/>
    <col min="2" max="13" width="13.109375" style="251" customWidth="1"/>
    <col min="14" max="19" width="8.88671875" style="251"/>
    <col min="20" max="20" width="55.109375" style="251" customWidth="1"/>
    <col min="21" max="16384" width="8.88671875" style="251"/>
  </cols>
  <sheetData>
    <row r="1" spans="1:24">
      <c r="A1" s="327" t="s">
        <v>239</v>
      </c>
      <c r="B1" s="327"/>
      <c r="C1" s="264"/>
    </row>
    <row r="2" spans="1:24" s="262" customFormat="1">
      <c r="A2" s="327"/>
      <c r="B2" s="327"/>
      <c r="C2" s="264"/>
      <c r="K2" s="251"/>
      <c r="L2" s="251"/>
      <c r="M2" s="251"/>
      <c r="N2" s="251"/>
      <c r="O2" s="251"/>
      <c r="P2" s="251"/>
      <c r="Q2" s="251"/>
      <c r="R2" s="251"/>
      <c r="S2" s="251"/>
      <c r="T2" s="251"/>
      <c r="U2" s="251"/>
      <c r="V2" s="251"/>
      <c r="W2" s="251"/>
      <c r="X2" s="251"/>
    </row>
    <row r="3" spans="1:24" s="262" customFormat="1">
      <c r="A3" s="263"/>
      <c r="B3" s="263"/>
      <c r="C3" s="263"/>
      <c r="K3" s="251"/>
      <c r="L3" s="251"/>
      <c r="M3" s="251"/>
      <c r="N3" s="251"/>
      <c r="O3" s="251"/>
      <c r="P3" s="251"/>
      <c r="Q3" s="251"/>
      <c r="R3" s="251"/>
      <c r="S3" s="251"/>
      <c r="T3" s="251"/>
      <c r="U3" s="251"/>
      <c r="V3" s="251"/>
      <c r="W3" s="251"/>
      <c r="X3" s="251"/>
    </row>
    <row r="4" spans="1:24" ht="15">
      <c r="A4" s="343" t="s">
        <v>270</v>
      </c>
      <c r="B4" s="343"/>
      <c r="C4" s="343"/>
      <c r="D4" s="343"/>
      <c r="E4" s="343"/>
      <c r="F4" s="343"/>
      <c r="G4" s="343"/>
      <c r="H4" s="343"/>
      <c r="I4" s="343"/>
      <c r="J4" s="343"/>
      <c r="K4" s="343"/>
      <c r="L4" s="343"/>
      <c r="M4" s="343"/>
    </row>
    <row r="5" spans="1:24" ht="15">
      <c r="A5" s="261" t="s">
        <v>269</v>
      </c>
      <c r="B5" s="324" t="s">
        <v>261</v>
      </c>
      <c r="C5" s="325"/>
      <c r="D5" s="325"/>
      <c r="E5" s="325"/>
      <c r="F5" s="325"/>
      <c r="G5" s="325"/>
      <c r="H5" s="325"/>
      <c r="I5" s="325"/>
      <c r="J5" s="325"/>
      <c r="K5" s="325"/>
      <c r="L5" s="325"/>
    </row>
    <row r="6" spans="1:24" ht="75">
      <c r="A6" s="196" t="s">
        <v>44</v>
      </c>
      <c r="B6" s="196" t="s">
        <v>260</v>
      </c>
      <c r="C6" s="196" t="s">
        <v>259</v>
      </c>
      <c r="D6" s="196" t="s">
        <v>258</v>
      </c>
      <c r="E6" s="196" t="s">
        <v>257</v>
      </c>
      <c r="F6" s="196" t="s">
        <v>256</v>
      </c>
      <c r="G6" s="196" t="s">
        <v>255</v>
      </c>
      <c r="H6" s="196" t="s">
        <v>254</v>
      </c>
      <c r="I6" s="196" t="s">
        <v>253</v>
      </c>
      <c r="J6" s="196" t="s">
        <v>252</v>
      </c>
      <c r="K6" s="196" t="s">
        <v>251</v>
      </c>
      <c r="L6" s="196" t="s">
        <v>230</v>
      </c>
    </row>
    <row r="7" spans="1:24" ht="15">
      <c r="A7" s="257" t="s">
        <v>4</v>
      </c>
      <c r="B7" s="255">
        <v>3659</v>
      </c>
      <c r="C7" s="255">
        <v>8891</v>
      </c>
      <c r="D7" s="255">
        <v>11498</v>
      </c>
      <c r="E7" s="255">
        <v>10298</v>
      </c>
      <c r="F7" s="255">
        <v>9850</v>
      </c>
      <c r="G7" s="255">
        <v>17</v>
      </c>
      <c r="H7" s="256">
        <v>1286</v>
      </c>
      <c r="I7" s="255">
        <v>1031</v>
      </c>
      <c r="J7" s="255">
        <v>7187</v>
      </c>
      <c r="K7" s="255">
        <v>25813</v>
      </c>
      <c r="L7" s="255">
        <f t="shared" ref="L7:L17" si="0">SUM(B7:K7)</f>
        <v>79530</v>
      </c>
    </row>
    <row r="8" spans="1:24" ht="15">
      <c r="A8" s="260" t="s">
        <v>5</v>
      </c>
      <c r="B8" s="258">
        <v>14692</v>
      </c>
      <c r="C8" s="258">
        <v>61030</v>
      </c>
      <c r="D8" s="258">
        <v>67614</v>
      </c>
      <c r="E8" s="258">
        <v>52867</v>
      </c>
      <c r="F8" s="258">
        <v>77871</v>
      </c>
      <c r="G8" s="258">
        <v>810</v>
      </c>
      <c r="H8" s="259">
        <v>30020</v>
      </c>
      <c r="I8" s="258">
        <v>32905</v>
      </c>
      <c r="J8" s="258">
        <v>290884</v>
      </c>
      <c r="K8" s="258">
        <v>212511</v>
      </c>
      <c r="L8" s="258">
        <f t="shared" si="0"/>
        <v>841204</v>
      </c>
    </row>
    <row r="9" spans="1:24" ht="15">
      <c r="A9" s="257" t="s">
        <v>6</v>
      </c>
      <c r="B9" s="255">
        <v>25849</v>
      </c>
      <c r="C9" s="255">
        <v>194337</v>
      </c>
      <c r="D9" s="255">
        <v>121785</v>
      </c>
      <c r="E9" s="255">
        <v>88787</v>
      </c>
      <c r="F9" s="255">
        <v>118607</v>
      </c>
      <c r="G9" s="255">
        <v>1957</v>
      </c>
      <c r="H9" s="256">
        <v>97549</v>
      </c>
      <c r="I9" s="255">
        <v>84413</v>
      </c>
      <c r="J9" s="255">
        <v>659317</v>
      </c>
      <c r="K9" s="255">
        <v>232715</v>
      </c>
      <c r="L9" s="255">
        <f t="shared" si="0"/>
        <v>1625316</v>
      </c>
    </row>
    <row r="10" spans="1:24" ht="15">
      <c r="A10" s="260" t="s">
        <v>7</v>
      </c>
      <c r="B10" s="258">
        <v>37521</v>
      </c>
      <c r="C10" s="258">
        <v>212396</v>
      </c>
      <c r="D10" s="258">
        <v>153573</v>
      </c>
      <c r="E10" s="258">
        <v>93087</v>
      </c>
      <c r="F10" s="258">
        <v>115253</v>
      </c>
      <c r="G10" s="258">
        <v>2753</v>
      </c>
      <c r="H10" s="259">
        <v>162608</v>
      </c>
      <c r="I10" s="258">
        <v>130510</v>
      </c>
      <c r="J10" s="258">
        <v>727461</v>
      </c>
      <c r="K10" s="258">
        <v>193336</v>
      </c>
      <c r="L10" s="258">
        <f t="shared" si="0"/>
        <v>1828498</v>
      </c>
    </row>
    <row r="11" spans="1:24" ht="15">
      <c r="A11" s="257" t="s">
        <v>8</v>
      </c>
      <c r="B11" s="255">
        <v>42271</v>
      </c>
      <c r="C11" s="255">
        <v>171931</v>
      </c>
      <c r="D11" s="255">
        <v>152366</v>
      </c>
      <c r="E11" s="255">
        <v>73496</v>
      </c>
      <c r="F11" s="255">
        <v>105690</v>
      </c>
      <c r="G11" s="255">
        <v>3975</v>
      </c>
      <c r="H11" s="256">
        <v>188916</v>
      </c>
      <c r="I11" s="255">
        <v>150755</v>
      </c>
      <c r="J11" s="255">
        <v>649875</v>
      </c>
      <c r="K11" s="255">
        <v>167553</v>
      </c>
      <c r="L11" s="255">
        <f t="shared" si="0"/>
        <v>1706828</v>
      </c>
    </row>
    <row r="12" spans="1:24" ht="15">
      <c r="A12" s="260" t="s">
        <v>9</v>
      </c>
      <c r="B12" s="258">
        <v>37533</v>
      </c>
      <c r="C12" s="258">
        <v>109925</v>
      </c>
      <c r="D12" s="258">
        <v>116365</v>
      </c>
      <c r="E12" s="258">
        <v>49766</v>
      </c>
      <c r="F12" s="258">
        <v>79416</v>
      </c>
      <c r="G12" s="258">
        <v>4380</v>
      </c>
      <c r="H12" s="259">
        <v>156145</v>
      </c>
      <c r="I12" s="258">
        <v>121509</v>
      </c>
      <c r="J12" s="258">
        <v>484751</v>
      </c>
      <c r="K12" s="258">
        <v>132746</v>
      </c>
      <c r="L12" s="258">
        <f t="shared" si="0"/>
        <v>1292536</v>
      </c>
    </row>
    <row r="13" spans="1:24" ht="15">
      <c r="A13" s="257" t="s">
        <v>10</v>
      </c>
      <c r="B13" s="255">
        <v>26464</v>
      </c>
      <c r="C13" s="255">
        <v>67321</v>
      </c>
      <c r="D13" s="255">
        <v>78067</v>
      </c>
      <c r="E13" s="255">
        <v>29203</v>
      </c>
      <c r="F13" s="255">
        <v>48282</v>
      </c>
      <c r="G13" s="255">
        <v>3844</v>
      </c>
      <c r="H13" s="256">
        <v>107285</v>
      </c>
      <c r="I13" s="255">
        <v>79889</v>
      </c>
      <c r="J13" s="255">
        <v>311235</v>
      </c>
      <c r="K13" s="255">
        <v>82793</v>
      </c>
      <c r="L13" s="255">
        <f t="shared" si="0"/>
        <v>834383</v>
      </c>
    </row>
    <row r="14" spans="1:24" ht="15">
      <c r="A14" s="260" t="s">
        <v>11</v>
      </c>
      <c r="B14" s="258">
        <v>18902</v>
      </c>
      <c r="C14" s="258">
        <v>45041</v>
      </c>
      <c r="D14" s="258">
        <v>58376</v>
      </c>
      <c r="E14" s="258">
        <v>19708</v>
      </c>
      <c r="F14" s="258">
        <v>34551</v>
      </c>
      <c r="G14" s="258">
        <v>3432</v>
      </c>
      <c r="H14" s="259">
        <v>78069</v>
      </c>
      <c r="I14" s="258">
        <v>58068</v>
      </c>
      <c r="J14" s="258">
        <v>218445</v>
      </c>
      <c r="K14" s="258">
        <v>59095</v>
      </c>
      <c r="L14" s="258">
        <f t="shared" si="0"/>
        <v>593687</v>
      </c>
    </row>
    <row r="15" spans="1:24" ht="15">
      <c r="A15" s="257" t="s">
        <v>12</v>
      </c>
      <c r="B15" s="255">
        <v>13444</v>
      </c>
      <c r="C15" s="255">
        <v>30030</v>
      </c>
      <c r="D15" s="255">
        <v>42479</v>
      </c>
      <c r="E15" s="255">
        <v>14405</v>
      </c>
      <c r="F15" s="255">
        <v>24254</v>
      </c>
      <c r="G15" s="255">
        <v>2159</v>
      </c>
      <c r="H15" s="256">
        <v>49204</v>
      </c>
      <c r="I15" s="255">
        <v>41527</v>
      </c>
      <c r="J15" s="255">
        <v>145065</v>
      </c>
      <c r="K15" s="255">
        <v>40662</v>
      </c>
      <c r="L15" s="255">
        <f t="shared" si="0"/>
        <v>403229</v>
      </c>
    </row>
    <row r="16" spans="1:24" ht="15">
      <c r="A16" s="260" t="s">
        <v>45</v>
      </c>
      <c r="B16" s="258">
        <v>6452</v>
      </c>
      <c r="C16" s="258">
        <v>16758</v>
      </c>
      <c r="D16" s="258">
        <v>21072</v>
      </c>
      <c r="E16" s="258">
        <v>4672</v>
      </c>
      <c r="F16" s="258">
        <v>10759</v>
      </c>
      <c r="G16" s="258">
        <v>1012</v>
      </c>
      <c r="H16" s="259">
        <v>21865</v>
      </c>
      <c r="I16" s="258">
        <v>22781</v>
      </c>
      <c r="J16" s="258">
        <v>73250</v>
      </c>
      <c r="K16" s="258">
        <v>22640</v>
      </c>
      <c r="L16" s="258">
        <f t="shared" si="0"/>
        <v>201261</v>
      </c>
    </row>
    <row r="17" spans="1:13" ht="15">
      <c r="A17" s="257" t="s">
        <v>46</v>
      </c>
      <c r="B17" s="255">
        <v>5604</v>
      </c>
      <c r="C17" s="255">
        <v>13930</v>
      </c>
      <c r="D17" s="255">
        <v>14730</v>
      </c>
      <c r="E17" s="255">
        <v>3011</v>
      </c>
      <c r="F17" s="255">
        <v>6697</v>
      </c>
      <c r="G17" s="255">
        <v>608</v>
      </c>
      <c r="H17" s="256">
        <v>11476</v>
      </c>
      <c r="I17" s="255">
        <v>14982</v>
      </c>
      <c r="J17" s="255">
        <v>51260</v>
      </c>
      <c r="K17" s="255">
        <v>12852</v>
      </c>
      <c r="L17" s="255">
        <f t="shared" si="0"/>
        <v>135150</v>
      </c>
    </row>
    <row r="18" spans="1:13" ht="15">
      <c r="A18" s="196" t="s">
        <v>2</v>
      </c>
      <c r="B18" s="85">
        <f t="shared" ref="B18:L18" si="1">SUM(B7:B17)</f>
        <v>232391</v>
      </c>
      <c r="C18" s="85">
        <f t="shared" si="1"/>
        <v>931590</v>
      </c>
      <c r="D18" s="85">
        <f t="shared" si="1"/>
        <v>837925</v>
      </c>
      <c r="E18" s="85">
        <f t="shared" si="1"/>
        <v>439300</v>
      </c>
      <c r="F18" s="85">
        <f t="shared" si="1"/>
        <v>631230</v>
      </c>
      <c r="G18" s="85">
        <f t="shared" si="1"/>
        <v>24947</v>
      </c>
      <c r="H18" s="85">
        <f t="shared" si="1"/>
        <v>904423</v>
      </c>
      <c r="I18" s="85">
        <f t="shared" si="1"/>
        <v>738370</v>
      </c>
      <c r="J18" s="85">
        <f t="shared" si="1"/>
        <v>3618730</v>
      </c>
      <c r="K18" s="85">
        <f t="shared" si="1"/>
        <v>1182716</v>
      </c>
      <c r="L18" s="85">
        <f t="shared" si="1"/>
        <v>9541622</v>
      </c>
    </row>
    <row r="19" spans="1:13" ht="16.8">
      <c r="A19" s="253" t="s">
        <v>43</v>
      </c>
      <c r="B19" s="254"/>
      <c r="C19" s="254"/>
      <c r="D19" s="254"/>
      <c r="E19" s="254"/>
      <c r="F19" s="254"/>
      <c r="G19" s="254"/>
      <c r="H19" s="254"/>
      <c r="I19" s="254"/>
      <c r="J19" s="254"/>
      <c r="K19" s="254"/>
      <c r="L19" s="254"/>
      <c r="M19" s="254"/>
    </row>
    <row r="20" spans="1:13" ht="16.8">
      <c r="A20" s="253" t="s">
        <v>42</v>
      </c>
      <c r="B20" s="252"/>
      <c r="C20" s="252"/>
      <c r="D20" s="252"/>
      <c r="E20" s="252"/>
      <c r="F20" s="252"/>
      <c r="G20" s="252"/>
      <c r="H20" s="252"/>
      <c r="I20" s="252"/>
      <c r="J20" s="252"/>
      <c r="K20" s="252"/>
      <c r="L20" s="252"/>
      <c r="M20" s="252"/>
    </row>
    <row r="35" spans="2:12">
      <c r="B35" s="286"/>
      <c r="C35" s="286"/>
      <c r="D35" s="286"/>
      <c r="E35" s="286"/>
      <c r="F35" s="286"/>
      <c r="G35" s="286"/>
      <c r="H35" s="286"/>
      <c r="I35" s="286"/>
      <c r="J35" s="286"/>
      <c r="K35" s="286"/>
      <c r="L35" s="286"/>
    </row>
    <row r="36" spans="2:12">
      <c r="B36" s="286"/>
      <c r="C36" s="286"/>
      <c r="D36" s="286"/>
      <c r="E36" s="286"/>
      <c r="F36" s="286"/>
      <c r="G36" s="286"/>
      <c r="H36" s="286"/>
      <c r="I36" s="286"/>
      <c r="J36" s="286"/>
      <c r="K36" s="286"/>
      <c r="L36" s="286"/>
    </row>
    <row r="37" spans="2:12">
      <c r="B37" s="286"/>
      <c r="C37" s="286"/>
      <c r="D37" s="286"/>
      <c r="E37" s="286"/>
      <c r="F37" s="286"/>
      <c r="G37" s="286"/>
      <c r="H37" s="286"/>
      <c r="I37" s="286"/>
      <c r="J37" s="286"/>
      <c r="K37" s="286"/>
      <c r="L37" s="286"/>
    </row>
    <row r="38" spans="2:12">
      <c r="B38" s="286"/>
      <c r="C38" s="286"/>
      <c r="D38" s="286"/>
      <c r="E38" s="286"/>
      <c r="F38" s="286"/>
      <c r="G38" s="286"/>
      <c r="H38" s="286"/>
      <c r="I38" s="286"/>
      <c r="J38" s="286"/>
      <c r="K38" s="286"/>
      <c r="L38" s="286"/>
    </row>
    <row r="39" spans="2:12">
      <c r="B39" s="286"/>
      <c r="C39" s="286"/>
      <c r="D39" s="286"/>
      <c r="E39" s="286"/>
      <c r="F39" s="286"/>
      <c r="G39" s="286"/>
      <c r="H39" s="286"/>
      <c r="I39" s="286"/>
      <c r="J39" s="286"/>
      <c r="K39" s="286"/>
      <c r="L39" s="286"/>
    </row>
    <row r="40" spans="2:12">
      <c r="B40" s="286"/>
      <c r="C40" s="286"/>
      <c r="D40" s="286"/>
      <c r="E40" s="286"/>
      <c r="F40" s="286"/>
      <c r="G40" s="286"/>
      <c r="H40" s="286"/>
      <c r="I40" s="286"/>
      <c r="J40" s="286"/>
      <c r="K40" s="286"/>
      <c r="L40" s="286"/>
    </row>
    <row r="41" spans="2:12">
      <c r="B41" s="286"/>
      <c r="C41" s="286"/>
      <c r="D41" s="286"/>
      <c r="E41" s="286"/>
      <c r="F41" s="286"/>
      <c r="G41" s="286"/>
      <c r="H41" s="286"/>
      <c r="I41" s="286"/>
      <c r="J41" s="286"/>
      <c r="K41" s="286"/>
      <c r="L41" s="286"/>
    </row>
    <row r="42" spans="2:12">
      <c r="B42" s="286"/>
      <c r="C42" s="286"/>
      <c r="D42" s="286"/>
      <c r="E42" s="286"/>
      <c r="F42" s="286"/>
      <c r="G42" s="286"/>
      <c r="H42" s="286"/>
      <c r="I42" s="286"/>
      <c r="J42" s="286"/>
      <c r="K42" s="286"/>
      <c r="L42" s="286"/>
    </row>
    <row r="43" spans="2:12">
      <c r="B43" s="286"/>
      <c r="C43" s="286"/>
      <c r="D43" s="286"/>
      <c r="E43" s="286"/>
      <c r="F43" s="286"/>
      <c r="G43" s="286"/>
      <c r="H43" s="286"/>
      <c r="I43" s="286"/>
      <c r="J43" s="286"/>
      <c r="K43" s="286"/>
      <c r="L43" s="286"/>
    </row>
    <row r="44" spans="2:12">
      <c r="B44" s="286"/>
      <c r="C44" s="286"/>
      <c r="D44" s="286"/>
      <c r="E44" s="286"/>
      <c r="F44" s="286"/>
      <c r="G44" s="286"/>
      <c r="H44" s="286"/>
      <c r="I44" s="286"/>
      <c r="J44" s="286"/>
      <c r="K44" s="286"/>
      <c r="L44" s="286"/>
    </row>
    <row r="45" spans="2:12">
      <c r="B45" s="286"/>
      <c r="C45" s="286"/>
      <c r="D45" s="286"/>
      <c r="E45" s="286"/>
      <c r="F45" s="286"/>
      <c r="G45" s="286"/>
      <c r="H45" s="286"/>
      <c r="I45" s="286"/>
      <c r="J45" s="286"/>
      <c r="K45" s="286"/>
      <c r="L45" s="286"/>
    </row>
    <row r="46" spans="2:12">
      <c r="B46" s="286"/>
      <c r="C46" s="286"/>
      <c r="D46" s="286"/>
      <c r="E46" s="286"/>
      <c r="F46" s="286"/>
      <c r="G46" s="286"/>
      <c r="H46" s="286"/>
      <c r="I46" s="286"/>
      <c r="J46" s="286"/>
      <c r="K46" s="286"/>
      <c r="L46" s="286"/>
    </row>
    <row r="47" spans="2:12">
      <c r="B47" s="286"/>
      <c r="C47" s="286"/>
      <c r="D47" s="286"/>
      <c r="E47" s="286"/>
      <c r="F47" s="286"/>
      <c r="G47" s="286"/>
      <c r="H47" s="286"/>
      <c r="I47" s="286"/>
      <c r="J47" s="286"/>
      <c r="K47" s="286"/>
      <c r="L47" s="286"/>
    </row>
    <row r="48" spans="2:12">
      <c r="B48" s="286"/>
      <c r="C48" s="286"/>
      <c r="D48" s="286"/>
      <c r="E48" s="286"/>
      <c r="F48" s="286"/>
      <c r="G48" s="286"/>
      <c r="H48" s="286"/>
      <c r="I48" s="286"/>
      <c r="J48" s="286"/>
      <c r="K48" s="286"/>
      <c r="L48" s="286"/>
    </row>
    <row r="49" spans="2:12">
      <c r="B49" s="286"/>
      <c r="C49" s="286"/>
      <c r="D49" s="286"/>
      <c r="E49" s="286"/>
      <c r="F49" s="286"/>
      <c r="G49" s="286"/>
      <c r="H49" s="286"/>
      <c r="I49" s="286"/>
      <c r="J49" s="286"/>
      <c r="K49" s="286"/>
      <c r="L49" s="286"/>
    </row>
  </sheetData>
  <mergeCells count="3">
    <mergeCell ref="A4:M4"/>
    <mergeCell ref="B5:L5"/>
    <mergeCell ref="A1:B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5A2781"/>
  </sheetPr>
  <dimension ref="A1:AE32"/>
  <sheetViews>
    <sheetView showGridLines="0" view="pageBreakPreview" zoomScale="55" zoomScaleNormal="55" zoomScaleSheetLayoutView="55" zoomScalePageLayoutView="80" workbookViewId="0">
      <selection activeCell="D39" sqref="D39"/>
    </sheetView>
  </sheetViews>
  <sheetFormatPr defaultColWidth="9" defaultRowHeight="14.4"/>
  <cols>
    <col min="1" max="1" width="64.109375" style="11" customWidth="1"/>
    <col min="2" max="2" width="11.44140625" style="11" bestFit="1" customWidth="1"/>
    <col min="3" max="3" width="10.33203125" style="11" bestFit="1" customWidth="1"/>
    <col min="4" max="4" width="13.88671875" style="11" bestFit="1" customWidth="1"/>
    <col min="5" max="5" width="12.6640625" style="11" bestFit="1" customWidth="1"/>
    <col min="6" max="6" width="9.44140625" style="11" bestFit="1" customWidth="1"/>
    <col min="7" max="7" width="11.44140625" style="11" bestFit="1" customWidth="1"/>
    <col min="8" max="9" width="12" style="11" customWidth="1"/>
    <col min="10" max="10" width="14.44140625" style="11" customWidth="1"/>
    <col min="11" max="11" width="54.44140625" style="11" customWidth="1"/>
    <col min="12" max="16384" width="9" style="11"/>
  </cols>
  <sheetData>
    <row r="1" spans="1:31">
      <c r="A1" s="327" t="s">
        <v>239</v>
      </c>
      <c r="B1" s="327"/>
      <c r="C1" s="73"/>
    </row>
    <row r="2" spans="1:31" s="24" customFormat="1">
      <c r="A2" s="327"/>
      <c r="B2" s="327"/>
      <c r="C2" s="73"/>
      <c r="K2" s="11"/>
      <c r="L2" s="11"/>
      <c r="M2" s="11"/>
      <c r="N2" s="11"/>
      <c r="O2" s="11"/>
      <c r="P2" s="11"/>
      <c r="Q2" s="11"/>
      <c r="R2" s="11"/>
      <c r="S2" s="11"/>
      <c r="T2" s="11"/>
      <c r="U2" s="11"/>
      <c r="V2" s="11"/>
      <c r="W2" s="11"/>
      <c r="X2" s="11"/>
      <c r="Y2" s="11"/>
      <c r="Z2" s="11"/>
      <c r="AA2" s="11"/>
      <c r="AB2" s="11"/>
      <c r="AC2" s="11"/>
      <c r="AD2" s="11"/>
      <c r="AE2" s="11"/>
    </row>
    <row r="3" spans="1:31" s="24" customFormat="1">
      <c r="A3" s="90"/>
      <c r="B3" s="90"/>
      <c r="C3" s="90"/>
      <c r="K3" s="11"/>
      <c r="L3" s="11"/>
      <c r="M3" s="11"/>
      <c r="N3" s="11"/>
      <c r="O3" s="11"/>
      <c r="P3" s="11"/>
      <c r="Q3" s="11"/>
      <c r="R3" s="11"/>
      <c r="S3" s="11"/>
      <c r="T3" s="11"/>
      <c r="U3" s="11"/>
      <c r="V3" s="11"/>
      <c r="W3" s="11"/>
      <c r="X3" s="11"/>
      <c r="Y3" s="11"/>
      <c r="Z3" s="11"/>
      <c r="AA3" s="11"/>
      <c r="AB3" s="11"/>
      <c r="AC3" s="11"/>
      <c r="AD3" s="11"/>
      <c r="AE3" s="11"/>
    </row>
    <row r="4" spans="1:31" ht="15">
      <c r="A4" s="337" t="s">
        <v>206</v>
      </c>
      <c r="B4" s="337"/>
      <c r="C4" s="337"/>
      <c r="D4" s="337"/>
      <c r="E4" s="337"/>
      <c r="F4" s="337"/>
      <c r="G4" s="337"/>
      <c r="H4" s="337"/>
      <c r="I4" s="337"/>
      <c r="J4" s="337"/>
      <c r="K4" s="105"/>
    </row>
    <row r="5" spans="1:31" ht="17.399999999999999" customHeight="1">
      <c r="A5" s="106" t="s">
        <v>197</v>
      </c>
      <c r="B5" s="324" t="s">
        <v>225</v>
      </c>
      <c r="C5" s="325"/>
      <c r="D5" s="325"/>
      <c r="E5" s="325"/>
      <c r="F5" s="325"/>
      <c r="G5" s="325"/>
      <c r="H5" s="325"/>
      <c r="I5" s="325"/>
      <c r="J5" s="326"/>
    </row>
    <row r="6" spans="1:31" ht="21.6" customHeight="1">
      <c r="A6" s="323" t="s">
        <v>60</v>
      </c>
      <c r="B6" s="323" t="s">
        <v>0</v>
      </c>
      <c r="C6" s="323"/>
      <c r="D6" s="323"/>
      <c r="E6" s="323" t="s">
        <v>1</v>
      </c>
      <c r="F6" s="323"/>
      <c r="G6" s="323"/>
      <c r="H6" s="323" t="s">
        <v>2</v>
      </c>
      <c r="I6" s="323"/>
      <c r="J6" s="323"/>
    </row>
    <row r="7" spans="1:31" ht="21.6" customHeight="1">
      <c r="A7" s="323"/>
      <c r="B7" s="95" t="s">
        <v>27</v>
      </c>
      <c r="C7" s="95" t="s">
        <v>28</v>
      </c>
      <c r="D7" s="95" t="s">
        <v>2</v>
      </c>
      <c r="E7" s="95" t="s">
        <v>27</v>
      </c>
      <c r="F7" s="95" t="s">
        <v>28</v>
      </c>
      <c r="G7" s="95" t="s">
        <v>2</v>
      </c>
      <c r="H7" s="95" t="s">
        <v>27</v>
      </c>
      <c r="I7" s="95" t="s">
        <v>28</v>
      </c>
      <c r="J7" s="95" t="s">
        <v>2</v>
      </c>
    </row>
    <row r="8" spans="1:31" ht="15">
      <c r="A8" s="107" t="s">
        <v>61</v>
      </c>
      <c r="B8" s="27">
        <v>17170</v>
      </c>
      <c r="C8" s="27">
        <v>5642</v>
      </c>
      <c r="D8" s="27">
        <f t="shared" ref="D8:D29" si="0">SUM(B8:C8)</f>
        <v>22812</v>
      </c>
      <c r="E8" s="27">
        <v>157490</v>
      </c>
      <c r="F8" s="27">
        <v>744</v>
      </c>
      <c r="G8" s="27">
        <f t="shared" ref="G8:G29" si="1">SUM(E8:F8)</f>
        <v>158234</v>
      </c>
      <c r="H8" s="27">
        <f>B8+E8</f>
        <v>174660</v>
      </c>
      <c r="I8" s="27">
        <f>C8+F8</f>
        <v>6386</v>
      </c>
      <c r="J8" s="27">
        <f t="shared" ref="J8:J29" si="2">SUM(H8:I8)</f>
        <v>181046</v>
      </c>
    </row>
    <row r="9" spans="1:31" ht="15">
      <c r="A9" s="108" t="s">
        <v>62</v>
      </c>
      <c r="B9" s="28">
        <v>94642</v>
      </c>
      <c r="C9" s="28">
        <v>7002</v>
      </c>
      <c r="D9" s="28">
        <f t="shared" si="0"/>
        <v>101644</v>
      </c>
      <c r="E9" s="28">
        <v>39820</v>
      </c>
      <c r="F9" s="28">
        <v>689</v>
      </c>
      <c r="G9" s="28">
        <f t="shared" si="1"/>
        <v>40509</v>
      </c>
      <c r="H9" s="28">
        <f t="shared" ref="H9:I29" si="3">B9+E9</f>
        <v>134462</v>
      </c>
      <c r="I9" s="28">
        <f t="shared" si="3"/>
        <v>7691</v>
      </c>
      <c r="J9" s="28">
        <f t="shared" si="2"/>
        <v>142153</v>
      </c>
    </row>
    <row r="10" spans="1:31" ht="15">
      <c r="A10" s="107" t="s">
        <v>63</v>
      </c>
      <c r="B10" s="27">
        <v>163409</v>
      </c>
      <c r="C10" s="27">
        <v>72050</v>
      </c>
      <c r="D10" s="27">
        <f t="shared" si="0"/>
        <v>235459</v>
      </c>
      <c r="E10" s="27">
        <v>701387</v>
      </c>
      <c r="F10" s="27">
        <v>7041</v>
      </c>
      <c r="G10" s="27">
        <f t="shared" si="1"/>
        <v>708428</v>
      </c>
      <c r="H10" s="27">
        <f t="shared" si="3"/>
        <v>864796</v>
      </c>
      <c r="I10" s="27">
        <f t="shared" si="3"/>
        <v>79091</v>
      </c>
      <c r="J10" s="27">
        <f t="shared" si="2"/>
        <v>943887</v>
      </c>
    </row>
    <row r="11" spans="1:31" ht="15">
      <c r="A11" s="108" t="s">
        <v>64</v>
      </c>
      <c r="B11" s="28">
        <v>32893</v>
      </c>
      <c r="C11" s="28">
        <v>748</v>
      </c>
      <c r="D11" s="28">
        <f t="shared" si="0"/>
        <v>33641</v>
      </c>
      <c r="E11" s="28">
        <v>6500</v>
      </c>
      <c r="F11" s="28">
        <v>16</v>
      </c>
      <c r="G11" s="28">
        <f t="shared" si="1"/>
        <v>6516</v>
      </c>
      <c r="H11" s="28">
        <f t="shared" si="3"/>
        <v>39393</v>
      </c>
      <c r="I11" s="28">
        <f t="shared" si="3"/>
        <v>764</v>
      </c>
      <c r="J11" s="28">
        <f t="shared" si="2"/>
        <v>40157</v>
      </c>
    </row>
    <row r="12" spans="1:31" ht="30">
      <c r="A12" s="107" t="s">
        <v>65</v>
      </c>
      <c r="B12" s="27">
        <v>12296</v>
      </c>
      <c r="C12" s="27">
        <v>6055</v>
      </c>
      <c r="D12" s="27">
        <f t="shared" si="0"/>
        <v>18351</v>
      </c>
      <c r="E12" s="27">
        <v>66017</v>
      </c>
      <c r="F12" s="27">
        <v>3573</v>
      </c>
      <c r="G12" s="27">
        <f t="shared" si="1"/>
        <v>69590</v>
      </c>
      <c r="H12" s="27">
        <f t="shared" si="3"/>
        <v>78313</v>
      </c>
      <c r="I12" s="27">
        <f t="shared" si="3"/>
        <v>9628</v>
      </c>
      <c r="J12" s="27">
        <f t="shared" si="2"/>
        <v>87941</v>
      </c>
    </row>
    <row r="13" spans="1:31" ht="15">
      <c r="A13" s="108" t="s">
        <v>66</v>
      </c>
      <c r="B13" s="28">
        <v>222051</v>
      </c>
      <c r="C13" s="28">
        <v>125814</v>
      </c>
      <c r="D13" s="28">
        <f t="shared" si="0"/>
        <v>347865</v>
      </c>
      <c r="E13" s="28">
        <v>2092332</v>
      </c>
      <c r="F13" s="28">
        <v>13526</v>
      </c>
      <c r="G13" s="28">
        <f t="shared" si="1"/>
        <v>2105858</v>
      </c>
      <c r="H13" s="28">
        <f t="shared" si="3"/>
        <v>2314383</v>
      </c>
      <c r="I13" s="28">
        <f t="shared" si="3"/>
        <v>139340</v>
      </c>
      <c r="J13" s="28">
        <f t="shared" si="2"/>
        <v>2453723</v>
      </c>
    </row>
    <row r="14" spans="1:31" ht="30">
      <c r="A14" s="107" t="s">
        <v>67</v>
      </c>
      <c r="B14" s="27">
        <v>238741</v>
      </c>
      <c r="C14" s="27">
        <v>192516</v>
      </c>
      <c r="D14" s="27">
        <f t="shared" si="0"/>
        <v>431257</v>
      </c>
      <c r="E14" s="27">
        <v>1275254</v>
      </c>
      <c r="F14" s="27">
        <v>13327</v>
      </c>
      <c r="G14" s="27">
        <f t="shared" si="1"/>
        <v>1288581</v>
      </c>
      <c r="H14" s="27">
        <f t="shared" si="3"/>
        <v>1513995</v>
      </c>
      <c r="I14" s="27">
        <f t="shared" si="3"/>
        <v>205843</v>
      </c>
      <c r="J14" s="27">
        <f t="shared" si="2"/>
        <v>1719838</v>
      </c>
    </row>
    <row r="15" spans="1:31" ht="15">
      <c r="A15" s="108" t="s">
        <v>68</v>
      </c>
      <c r="B15" s="28">
        <v>78317</v>
      </c>
      <c r="C15" s="28">
        <v>29479</v>
      </c>
      <c r="D15" s="28">
        <f t="shared" si="0"/>
        <v>107796</v>
      </c>
      <c r="E15" s="28">
        <v>297095</v>
      </c>
      <c r="F15" s="28">
        <v>1844</v>
      </c>
      <c r="G15" s="28">
        <f t="shared" si="1"/>
        <v>298939</v>
      </c>
      <c r="H15" s="28">
        <f t="shared" si="3"/>
        <v>375412</v>
      </c>
      <c r="I15" s="28">
        <f t="shared" si="3"/>
        <v>31323</v>
      </c>
      <c r="J15" s="28">
        <f t="shared" si="2"/>
        <v>406735</v>
      </c>
    </row>
    <row r="16" spans="1:31" ht="15">
      <c r="A16" s="107" t="s">
        <v>69</v>
      </c>
      <c r="B16" s="27">
        <v>77791</v>
      </c>
      <c r="C16" s="27">
        <v>63661</v>
      </c>
      <c r="D16" s="27">
        <f t="shared" si="0"/>
        <v>141452</v>
      </c>
      <c r="E16" s="27">
        <v>507369</v>
      </c>
      <c r="F16" s="27">
        <v>4489</v>
      </c>
      <c r="G16" s="27">
        <f t="shared" si="1"/>
        <v>511858</v>
      </c>
      <c r="H16" s="27">
        <f t="shared" si="3"/>
        <v>585160</v>
      </c>
      <c r="I16" s="27">
        <f t="shared" si="3"/>
        <v>68150</v>
      </c>
      <c r="J16" s="27">
        <f t="shared" si="2"/>
        <v>653310</v>
      </c>
    </row>
    <row r="17" spans="1:10" ht="15">
      <c r="A17" s="108" t="s">
        <v>70</v>
      </c>
      <c r="B17" s="28">
        <v>47999</v>
      </c>
      <c r="C17" s="28">
        <v>25919</v>
      </c>
      <c r="D17" s="28">
        <f t="shared" si="0"/>
        <v>73918</v>
      </c>
      <c r="E17" s="28">
        <v>47988</v>
      </c>
      <c r="F17" s="28">
        <v>1585</v>
      </c>
      <c r="G17" s="28">
        <f t="shared" si="1"/>
        <v>49573</v>
      </c>
      <c r="H17" s="28">
        <f t="shared" si="3"/>
        <v>95987</v>
      </c>
      <c r="I17" s="28">
        <f t="shared" si="3"/>
        <v>27504</v>
      </c>
      <c r="J17" s="28">
        <f t="shared" si="2"/>
        <v>123491</v>
      </c>
    </row>
    <row r="18" spans="1:10" ht="15">
      <c r="A18" s="107" t="s">
        <v>71</v>
      </c>
      <c r="B18" s="27">
        <v>54186</v>
      </c>
      <c r="C18" s="27">
        <v>17754</v>
      </c>
      <c r="D18" s="27">
        <f t="shared" si="0"/>
        <v>71940</v>
      </c>
      <c r="E18" s="27">
        <v>16238</v>
      </c>
      <c r="F18" s="27">
        <v>602</v>
      </c>
      <c r="G18" s="27">
        <f t="shared" si="1"/>
        <v>16840</v>
      </c>
      <c r="H18" s="27">
        <f t="shared" si="3"/>
        <v>70424</v>
      </c>
      <c r="I18" s="27">
        <f t="shared" si="3"/>
        <v>18356</v>
      </c>
      <c r="J18" s="27">
        <f t="shared" si="2"/>
        <v>88780</v>
      </c>
    </row>
    <row r="19" spans="1:10" ht="15">
      <c r="A19" s="108" t="s">
        <v>72</v>
      </c>
      <c r="B19" s="28">
        <v>15047</v>
      </c>
      <c r="C19" s="28">
        <v>9630</v>
      </c>
      <c r="D19" s="28">
        <f t="shared" si="0"/>
        <v>24677</v>
      </c>
      <c r="E19" s="28">
        <v>39875</v>
      </c>
      <c r="F19" s="28">
        <v>1629</v>
      </c>
      <c r="G19" s="28">
        <f t="shared" si="1"/>
        <v>41504</v>
      </c>
      <c r="H19" s="28">
        <f t="shared" si="3"/>
        <v>54922</v>
      </c>
      <c r="I19" s="28">
        <f t="shared" si="3"/>
        <v>11259</v>
      </c>
      <c r="J19" s="28">
        <f t="shared" si="2"/>
        <v>66181</v>
      </c>
    </row>
    <row r="20" spans="1:10" ht="15">
      <c r="A20" s="107" t="s">
        <v>73</v>
      </c>
      <c r="B20" s="27">
        <v>53217</v>
      </c>
      <c r="C20" s="27">
        <v>30789</v>
      </c>
      <c r="D20" s="27">
        <f t="shared" si="0"/>
        <v>84006</v>
      </c>
      <c r="E20" s="27">
        <v>109605</v>
      </c>
      <c r="F20" s="27">
        <v>3213</v>
      </c>
      <c r="G20" s="27">
        <f t="shared" si="1"/>
        <v>112818</v>
      </c>
      <c r="H20" s="27">
        <f t="shared" si="3"/>
        <v>162822</v>
      </c>
      <c r="I20" s="27">
        <f t="shared" si="3"/>
        <v>34002</v>
      </c>
      <c r="J20" s="27">
        <f t="shared" si="2"/>
        <v>196824</v>
      </c>
    </row>
    <row r="21" spans="1:10" ht="15">
      <c r="A21" s="108" t="s">
        <v>74</v>
      </c>
      <c r="B21" s="28">
        <v>123304</v>
      </c>
      <c r="C21" s="28">
        <v>66500</v>
      </c>
      <c r="D21" s="28">
        <f t="shared" si="0"/>
        <v>189804</v>
      </c>
      <c r="E21" s="28">
        <v>835943</v>
      </c>
      <c r="F21" s="28">
        <v>115620</v>
      </c>
      <c r="G21" s="28">
        <f t="shared" si="1"/>
        <v>951563</v>
      </c>
      <c r="H21" s="28">
        <f t="shared" si="3"/>
        <v>959247</v>
      </c>
      <c r="I21" s="28">
        <f t="shared" si="3"/>
        <v>182120</v>
      </c>
      <c r="J21" s="28">
        <f t="shared" si="2"/>
        <v>1141367</v>
      </c>
    </row>
    <row r="22" spans="1:10" ht="30">
      <c r="A22" s="107" t="s">
        <v>75</v>
      </c>
      <c r="B22" s="27">
        <v>159682</v>
      </c>
      <c r="C22" s="27">
        <v>42137</v>
      </c>
      <c r="D22" s="27">
        <f t="shared" si="0"/>
        <v>201819</v>
      </c>
      <c r="E22" s="27">
        <v>52399</v>
      </c>
      <c r="F22" s="27">
        <v>10557</v>
      </c>
      <c r="G22" s="27">
        <f t="shared" si="1"/>
        <v>62956</v>
      </c>
      <c r="H22" s="27">
        <f t="shared" si="3"/>
        <v>212081</v>
      </c>
      <c r="I22" s="27">
        <f t="shared" si="3"/>
        <v>52694</v>
      </c>
      <c r="J22" s="27">
        <f t="shared" si="2"/>
        <v>264775</v>
      </c>
    </row>
    <row r="23" spans="1:10" ht="15">
      <c r="A23" s="108" t="s">
        <v>76</v>
      </c>
      <c r="B23" s="28">
        <v>42829</v>
      </c>
      <c r="C23" s="28">
        <v>53839</v>
      </c>
      <c r="D23" s="28">
        <f t="shared" si="0"/>
        <v>96668</v>
      </c>
      <c r="E23" s="28">
        <v>62029</v>
      </c>
      <c r="F23" s="28">
        <v>13111</v>
      </c>
      <c r="G23" s="28">
        <f t="shared" si="1"/>
        <v>75140</v>
      </c>
      <c r="H23" s="28">
        <f t="shared" si="3"/>
        <v>104858</v>
      </c>
      <c r="I23" s="28">
        <f t="shared" si="3"/>
        <v>66950</v>
      </c>
      <c r="J23" s="28">
        <f t="shared" si="2"/>
        <v>171808</v>
      </c>
    </row>
    <row r="24" spans="1:10" ht="15">
      <c r="A24" s="107" t="s">
        <v>77</v>
      </c>
      <c r="B24" s="27">
        <v>99870</v>
      </c>
      <c r="C24" s="27">
        <v>101352</v>
      </c>
      <c r="D24" s="27">
        <f t="shared" si="0"/>
        <v>201222</v>
      </c>
      <c r="E24" s="27">
        <v>113766</v>
      </c>
      <c r="F24" s="27">
        <v>98257</v>
      </c>
      <c r="G24" s="27">
        <f t="shared" si="1"/>
        <v>212023</v>
      </c>
      <c r="H24" s="27">
        <f t="shared" si="3"/>
        <v>213636</v>
      </c>
      <c r="I24" s="27">
        <f t="shared" si="3"/>
        <v>199609</v>
      </c>
      <c r="J24" s="27">
        <f t="shared" si="2"/>
        <v>413245</v>
      </c>
    </row>
    <row r="25" spans="1:10" ht="15">
      <c r="A25" s="108" t="s">
        <v>78</v>
      </c>
      <c r="B25" s="28">
        <v>5153</v>
      </c>
      <c r="C25" s="28">
        <v>5513</v>
      </c>
      <c r="D25" s="28">
        <f t="shared" si="0"/>
        <v>10666</v>
      </c>
      <c r="E25" s="28">
        <v>16843</v>
      </c>
      <c r="F25" s="28">
        <v>1779</v>
      </c>
      <c r="G25" s="28">
        <f t="shared" si="1"/>
        <v>18622</v>
      </c>
      <c r="H25" s="28">
        <f t="shared" si="3"/>
        <v>21996</v>
      </c>
      <c r="I25" s="28">
        <f t="shared" si="3"/>
        <v>7292</v>
      </c>
      <c r="J25" s="28">
        <f t="shared" si="2"/>
        <v>29288</v>
      </c>
    </row>
    <row r="26" spans="1:10" ht="15">
      <c r="A26" s="107" t="s">
        <v>79</v>
      </c>
      <c r="B26" s="27">
        <v>21771</v>
      </c>
      <c r="C26" s="27">
        <v>20214</v>
      </c>
      <c r="D26" s="27">
        <f t="shared" si="0"/>
        <v>41985</v>
      </c>
      <c r="E26" s="27">
        <v>196962</v>
      </c>
      <c r="F26" s="27">
        <v>18337</v>
      </c>
      <c r="G26" s="27">
        <f t="shared" si="1"/>
        <v>215299</v>
      </c>
      <c r="H26" s="27">
        <f t="shared" si="3"/>
        <v>218733</v>
      </c>
      <c r="I26" s="27">
        <f t="shared" si="3"/>
        <v>38551</v>
      </c>
      <c r="J26" s="27">
        <f t="shared" si="2"/>
        <v>257284</v>
      </c>
    </row>
    <row r="27" spans="1:10" ht="60">
      <c r="A27" s="108" t="s">
        <v>115</v>
      </c>
      <c r="B27" s="28">
        <v>4</v>
      </c>
      <c r="C27" s="28">
        <v>3</v>
      </c>
      <c r="D27" s="28">
        <f t="shared" si="0"/>
        <v>7</v>
      </c>
      <c r="E27" s="28">
        <v>96</v>
      </c>
      <c r="F27" s="28">
        <v>3</v>
      </c>
      <c r="G27" s="28">
        <f t="shared" si="1"/>
        <v>99</v>
      </c>
      <c r="H27" s="28">
        <f t="shared" si="3"/>
        <v>100</v>
      </c>
      <c r="I27" s="28">
        <f t="shared" si="3"/>
        <v>6</v>
      </c>
      <c r="J27" s="28">
        <f t="shared" si="2"/>
        <v>106</v>
      </c>
    </row>
    <row r="28" spans="1:10" ht="15">
      <c r="A28" s="107" t="s">
        <v>80</v>
      </c>
      <c r="B28" s="27">
        <v>469</v>
      </c>
      <c r="C28" s="27">
        <v>125</v>
      </c>
      <c r="D28" s="27">
        <f t="shared" si="0"/>
        <v>594</v>
      </c>
      <c r="E28" s="27">
        <v>250</v>
      </c>
      <c r="F28" s="27">
        <v>0</v>
      </c>
      <c r="G28" s="27">
        <f t="shared" si="1"/>
        <v>250</v>
      </c>
      <c r="H28" s="27">
        <f t="shared" si="3"/>
        <v>719</v>
      </c>
      <c r="I28" s="27">
        <f t="shared" si="3"/>
        <v>125</v>
      </c>
      <c r="J28" s="27">
        <f t="shared" si="2"/>
        <v>844</v>
      </c>
    </row>
    <row r="29" spans="1:10" ht="15">
      <c r="A29" s="108" t="s">
        <v>181</v>
      </c>
      <c r="B29" s="28">
        <v>2930</v>
      </c>
      <c r="C29" s="28">
        <v>2440</v>
      </c>
      <c r="D29" s="28">
        <f t="shared" si="0"/>
        <v>5370</v>
      </c>
      <c r="E29" s="28">
        <v>151750</v>
      </c>
      <c r="F29" s="28">
        <v>1719</v>
      </c>
      <c r="G29" s="28">
        <f t="shared" si="1"/>
        <v>153469</v>
      </c>
      <c r="H29" s="28">
        <f t="shared" si="3"/>
        <v>154680</v>
      </c>
      <c r="I29" s="28">
        <f t="shared" si="3"/>
        <v>4159</v>
      </c>
      <c r="J29" s="28">
        <f t="shared" si="2"/>
        <v>158839</v>
      </c>
    </row>
    <row r="30" spans="1:10" ht="15">
      <c r="A30" s="95" t="s">
        <v>2</v>
      </c>
      <c r="B30" s="85">
        <f t="shared" ref="B30:J30" si="4">SUM(B8:B29)</f>
        <v>1563771</v>
      </c>
      <c r="C30" s="85">
        <f t="shared" si="4"/>
        <v>879182</v>
      </c>
      <c r="D30" s="85">
        <f t="shared" si="4"/>
        <v>2442953</v>
      </c>
      <c r="E30" s="85">
        <f t="shared" si="4"/>
        <v>6787008</v>
      </c>
      <c r="F30" s="85">
        <f t="shared" si="4"/>
        <v>311661</v>
      </c>
      <c r="G30" s="85">
        <f t="shared" si="4"/>
        <v>7098669</v>
      </c>
      <c r="H30" s="85">
        <f t="shared" si="4"/>
        <v>8350779</v>
      </c>
      <c r="I30" s="85">
        <f t="shared" si="4"/>
        <v>1190843</v>
      </c>
      <c r="J30" s="85">
        <f t="shared" si="4"/>
        <v>9541622</v>
      </c>
    </row>
    <row r="31" spans="1:10" ht="16.8">
      <c r="A31" s="83" t="s">
        <v>43</v>
      </c>
      <c r="B31" s="15"/>
      <c r="C31" s="15"/>
      <c r="D31" s="15"/>
      <c r="E31" s="15"/>
      <c r="F31" s="15"/>
      <c r="G31" s="15"/>
      <c r="H31" s="15"/>
      <c r="I31" s="15"/>
      <c r="J31" s="84"/>
    </row>
    <row r="32" spans="1:10" ht="16.8">
      <c r="A32" s="83" t="s">
        <v>42</v>
      </c>
      <c r="B32" s="52"/>
      <c r="C32" s="52"/>
      <c r="D32" s="52"/>
      <c r="E32" s="52"/>
      <c r="F32" s="52"/>
      <c r="G32" s="52"/>
      <c r="H32" s="52"/>
      <c r="I32" s="52"/>
      <c r="J32" s="52"/>
    </row>
  </sheetData>
  <mergeCells count="7">
    <mergeCell ref="A1:B2"/>
    <mergeCell ref="A6:A7"/>
    <mergeCell ref="E6:G6"/>
    <mergeCell ref="H6:J6"/>
    <mergeCell ref="B6:D6"/>
    <mergeCell ref="A4:J4"/>
    <mergeCell ref="B5:J5"/>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5A2781"/>
  </sheetPr>
  <dimension ref="A1:Y31"/>
  <sheetViews>
    <sheetView showGridLines="0" view="pageBreakPreview" zoomScale="40" zoomScaleNormal="10" zoomScaleSheetLayoutView="40" workbookViewId="0">
      <selection activeCell="A15" sqref="A15"/>
    </sheetView>
  </sheetViews>
  <sheetFormatPr defaultColWidth="8.88671875" defaultRowHeight="14.4"/>
  <cols>
    <col min="1" max="1" width="85.44140625" style="177" customWidth="1"/>
    <col min="2" max="3" width="12.5546875" style="177" customWidth="1"/>
    <col min="4" max="4" width="14.44140625" style="177" customWidth="1"/>
    <col min="5" max="5" width="12.5546875" style="177" customWidth="1"/>
    <col min="6" max="6" width="14.33203125" style="177" customWidth="1"/>
    <col min="7" max="9" width="12.5546875" style="177" customWidth="1"/>
    <col min="10" max="10" width="15.88671875" style="177" customWidth="1"/>
    <col min="11" max="15" width="12.5546875" style="177" customWidth="1"/>
    <col min="16" max="262" width="9.109375" style="177" customWidth="1"/>
    <col min="263" max="16384" width="8.88671875" style="177"/>
  </cols>
  <sheetData>
    <row r="1" spans="1:25">
      <c r="A1" s="327" t="s">
        <v>239</v>
      </c>
      <c r="B1" s="327"/>
      <c r="C1" s="176"/>
    </row>
    <row r="2" spans="1:25" s="178" customFormat="1">
      <c r="A2" s="327"/>
      <c r="B2" s="327"/>
      <c r="C2" s="176"/>
      <c r="K2" s="177"/>
      <c r="L2" s="177"/>
      <c r="M2" s="177"/>
      <c r="N2" s="177"/>
      <c r="O2" s="177"/>
      <c r="P2" s="177"/>
      <c r="Q2" s="177"/>
      <c r="R2" s="177"/>
      <c r="S2" s="177"/>
      <c r="T2" s="177"/>
      <c r="U2" s="177"/>
      <c r="V2" s="177"/>
      <c r="W2" s="177"/>
      <c r="X2" s="177"/>
      <c r="Y2" s="177"/>
    </row>
    <row r="3" spans="1:25" s="178" customFormat="1">
      <c r="A3" s="179"/>
      <c r="B3" s="179"/>
      <c r="C3" s="179"/>
      <c r="K3" s="177"/>
      <c r="L3" s="177"/>
      <c r="M3" s="177"/>
      <c r="N3" s="177"/>
      <c r="O3" s="177"/>
      <c r="P3" s="177"/>
      <c r="Q3" s="177"/>
      <c r="R3" s="177"/>
      <c r="S3" s="177"/>
      <c r="T3" s="177"/>
      <c r="U3" s="177"/>
      <c r="V3" s="177"/>
      <c r="W3" s="177"/>
      <c r="X3" s="177"/>
      <c r="Y3" s="177"/>
    </row>
    <row r="4" spans="1:25" ht="19.2" customHeight="1">
      <c r="A4" s="344" t="s">
        <v>228</v>
      </c>
      <c r="B4" s="344"/>
      <c r="C4" s="344"/>
      <c r="D4" s="344"/>
      <c r="E4" s="344"/>
      <c r="F4" s="344"/>
      <c r="G4" s="344"/>
      <c r="H4" s="344"/>
      <c r="I4" s="344"/>
      <c r="J4" s="344"/>
      <c r="K4" s="344"/>
      <c r="L4" s="344"/>
      <c r="M4" s="344"/>
      <c r="N4" s="344"/>
      <c r="O4" s="344"/>
    </row>
    <row r="5" spans="1:25" ht="15">
      <c r="A5" s="193" t="s">
        <v>236</v>
      </c>
      <c r="B5" s="324" t="s">
        <v>234</v>
      </c>
      <c r="C5" s="325"/>
      <c r="D5" s="325"/>
      <c r="E5" s="325"/>
      <c r="F5" s="325"/>
      <c r="G5" s="325"/>
      <c r="H5" s="325"/>
      <c r="I5" s="325"/>
      <c r="J5" s="325"/>
      <c r="K5" s="325"/>
      <c r="L5" s="325"/>
      <c r="M5" s="325"/>
      <c r="N5" s="325"/>
      <c r="O5" s="326"/>
    </row>
    <row r="6" spans="1:25" ht="43.2" customHeight="1">
      <c r="A6" s="174" t="s">
        <v>229</v>
      </c>
      <c r="B6" s="174" t="s">
        <v>14</v>
      </c>
      <c r="C6" s="174" t="s">
        <v>15</v>
      </c>
      <c r="D6" s="174" t="s">
        <v>16</v>
      </c>
      <c r="E6" s="174" t="s">
        <v>17</v>
      </c>
      <c r="F6" s="174" t="s">
        <v>18</v>
      </c>
      <c r="G6" s="174" t="s">
        <v>19</v>
      </c>
      <c r="H6" s="174" t="s">
        <v>20</v>
      </c>
      <c r="I6" s="174" t="s">
        <v>21</v>
      </c>
      <c r="J6" s="174" t="s">
        <v>22</v>
      </c>
      <c r="K6" s="174" t="s">
        <v>23</v>
      </c>
      <c r="L6" s="174" t="s">
        <v>24</v>
      </c>
      <c r="M6" s="174" t="s">
        <v>25</v>
      </c>
      <c r="N6" s="174" t="s">
        <v>26</v>
      </c>
      <c r="O6" s="174" t="s">
        <v>2</v>
      </c>
    </row>
    <row r="7" spans="1:25" ht="30" customHeight="1">
      <c r="A7" s="186" t="s">
        <v>61</v>
      </c>
      <c r="B7" s="180">
        <v>109540</v>
      </c>
      <c r="C7" s="180">
        <v>15042</v>
      </c>
      <c r="D7" s="180">
        <v>2506</v>
      </c>
      <c r="E7" s="180">
        <v>12788</v>
      </c>
      <c r="F7" s="180">
        <v>15492</v>
      </c>
      <c r="G7" s="180">
        <v>3034</v>
      </c>
      <c r="H7" s="180">
        <v>3797</v>
      </c>
      <c r="I7" s="180">
        <v>8917</v>
      </c>
      <c r="J7" s="180">
        <v>901</v>
      </c>
      <c r="K7" s="180">
        <v>3282</v>
      </c>
      <c r="L7" s="180">
        <v>2783</v>
      </c>
      <c r="M7" s="180">
        <v>285</v>
      </c>
      <c r="N7" s="180">
        <v>2679</v>
      </c>
      <c r="O7" s="180">
        <f t="shared" ref="O7:O28" si="0">SUM(B7:N7)</f>
        <v>181046</v>
      </c>
    </row>
    <row r="8" spans="1:25" ht="30" customHeight="1">
      <c r="A8" s="187" t="s">
        <v>62</v>
      </c>
      <c r="B8" s="182">
        <v>10625</v>
      </c>
      <c r="C8" s="182">
        <v>8034</v>
      </c>
      <c r="D8" s="182">
        <v>789</v>
      </c>
      <c r="E8" s="182">
        <v>712</v>
      </c>
      <c r="F8" s="182">
        <v>119178</v>
      </c>
      <c r="G8" s="182">
        <v>759</v>
      </c>
      <c r="H8" s="182">
        <v>277</v>
      </c>
      <c r="I8" s="182">
        <v>71</v>
      </c>
      <c r="J8" s="182">
        <v>601</v>
      </c>
      <c r="K8" s="182">
        <v>542</v>
      </c>
      <c r="L8" s="182">
        <v>276</v>
      </c>
      <c r="M8" s="182">
        <v>151</v>
      </c>
      <c r="N8" s="182">
        <v>138</v>
      </c>
      <c r="O8" s="182">
        <f t="shared" si="0"/>
        <v>142153</v>
      </c>
    </row>
    <row r="9" spans="1:25" ht="30" customHeight="1">
      <c r="A9" s="186" t="s">
        <v>63</v>
      </c>
      <c r="B9" s="180">
        <v>351357</v>
      </c>
      <c r="C9" s="180">
        <v>210112</v>
      </c>
      <c r="D9" s="180">
        <v>20393</v>
      </c>
      <c r="E9" s="180">
        <v>45400</v>
      </c>
      <c r="F9" s="180">
        <v>211953</v>
      </c>
      <c r="G9" s="180">
        <v>32273</v>
      </c>
      <c r="H9" s="180">
        <v>11369</v>
      </c>
      <c r="I9" s="180">
        <v>9827</v>
      </c>
      <c r="J9" s="180">
        <v>15343</v>
      </c>
      <c r="K9" s="180">
        <v>16164</v>
      </c>
      <c r="L9" s="180">
        <v>9815</v>
      </c>
      <c r="M9" s="180">
        <v>4041</v>
      </c>
      <c r="N9" s="180">
        <v>5840</v>
      </c>
      <c r="O9" s="180">
        <f t="shared" si="0"/>
        <v>943887</v>
      </c>
    </row>
    <row r="10" spans="1:25" ht="30" customHeight="1">
      <c r="A10" s="187" t="s">
        <v>64</v>
      </c>
      <c r="B10" s="182">
        <v>14825</v>
      </c>
      <c r="C10" s="182">
        <v>11343</v>
      </c>
      <c r="D10" s="182">
        <v>40</v>
      </c>
      <c r="E10" s="182">
        <v>139</v>
      </c>
      <c r="F10" s="182">
        <v>8144</v>
      </c>
      <c r="G10" s="182">
        <v>5265</v>
      </c>
      <c r="H10" s="182">
        <v>68</v>
      </c>
      <c r="I10" s="182">
        <v>39</v>
      </c>
      <c r="J10" s="182">
        <v>79</v>
      </c>
      <c r="K10" s="182">
        <v>141</v>
      </c>
      <c r="L10" s="182">
        <v>52</v>
      </c>
      <c r="M10" s="182">
        <v>6</v>
      </c>
      <c r="N10" s="182">
        <v>16</v>
      </c>
      <c r="O10" s="182">
        <f t="shared" si="0"/>
        <v>40157</v>
      </c>
    </row>
    <row r="11" spans="1:25" ht="42" customHeight="1">
      <c r="A11" s="186" t="s">
        <v>65</v>
      </c>
      <c r="B11" s="180">
        <v>50220</v>
      </c>
      <c r="C11" s="180">
        <v>15296</v>
      </c>
      <c r="D11" s="180">
        <v>2145</v>
      </c>
      <c r="E11" s="180">
        <v>869</v>
      </c>
      <c r="F11" s="180">
        <v>15673</v>
      </c>
      <c r="G11" s="180">
        <v>1272</v>
      </c>
      <c r="H11" s="180">
        <v>303</v>
      </c>
      <c r="I11" s="180">
        <v>576</v>
      </c>
      <c r="J11" s="180">
        <v>219</v>
      </c>
      <c r="K11" s="180">
        <v>501</v>
      </c>
      <c r="L11" s="180">
        <v>606</v>
      </c>
      <c r="M11" s="180">
        <v>84</v>
      </c>
      <c r="N11" s="180">
        <v>177</v>
      </c>
      <c r="O11" s="180">
        <f t="shared" si="0"/>
        <v>87941</v>
      </c>
    </row>
    <row r="12" spans="1:25" ht="30" customHeight="1">
      <c r="A12" s="187" t="s">
        <v>66</v>
      </c>
      <c r="B12" s="182">
        <v>956501</v>
      </c>
      <c r="C12" s="182">
        <v>467899</v>
      </c>
      <c r="D12" s="182">
        <v>56480</v>
      </c>
      <c r="E12" s="182">
        <v>115214</v>
      </c>
      <c r="F12" s="182">
        <v>626448</v>
      </c>
      <c r="G12" s="182">
        <v>69858</v>
      </c>
      <c r="H12" s="182">
        <v>19389</v>
      </c>
      <c r="I12" s="182">
        <v>27816</v>
      </c>
      <c r="J12" s="182">
        <v>28312</v>
      </c>
      <c r="K12" s="182">
        <v>25800</v>
      </c>
      <c r="L12" s="182">
        <v>35930</v>
      </c>
      <c r="M12" s="182">
        <v>10046</v>
      </c>
      <c r="N12" s="182">
        <v>14030</v>
      </c>
      <c r="O12" s="182">
        <f t="shared" si="0"/>
        <v>2453723</v>
      </c>
    </row>
    <row r="13" spans="1:25" ht="37.799999999999997" customHeight="1">
      <c r="A13" s="186" t="s">
        <v>67</v>
      </c>
      <c r="B13" s="180">
        <v>653779</v>
      </c>
      <c r="C13" s="180">
        <v>479775</v>
      </c>
      <c r="D13" s="180">
        <v>59824</v>
      </c>
      <c r="E13" s="180">
        <v>64939</v>
      </c>
      <c r="F13" s="180">
        <v>231845</v>
      </c>
      <c r="G13" s="180">
        <v>65960</v>
      </c>
      <c r="H13" s="180">
        <v>24235</v>
      </c>
      <c r="I13" s="180">
        <v>23314</v>
      </c>
      <c r="J13" s="180">
        <v>28140</v>
      </c>
      <c r="K13" s="180">
        <v>42980</v>
      </c>
      <c r="L13" s="180">
        <v>18994</v>
      </c>
      <c r="M13" s="180">
        <v>10623</v>
      </c>
      <c r="N13" s="180">
        <v>15430</v>
      </c>
      <c r="O13" s="180">
        <f t="shared" si="0"/>
        <v>1719838</v>
      </c>
    </row>
    <row r="14" spans="1:25" ht="30" customHeight="1">
      <c r="A14" s="187" t="s">
        <v>68</v>
      </c>
      <c r="B14" s="182">
        <v>172317</v>
      </c>
      <c r="C14" s="182">
        <v>92121</v>
      </c>
      <c r="D14" s="182">
        <v>5756</v>
      </c>
      <c r="E14" s="182">
        <v>13430</v>
      </c>
      <c r="F14" s="182">
        <v>82784</v>
      </c>
      <c r="G14" s="182">
        <v>10942</v>
      </c>
      <c r="H14" s="182">
        <v>3137</v>
      </c>
      <c r="I14" s="182">
        <v>2864</v>
      </c>
      <c r="J14" s="182">
        <v>8311</v>
      </c>
      <c r="K14" s="182">
        <v>4420</v>
      </c>
      <c r="L14" s="182">
        <v>6480</v>
      </c>
      <c r="M14" s="182">
        <v>775</v>
      </c>
      <c r="N14" s="182">
        <v>3398</v>
      </c>
      <c r="O14" s="182">
        <f t="shared" si="0"/>
        <v>406735</v>
      </c>
    </row>
    <row r="15" spans="1:25" ht="30" customHeight="1">
      <c r="A15" s="186" t="s">
        <v>69</v>
      </c>
      <c r="B15" s="180">
        <v>212913</v>
      </c>
      <c r="C15" s="180">
        <v>172059</v>
      </c>
      <c r="D15" s="180">
        <v>30073</v>
      </c>
      <c r="E15" s="180">
        <v>27750</v>
      </c>
      <c r="F15" s="180">
        <v>95332</v>
      </c>
      <c r="G15" s="180">
        <v>35444</v>
      </c>
      <c r="H15" s="180">
        <v>13781</v>
      </c>
      <c r="I15" s="180">
        <v>10929</v>
      </c>
      <c r="J15" s="180">
        <v>14579</v>
      </c>
      <c r="K15" s="180">
        <v>19961</v>
      </c>
      <c r="L15" s="180">
        <v>9713</v>
      </c>
      <c r="M15" s="180">
        <v>5049</v>
      </c>
      <c r="N15" s="180">
        <v>5727</v>
      </c>
      <c r="O15" s="180">
        <f t="shared" si="0"/>
        <v>653310</v>
      </c>
    </row>
    <row r="16" spans="1:25" ht="30" customHeight="1">
      <c r="A16" s="187" t="s">
        <v>70</v>
      </c>
      <c r="B16" s="182">
        <v>102614</v>
      </c>
      <c r="C16" s="182">
        <v>9758</v>
      </c>
      <c r="D16" s="182">
        <v>584</v>
      </c>
      <c r="E16" s="182">
        <v>929</v>
      </c>
      <c r="F16" s="182">
        <v>7844</v>
      </c>
      <c r="G16" s="182">
        <v>543</v>
      </c>
      <c r="H16" s="182">
        <v>114</v>
      </c>
      <c r="I16" s="182">
        <v>281</v>
      </c>
      <c r="J16" s="182">
        <v>176</v>
      </c>
      <c r="K16" s="182">
        <v>184</v>
      </c>
      <c r="L16" s="182">
        <v>265</v>
      </c>
      <c r="M16" s="182">
        <v>90</v>
      </c>
      <c r="N16" s="182">
        <v>109</v>
      </c>
      <c r="O16" s="182">
        <f t="shared" si="0"/>
        <v>123491</v>
      </c>
    </row>
    <row r="17" spans="1:15" ht="30" customHeight="1">
      <c r="A17" s="186" t="s">
        <v>71</v>
      </c>
      <c r="B17" s="180">
        <v>58789</v>
      </c>
      <c r="C17" s="180">
        <v>21512</v>
      </c>
      <c r="D17" s="180">
        <v>465</v>
      </c>
      <c r="E17" s="180">
        <v>147</v>
      </c>
      <c r="F17" s="180">
        <v>7045</v>
      </c>
      <c r="G17" s="180">
        <v>325</v>
      </c>
      <c r="H17" s="180">
        <v>45</v>
      </c>
      <c r="I17" s="180">
        <v>94</v>
      </c>
      <c r="J17" s="180">
        <v>129</v>
      </c>
      <c r="K17" s="180">
        <v>71</v>
      </c>
      <c r="L17" s="180">
        <v>93</v>
      </c>
      <c r="M17" s="180">
        <v>39</v>
      </c>
      <c r="N17" s="180">
        <v>26</v>
      </c>
      <c r="O17" s="180">
        <f t="shared" si="0"/>
        <v>88780</v>
      </c>
    </row>
    <row r="18" spans="1:15" ht="30" customHeight="1">
      <c r="A18" s="187" t="s">
        <v>72</v>
      </c>
      <c r="B18" s="182">
        <v>31733</v>
      </c>
      <c r="C18" s="182">
        <v>19169</v>
      </c>
      <c r="D18" s="182">
        <v>1850</v>
      </c>
      <c r="E18" s="182">
        <v>2019</v>
      </c>
      <c r="F18" s="182">
        <v>7201</v>
      </c>
      <c r="G18" s="182">
        <v>1545</v>
      </c>
      <c r="H18" s="182">
        <v>356</v>
      </c>
      <c r="I18" s="182">
        <v>443</v>
      </c>
      <c r="J18" s="182">
        <v>388</v>
      </c>
      <c r="K18" s="182">
        <v>910</v>
      </c>
      <c r="L18" s="182">
        <v>162</v>
      </c>
      <c r="M18" s="182">
        <v>126</v>
      </c>
      <c r="N18" s="182">
        <v>279</v>
      </c>
      <c r="O18" s="182">
        <f t="shared" si="0"/>
        <v>66181</v>
      </c>
    </row>
    <row r="19" spans="1:15" ht="30" customHeight="1">
      <c r="A19" s="186" t="s">
        <v>73</v>
      </c>
      <c r="B19" s="180">
        <v>101303</v>
      </c>
      <c r="C19" s="180">
        <v>37282</v>
      </c>
      <c r="D19" s="180">
        <v>3284</v>
      </c>
      <c r="E19" s="180">
        <v>4742</v>
      </c>
      <c r="F19" s="180">
        <v>40437</v>
      </c>
      <c r="G19" s="180">
        <v>2698</v>
      </c>
      <c r="H19" s="180">
        <v>939</v>
      </c>
      <c r="I19" s="180">
        <v>1037</v>
      </c>
      <c r="J19" s="180">
        <v>1100</v>
      </c>
      <c r="K19" s="180">
        <v>1167</v>
      </c>
      <c r="L19" s="180">
        <v>1059</v>
      </c>
      <c r="M19" s="180">
        <v>655</v>
      </c>
      <c r="N19" s="180">
        <v>1121</v>
      </c>
      <c r="O19" s="180">
        <f t="shared" si="0"/>
        <v>196824</v>
      </c>
    </row>
    <row r="20" spans="1:15" ht="30" customHeight="1">
      <c r="A20" s="187" t="s">
        <v>74</v>
      </c>
      <c r="B20" s="182">
        <v>695703</v>
      </c>
      <c r="C20" s="182">
        <v>150372</v>
      </c>
      <c r="D20" s="182">
        <v>12641</v>
      </c>
      <c r="E20" s="182">
        <v>42254</v>
      </c>
      <c r="F20" s="182">
        <v>157374</v>
      </c>
      <c r="G20" s="182">
        <v>33043</v>
      </c>
      <c r="H20" s="182">
        <v>7345</v>
      </c>
      <c r="I20" s="182">
        <v>8468</v>
      </c>
      <c r="J20" s="182">
        <v>6779</v>
      </c>
      <c r="K20" s="182">
        <v>5852</v>
      </c>
      <c r="L20" s="182">
        <v>17154</v>
      </c>
      <c r="M20" s="182">
        <v>1167</v>
      </c>
      <c r="N20" s="182">
        <v>3215</v>
      </c>
      <c r="O20" s="182">
        <f t="shared" si="0"/>
        <v>1141367</v>
      </c>
    </row>
    <row r="21" spans="1:15" ht="43.2" customHeight="1">
      <c r="A21" s="186" t="s">
        <v>75</v>
      </c>
      <c r="B21" s="180">
        <v>148423</v>
      </c>
      <c r="C21" s="180">
        <v>39976</v>
      </c>
      <c r="D21" s="180">
        <v>1332</v>
      </c>
      <c r="E21" s="180">
        <v>8751</v>
      </c>
      <c r="F21" s="180">
        <v>19205</v>
      </c>
      <c r="G21" s="180">
        <v>17828</v>
      </c>
      <c r="H21" s="180">
        <v>1773</v>
      </c>
      <c r="I21" s="180">
        <v>4242</v>
      </c>
      <c r="J21" s="180">
        <v>8129</v>
      </c>
      <c r="K21" s="180">
        <v>3678</v>
      </c>
      <c r="L21" s="180">
        <v>5373</v>
      </c>
      <c r="M21" s="180">
        <v>2860</v>
      </c>
      <c r="N21" s="180">
        <v>3205</v>
      </c>
      <c r="O21" s="180">
        <f t="shared" si="0"/>
        <v>264775</v>
      </c>
    </row>
    <row r="22" spans="1:15" ht="30" customHeight="1">
      <c r="A22" s="187" t="s">
        <v>76</v>
      </c>
      <c r="B22" s="182">
        <v>88371</v>
      </c>
      <c r="C22" s="182">
        <v>34274</v>
      </c>
      <c r="D22" s="182">
        <v>6073</v>
      </c>
      <c r="E22" s="182">
        <v>4998</v>
      </c>
      <c r="F22" s="182">
        <v>20586</v>
      </c>
      <c r="G22" s="182">
        <v>3390</v>
      </c>
      <c r="H22" s="182">
        <v>3604</v>
      </c>
      <c r="I22" s="182">
        <v>2029</v>
      </c>
      <c r="J22" s="182">
        <v>3033</v>
      </c>
      <c r="K22" s="182">
        <v>2602</v>
      </c>
      <c r="L22" s="182">
        <v>888</v>
      </c>
      <c r="M22" s="182">
        <v>419</v>
      </c>
      <c r="N22" s="182">
        <v>1541</v>
      </c>
      <c r="O22" s="182">
        <f t="shared" si="0"/>
        <v>171808</v>
      </c>
    </row>
    <row r="23" spans="1:15" ht="30" customHeight="1">
      <c r="A23" s="186" t="s">
        <v>77</v>
      </c>
      <c r="B23" s="180">
        <v>165679</v>
      </c>
      <c r="C23" s="180">
        <v>88611</v>
      </c>
      <c r="D23" s="180">
        <v>18419</v>
      </c>
      <c r="E23" s="180">
        <v>17094</v>
      </c>
      <c r="F23" s="180">
        <v>64695</v>
      </c>
      <c r="G23" s="180">
        <v>18010</v>
      </c>
      <c r="H23" s="180">
        <v>9011</v>
      </c>
      <c r="I23" s="180">
        <v>7321</v>
      </c>
      <c r="J23" s="180">
        <v>5335</v>
      </c>
      <c r="K23" s="180">
        <v>8967</v>
      </c>
      <c r="L23" s="180">
        <v>4329</v>
      </c>
      <c r="M23" s="180">
        <v>2138</v>
      </c>
      <c r="N23" s="180">
        <v>3636</v>
      </c>
      <c r="O23" s="180">
        <f t="shared" si="0"/>
        <v>413245</v>
      </c>
    </row>
    <row r="24" spans="1:15" ht="30" customHeight="1">
      <c r="A24" s="187" t="s">
        <v>78</v>
      </c>
      <c r="B24" s="182">
        <v>13535</v>
      </c>
      <c r="C24" s="182">
        <v>6630</v>
      </c>
      <c r="D24" s="182">
        <v>756</v>
      </c>
      <c r="E24" s="182">
        <v>1172</v>
      </c>
      <c r="F24" s="182">
        <v>3421</v>
      </c>
      <c r="G24" s="182">
        <v>1246</v>
      </c>
      <c r="H24" s="182">
        <v>419</v>
      </c>
      <c r="I24" s="182">
        <v>527</v>
      </c>
      <c r="J24" s="182">
        <v>478</v>
      </c>
      <c r="K24" s="182">
        <v>449</v>
      </c>
      <c r="L24" s="182">
        <v>312</v>
      </c>
      <c r="M24" s="182">
        <v>129</v>
      </c>
      <c r="N24" s="182">
        <v>214</v>
      </c>
      <c r="O24" s="182">
        <f t="shared" si="0"/>
        <v>29288</v>
      </c>
    </row>
    <row r="25" spans="1:15" ht="30" customHeight="1">
      <c r="A25" s="186" t="s">
        <v>79</v>
      </c>
      <c r="B25" s="180">
        <v>123170</v>
      </c>
      <c r="C25" s="180">
        <v>38819</v>
      </c>
      <c r="D25" s="180">
        <v>7364</v>
      </c>
      <c r="E25" s="180">
        <v>20977</v>
      </c>
      <c r="F25" s="180">
        <v>27810</v>
      </c>
      <c r="G25" s="180">
        <v>8490</v>
      </c>
      <c r="H25" s="180">
        <v>4947</v>
      </c>
      <c r="I25" s="180">
        <v>4584</v>
      </c>
      <c r="J25" s="180">
        <v>5149</v>
      </c>
      <c r="K25" s="180">
        <v>6394</v>
      </c>
      <c r="L25" s="180">
        <v>5665</v>
      </c>
      <c r="M25" s="180">
        <v>1142</v>
      </c>
      <c r="N25" s="180">
        <v>2773</v>
      </c>
      <c r="O25" s="180">
        <f t="shared" si="0"/>
        <v>257284</v>
      </c>
    </row>
    <row r="26" spans="1:15" ht="76.95" customHeight="1">
      <c r="A26" s="187" t="s">
        <v>115</v>
      </c>
      <c r="B26" s="182">
        <v>25</v>
      </c>
      <c r="C26" s="182">
        <v>4</v>
      </c>
      <c r="D26" s="182">
        <v>4</v>
      </c>
      <c r="E26" s="182">
        <v>23</v>
      </c>
      <c r="F26" s="182">
        <v>30</v>
      </c>
      <c r="G26" s="182">
        <v>10</v>
      </c>
      <c r="H26" s="182">
        <v>0</v>
      </c>
      <c r="I26" s="182">
        <v>6</v>
      </c>
      <c r="J26" s="182">
        <v>2</v>
      </c>
      <c r="K26" s="182">
        <v>0</v>
      </c>
      <c r="L26" s="182">
        <v>1</v>
      </c>
      <c r="M26" s="182">
        <v>1</v>
      </c>
      <c r="N26" s="182">
        <v>0</v>
      </c>
      <c r="O26" s="182">
        <f t="shared" si="0"/>
        <v>106</v>
      </c>
    </row>
    <row r="27" spans="1:15" ht="30" customHeight="1">
      <c r="A27" s="186" t="s">
        <v>80</v>
      </c>
      <c r="B27" s="180">
        <v>541</v>
      </c>
      <c r="C27" s="180">
        <v>72</v>
      </c>
      <c r="D27" s="180">
        <v>0</v>
      </c>
      <c r="E27" s="180">
        <v>3</v>
      </c>
      <c r="F27" s="180">
        <v>1</v>
      </c>
      <c r="G27" s="180">
        <v>0</v>
      </c>
      <c r="H27" s="180">
        <v>0</v>
      </c>
      <c r="I27" s="180">
        <v>0</v>
      </c>
      <c r="J27" s="180">
        <v>0</v>
      </c>
      <c r="K27" s="180">
        <v>227</v>
      </c>
      <c r="L27" s="180">
        <v>0</v>
      </c>
      <c r="M27" s="180">
        <v>0</v>
      </c>
      <c r="N27" s="180">
        <v>0</v>
      </c>
      <c r="O27" s="180">
        <f t="shared" si="0"/>
        <v>844</v>
      </c>
    </row>
    <row r="28" spans="1:15" ht="30" customHeight="1">
      <c r="A28" s="187" t="s">
        <v>230</v>
      </c>
      <c r="B28" s="182">
        <v>117957</v>
      </c>
      <c r="C28" s="182">
        <v>11124</v>
      </c>
      <c r="D28" s="182">
        <v>2716</v>
      </c>
      <c r="E28" s="182">
        <v>3658</v>
      </c>
      <c r="F28" s="182">
        <v>3631</v>
      </c>
      <c r="G28" s="182">
        <v>2837</v>
      </c>
      <c r="H28" s="182">
        <v>1110</v>
      </c>
      <c r="I28" s="182">
        <v>4600</v>
      </c>
      <c r="J28" s="182">
        <v>2054</v>
      </c>
      <c r="K28" s="182">
        <v>2364</v>
      </c>
      <c r="L28" s="182">
        <v>4975</v>
      </c>
      <c r="M28" s="182">
        <v>355</v>
      </c>
      <c r="N28" s="182">
        <v>1458</v>
      </c>
      <c r="O28" s="182">
        <f t="shared" si="0"/>
        <v>158839</v>
      </c>
    </row>
    <row r="29" spans="1:15" ht="15">
      <c r="A29" s="174" t="s">
        <v>2</v>
      </c>
      <c r="B29" s="85">
        <f t="shared" ref="B29:O29" si="1">SUM(B7:B28)</f>
        <v>4179920</v>
      </c>
      <c r="C29" s="85">
        <f t="shared" si="1"/>
        <v>1929284</v>
      </c>
      <c r="D29" s="85">
        <f t="shared" si="1"/>
        <v>233494</v>
      </c>
      <c r="E29" s="85">
        <f t="shared" si="1"/>
        <v>388008</v>
      </c>
      <c r="F29" s="85">
        <f t="shared" si="1"/>
        <v>1766129</v>
      </c>
      <c r="G29" s="85">
        <f t="shared" si="1"/>
        <v>314772</v>
      </c>
      <c r="H29" s="85">
        <f t="shared" si="1"/>
        <v>106019</v>
      </c>
      <c r="I29" s="85">
        <f t="shared" si="1"/>
        <v>117985</v>
      </c>
      <c r="J29" s="85">
        <f t="shared" si="1"/>
        <v>129237</v>
      </c>
      <c r="K29" s="85">
        <f t="shared" si="1"/>
        <v>146656</v>
      </c>
      <c r="L29" s="85">
        <f t="shared" si="1"/>
        <v>124925</v>
      </c>
      <c r="M29" s="85">
        <f t="shared" si="1"/>
        <v>40181</v>
      </c>
      <c r="N29" s="85">
        <f t="shared" si="1"/>
        <v>65012</v>
      </c>
      <c r="O29" s="85">
        <f t="shared" si="1"/>
        <v>9541622</v>
      </c>
    </row>
    <row r="30" spans="1:15" ht="16.8">
      <c r="A30" s="188" t="s">
        <v>231</v>
      </c>
      <c r="B30" s="189"/>
      <c r="C30" s="189"/>
      <c r="D30" s="189"/>
      <c r="E30" s="189"/>
      <c r="F30" s="189"/>
      <c r="G30" s="189"/>
      <c r="H30" s="189"/>
      <c r="I30" s="189"/>
      <c r="J30" s="189"/>
      <c r="K30" s="189"/>
      <c r="L30" s="189"/>
      <c r="M30" s="189"/>
      <c r="N30" s="189"/>
      <c r="O30" s="189"/>
    </row>
    <row r="31" spans="1:15" ht="16.8">
      <c r="A31" s="188" t="s">
        <v>42</v>
      </c>
      <c r="B31" s="190"/>
      <c r="C31" s="190"/>
      <c r="D31" s="190"/>
      <c r="E31" s="190"/>
      <c r="F31" s="190"/>
      <c r="G31" s="190"/>
      <c r="H31" s="190"/>
      <c r="I31" s="190"/>
      <c r="J31" s="190"/>
      <c r="K31" s="190"/>
      <c r="L31" s="190"/>
      <c r="M31" s="190"/>
      <c r="N31" s="190"/>
      <c r="O31" s="190"/>
    </row>
  </sheetData>
  <mergeCells count="3">
    <mergeCell ref="B5:O5"/>
    <mergeCell ref="A4:O4"/>
    <mergeCell ref="A1:B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5A2781"/>
  </sheetPr>
  <dimension ref="A1:X82"/>
  <sheetViews>
    <sheetView showGridLines="0" view="pageBreakPreview" zoomScale="40" zoomScaleNormal="55" zoomScaleSheetLayoutView="40" workbookViewId="0">
      <selection activeCell="D52" sqref="D52"/>
    </sheetView>
  </sheetViews>
  <sheetFormatPr defaultColWidth="8.88671875" defaultRowHeight="14.4"/>
  <cols>
    <col min="1" max="1" width="53.88671875" style="177" customWidth="1"/>
    <col min="2" max="13" width="13.109375" style="177" customWidth="1"/>
    <col min="14" max="19" width="8.88671875" style="177"/>
    <col min="20" max="20" width="55.109375" style="177" customWidth="1"/>
    <col min="21" max="16384" width="8.88671875" style="177"/>
  </cols>
  <sheetData>
    <row r="1" spans="1:24">
      <c r="A1" s="327" t="s">
        <v>239</v>
      </c>
      <c r="B1" s="327"/>
      <c r="C1" s="176"/>
    </row>
    <row r="2" spans="1:24" s="178" customFormat="1">
      <c r="A2" s="327"/>
      <c r="B2" s="327"/>
      <c r="C2" s="176"/>
      <c r="K2" s="177"/>
      <c r="L2" s="177"/>
      <c r="M2" s="177"/>
      <c r="N2" s="177"/>
      <c r="O2" s="177"/>
      <c r="P2" s="177"/>
      <c r="Q2" s="177"/>
      <c r="R2" s="177"/>
      <c r="S2" s="177"/>
      <c r="T2" s="177"/>
      <c r="U2" s="177"/>
      <c r="V2" s="177"/>
      <c r="W2" s="177"/>
      <c r="X2" s="177"/>
    </row>
    <row r="3" spans="1:24" s="178" customFormat="1">
      <c r="A3" s="179"/>
      <c r="B3" s="179"/>
      <c r="C3" s="179"/>
      <c r="K3" s="177"/>
      <c r="L3" s="177"/>
      <c r="M3" s="177"/>
      <c r="N3" s="177"/>
      <c r="O3" s="177"/>
      <c r="P3" s="177"/>
      <c r="Q3" s="177"/>
      <c r="R3" s="177"/>
      <c r="S3" s="177"/>
      <c r="T3" s="177"/>
      <c r="U3" s="177"/>
      <c r="V3" s="177"/>
      <c r="W3" s="177"/>
      <c r="X3" s="177"/>
    </row>
    <row r="4" spans="1:24" ht="15">
      <c r="A4" s="344" t="s">
        <v>232</v>
      </c>
      <c r="B4" s="344"/>
      <c r="C4" s="344"/>
      <c r="D4" s="344"/>
      <c r="E4" s="344"/>
      <c r="F4" s="344"/>
      <c r="G4" s="344"/>
      <c r="H4" s="344"/>
      <c r="I4" s="344"/>
      <c r="J4" s="344"/>
      <c r="K4" s="344"/>
      <c r="L4" s="344"/>
      <c r="M4" s="344"/>
    </row>
    <row r="5" spans="1:24" ht="15">
      <c r="A5" s="193" t="s">
        <v>235</v>
      </c>
      <c r="B5" s="324" t="s">
        <v>44</v>
      </c>
      <c r="C5" s="325"/>
      <c r="D5" s="325"/>
      <c r="E5" s="325"/>
      <c r="F5" s="325"/>
      <c r="G5" s="325"/>
      <c r="H5" s="325"/>
      <c r="I5" s="325"/>
      <c r="J5" s="325"/>
      <c r="K5" s="325"/>
      <c r="L5" s="325"/>
      <c r="M5" s="326"/>
    </row>
    <row r="6" spans="1:24" ht="54" customHeight="1">
      <c r="A6" s="174" t="s">
        <v>229</v>
      </c>
      <c r="B6" s="174" t="s">
        <v>4</v>
      </c>
      <c r="C6" s="174" t="s">
        <v>5</v>
      </c>
      <c r="D6" s="174" t="s">
        <v>6</v>
      </c>
      <c r="E6" s="174" t="s">
        <v>7</v>
      </c>
      <c r="F6" s="174" t="s">
        <v>8</v>
      </c>
      <c r="G6" s="174" t="s">
        <v>9</v>
      </c>
      <c r="H6" s="174" t="s">
        <v>10</v>
      </c>
      <c r="I6" s="174" t="s">
        <v>11</v>
      </c>
      <c r="J6" s="174" t="s">
        <v>12</v>
      </c>
      <c r="K6" s="174" t="s">
        <v>45</v>
      </c>
      <c r="L6" s="174" t="s">
        <v>46</v>
      </c>
      <c r="M6" s="174" t="s">
        <v>2</v>
      </c>
    </row>
    <row r="7" spans="1:24" ht="15">
      <c r="A7" s="186" t="s">
        <v>61</v>
      </c>
      <c r="B7" s="180">
        <v>1062</v>
      </c>
      <c r="C7" s="180">
        <v>17467</v>
      </c>
      <c r="D7" s="180">
        <v>29641</v>
      </c>
      <c r="E7" s="180">
        <v>31914</v>
      </c>
      <c r="F7" s="180">
        <v>31675</v>
      </c>
      <c r="G7" s="180">
        <v>24985</v>
      </c>
      <c r="H7" s="191">
        <v>16368</v>
      </c>
      <c r="I7" s="180">
        <v>11957</v>
      </c>
      <c r="J7" s="180">
        <v>8278</v>
      </c>
      <c r="K7" s="180">
        <v>4345</v>
      </c>
      <c r="L7" s="180">
        <v>3354</v>
      </c>
      <c r="M7" s="180">
        <f t="shared" ref="M7:M28" si="0">SUM(B7:L7)</f>
        <v>181046</v>
      </c>
    </row>
    <row r="8" spans="1:24" ht="15">
      <c r="A8" s="187" t="s">
        <v>62</v>
      </c>
      <c r="B8" s="182">
        <v>972</v>
      </c>
      <c r="C8" s="182">
        <v>12423</v>
      </c>
      <c r="D8" s="182">
        <v>30033</v>
      </c>
      <c r="E8" s="182">
        <v>29491</v>
      </c>
      <c r="F8" s="182">
        <v>22705</v>
      </c>
      <c r="G8" s="182">
        <v>17105</v>
      </c>
      <c r="H8" s="192">
        <v>11924</v>
      </c>
      <c r="I8" s="182">
        <v>9003</v>
      </c>
      <c r="J8" s="182">
        <v>5648</v>
      </c>
      <c r="K8" s="182">
        <v>2176</v>
      </c>
      <c r="L8" s="182">
        <v>673</v>
      </c>
      <c r="M8" s="182">
        <f t="shared" si="0"/>
        <v>142153</v>
      </c>
    </row>
    <row r="9" spans="1:24" ht="15">
      <c r="A9" s="186" t="s">
        <v>63</v>
      </c>
      <c r="B9" s="180">
        <v>8395</v>
      </c>
      <c r="C9" s="180">
        <v>82080</v>
      </c>
      <c r="D9" s="180">
        <v>144179</v>
      </c>
      <c r="E9" s="180">
        <v>167570</v>
      </c>
      <c r="F9" s="180">
        <v>166577</v>
      </c>
      <c r="G9" s="180">
        <v>131559</v>
      </c>
      <c r="H9" s="191">
        <v>91370</v>
      </c>
      <c r="I9" s="180">
        <v>68942</v>
      </c>
      <c r="J9" s="180">
        <v>47125</v>
      </c>
      <c r="K9" s="180">
        <v>22665</v>
      </c>
      <c r="L9" s="180">
        <v>13425</v>
      </c>
      <c r="M9" s="180">
        <f t="shared" si="0"/>
        <v>943887</v>
      </c>
    </row>
    <row r="10" spans="1:24" ht="34.200000000000003" customHeight="1">
      <c r="A10" s="187" t="s">
        <v>64</v>
      </c>
      <c r="B10" s="182">
        <v>51</v>
      </c>
      <c r="C10" s="182">
        <v>436</v>
      </c>
      <c r="D10" s="182">
        <v>6296</v>
      </c>
      <c r="E10" s="182">
        <v>11197</v>
      </c>
      <c r="F10" s="182">
        <v>8287</v>
      </c>
      <c r="G10" s="182">
        <v>5852</v>
      </c>
      <c r="H10" s="192">
        <v>3939</v>
      </c>
      <c r="I10" s="182">
        <v>2414</v>
      </c>
      <c r="J10" s="182">
        <v>1370</v>
      </c>
      <c r="K10" s="182">
        <v>191</v>
      </c>
      <c r="L10" s="182">
        <v>124</v>
      </c>
      <c r="M10" s="182">
        <f t="shared" si="0"/>
        <v>40157</v>
      </c>
    </row>
    <row r="11" spans="1:24" ht="30">
      <c r="A11" s="186" t="s">
        <v>65</v>
      </c>
      <c r="B11" s="180">
        <v>552</v>
      </c>
      <c r="C11" s="180">
        <v>5595</v>
      </c>
      <c r="D11" s="180">
        <v>14622</v>
      </c>
      <c r="E11" s="180">
        <v>19346</v>
      </c>
      <c r="F11" s="180">
        <v>17198</v>
      </c>
      <c r="G11" s="180">
        <v>13495</v>
      </c>
      <c r="H11" s="191">
        <v>7970</v>
      </c>
      <c r="I11" s="180">
        <v>4893</v>
      </c>
      <c r="J11" s="180">
        <v>2678</v>
      </c>
      <c r="K11" s="180">
        <v>986</v>
      </c>
      <c r="L11" s="180">
        <v>606</v>
      </c>
      <c r="M11" s="180">
        <f t="shared" si="0"/>
        <v>87941</v>
      </c>
    </row>
    <row r="12" spans="1:24" ht="15">
      <c r="A12" s="187" t="s">
        <v>66</v>
      </c>
      <c r="B12" s="182">
        <v>16968</v>
      </c>
      <c r="C12" s="182">
        <v>213212</v>
      </c>
      <c r="D12" s="182">
        <v>373899</v>
      </c>
      <c r="E12" s="182">
        <v>450301</v>
      </c>
      <c r="F12" s="182">
        <v>455641</v>
      </c>
      <c r="G12" s="182">
        <v>353758</v>
      </c>
      <c r="H12" s="192">
        <v>229600</v>
      </c>
      <c r="I12" s="182">
        <v>163511</v>
      </c>
      <c r="J12" s="182">
        <v>108362</v>
      </c>
      <c r="K12" s="182">
        <v>52494</v>
      </c>
      <c r="L12" s="182">
        <v>35977</v>
      </c>
      <c r="M12" s="182">
        <f t="shared" si="0"/>
        <v>2453723</v>
      </c>
    </row>
    <row r="13" spans="1:24" ht="30">
      <c r="A13" s="186" t="s">
        <v>67</v>
      </c>
      <c r="B13" s="180">
        <v>22848</v>
      </c>
      <c r="C13" s="180">
        <v>160956</v>
      </c>
      <c r="D13" s="180">
        <v>271764</v>
      </c>
      <c r="E13" s="180">
        <v>301761</v>
      </c>
      <c r="F13" s="180">
        <v>289584</v>
      </c>
      <c r="G13" s="180">
        <v>228996</v>
      </c>
      <c r="H13" s="191">
        <v>154597</v>
      </c>
      <c r="I13" s="180">
        <v>116569</v>
      </c>
      <c r="J13" s="180">
        <v>87072</v>
      </c>
      <c r="K13" s="180">
        <v>49518</v>
      </c>
      <c r="L13" s="180">
        <v>36173</v>
      </c>
      <c r="M13" s="180">
        <f t="shared" si="0"/>
        <v>1719838</v>
      </c>
    </row>
    <row r="14" spans="1:24" ht="15">
      <c r="A14" s="187" t="s">
        <v>68</v>
      </c>
      <c r="B14" s="182">
        <v>3726</v>
      </c>
      <c r="C14" s="182">
        <v>30842</v>
      </c>
      <c r="D14" s="182">
        <v>60579</v>
      </c>
      <c r="E14" s="182">
        <v>76639</v>
      </c>
      <c r="F14" s="182">
        <v>76463</v>
      </c>
      <c r="G14" s="182">
        <v>59400</v>
      </c>
      <c r="H14" s="192">
        <v>38457</v>
      </c>
      <c r="I14" s="182">
        <v>27411</v>
      </c>
      <c r="J14" s="182">
        <v>18971</v>
      </c>
      <c r="K14" s="182">
        <v>8856</v>
      </c>
      <c r="L14" s="182">
        <v>5391</v>
      </c>
      <c r="M14" s="182">
        <f t="shared" si="0"/>
        <v>406735</v>
      </c>
    </row>
    <row r="15" spans="1:24" ht="15">
      <c r="A15" s="186" t="s">
        <v>69</v>
      </c>
      <c r="B15" s="180">
        <v>9449</v>
      </c>
      <c r="C15" s="180">
        <v>84261</v>
      </c>
      <c r="D15" s="180">
        <v>142762</v>
      </c>
      <c r="E15" s="180">
        <v>127068</v>
      </c>
      <c r="F15" s="180">
        <v>101334</v>
      </c>
      <c r="G15" s="180">
        <v>72446</v>
      </c>
      <c r="H15" s="191">
        <v>46007</v>
      </c>
      <c r="I15" s="180">
        <v>32202</v>
      </c>
      <c r="J15" s="180">
        <v>21401</v>
      </c>
      <c r="K15" s="180">
        <v>10330</v>
      </c>
      <c r="L15" s="180">
        <v>6050</v>
      </c>
      <c r="M15" s="180">
        <f t="shared" si="0"/>
        <v>653310</v>
      </c>
    </row>
    <row r="16" spans="1:24" ht="15">
      <c r="A16" s="187" t="s">
        <v>70</v>
      </c>
      <c r="B16" s="182">
        <v>616</v>
      </c>
      <c r="C16" s="182">
        <v>10006</v>
      </c>
      <c r="D16" s="182">
        <v>27411</v>
      </c>
      <c r="E16" s="182">
        <v>24960</v>
      </c>
      <c r="F16" s="182">
        <v>21718</v>
      </c>
      <c r="G16" s="182">
        <v>16911</v>
      </c>
      <c r="H16" s="192">
        <v>10381</v>
      </c>
      <c r="I16" s="182">
        <v>6057</v>
      </c>
      <c r="J16" s="182">
        <v>3161</v>
      </c>
      <c r="K16" s="182">
        <v>1353</v>
      </c>
      <c r="L16" s="182">
        <v>917</v>
      </c>
      <c r="M16" s="182">
        <f t="shared" si="0"/>
        <v>123491</v>
      </c>
    </row>
    <row r="17" spans="1:13" ht="15">
      <c r="A17" s="186" t="s">
        <v>71</v>
      </c>
      <c r="B17" s="180">
        <v>127</v>
      </c>
      <c r="C17" s="180">
        <v>2860</v>
      </c>
      <c r="D17" s="180">
        <v>15637</v>
      </c>
      <c r="E17" s="180">
        <v>22793</v>
      </c>
      <c r="F17" s="180">
        <v>18736</v>
      </c>
      <c r="G17" s="180">
        <v>13630</v>
      </c>
      <c r="H17" s="191">
        <v>7298</v>
      </c>
      <c r="I17" s="180">
        <v>4042</v>
      </c>
      <c r="J17" s="180">
        <v>2023</v>
      </c>
      <c r="K17" s="180">
        <v>935</v>
      </c>
      <c r="L17" s="180">
        <v>699</v>
      </c>
      <c r="M17" s="180">
        <f t="shared" si="0"/>
        <v>88780</v>
      </c>
    </row>
    <row r="18" spans="1:13" ht="15">
      <c r="A18" s="187" t="s">
        <v>72</v>
      </c>
      <c r="B18" s="182">
        <v>613</v>
      </c>
      <c r="C18" s="182">
        <v>4987</v>
      </c>
      <c r="D18" s="182">
        <v>11194</v>
      </c>
      <c r="E18" s="182">
        <v>12416</v>
      </c>
      <c r="F18" s="182">
        <v>11539</v>
      </c>
      <c r="G18" s="182">
        <v>8759</v>
      </c>
      <c r="H18" s="192">
        <v>5872</v>
      </c>
      <c r="I18" s="182">
        <v>4362</v>
      </c>
      <c r="J18" s="182">
        <v>3309</v>
      </c>
      <c r="K18" s="182">
        <v>1765</v>
      </c>
      <c r="L18" s="182">
        <v>1365</v>
      </c>
      <c r="M18" s="182">
        <f t="shared" si="0"/>
        <v>66181</v>
      </c>
    </row>
    <row r="19" spans="1:13" ht="15">
      <c r="A19" s="186" t="s">
        <v>73</v>
      </c>
      <c r="B19" s="180">
        <v>1448</v>
      </c>
      <c r="C19" s="180">
        <v>14564</v>
      </c>
      <c r="D19" s="180">
        <v>39465</v>
      </c>
      <c r="E19" s="180">
        <v>39453</v>
      </c>
      <c r="F19" s="180">
        <v>34768</v>
      </c>
      <c r="G19" s="180">
        <v>25110</v>
      </c>
      <c r="H19" s="191">
        <v>15522</v>
      </c>
      <c r="I19" s="180">
        <v>10778</v>
      </c>
      <c r="J19" s="180">
        <v>7567</v>
      </c>
      <c r="K19" s="180">
        <v>4528</v>
      </c>
      <c r="L19" s="180">
        <v>3621</v>
      </c>
      <c r="M19" s="180">
        <f t="shared" si="0"/>
        <v>196824</v>
      </c>
    </row>
    <row r="20" spans="1:13" ht="15">
      <c r="A20" s="187" t="s">
        <v>74</v>
      </c>
      <c r="B20" s="182">
        <v>7215</v>
      </c>
      <c r="C20" s="182">
        <v>103272</v>
      </c>
      <c r="D20" s="182">
        <v>222816</v>
      </c>
      <c r="E20" s="182">
        <v>236589</v>
      </c>
      <c r="F20" s="182">
        <v>211181</v>
      </c>
      <c r="G20" s="182">
        <v>154010</v>
      </c>
      <c r="H20" s="192">
        <v>88592</v>
      </c>
      <c r="I20" s="182">
        <v>55645</v>
      </c>
      <c r="J20" s="182">
        <v>34845</v>
      </c>
      <c r="K20" s="182">
        <v>16696</v>
      </c>
      <c r="L20" s="182">
        <v>10506</v>
      </c>
      <c r="M20" s="182">
        <f t="shared" si="0"/>
        <v>1141367</v>
      </c>
    </row>
    <row r="21" spans="1:13" ht="30">
      <c r="A21" s="186" t="s">
        <v>75</v>
      </c>
      <c r="B21" s="180">
        <v>1052</v>
      </c>
      <c r="C21" s="180">
        <v>11217</v>
      </c>
      <c r="D21" s="180">
        <v>45264</v>
      </c>
      <c r="E21" s="180">
        <v>60716</v>
      </c>
      <c r="F21" s="180">
        <v>51155</v>
      </c>
      <c r="G21" s="180">
        <v>37130</v>
      </c>
      <c r="H21" s="191">
        <v>23449</v>
      </c>
      <c r="I21" s="180">
        <v>17237</v>
      </c>
      <c r="J21" s="180">
        <v>11847</v>
      </c>
      <c r="K21" s="180">
        <v>3948</v>
      </c>
      <c r="L21" s="180">
        <v>1760</v>
      </c>
      <c r="M21" s="180">
        <f t="shared" si="0"/>
        <v>264775</v>
      </c>
    </row>
    <row r="22" spans="1:13" ht="15">
      <c r="A22" s="187" t="s">
        <v>76</v>
      </c>
      <c r="B22" s="182">
        <v>304</v>
      </c>
      <c r="C22" s="182">
        <v>7513</v>
      </c>
      <c r="D22" s="182">
        <v>28450</v>
      </c>
      <c r="E22" s="182">
        <v>33995</v>
      </c>
      <c r="F22" s="182">
        <v>30954</v>
      </c>
      <c r="G22" s="182">
        <v>23248</v>
      </c>
      <c r="H22" s="192">
        <v>17139</v>
      </c>
      <c r="I22" s="182">
        <v>13011</v>
      </c>
      <c r="J22" s="182">
        <v>9550</v>
      </c>
      <c r="K22" s="182">
        <v>4868</v>
      </c>
      <c r="L22" s="182">
        <v>2776</v>
      </c>
      <c r="M22" s="182">
        <f t="shared" si="0"/>
        <v>171808</v>
      </c>
    </row>
    <row r="23" spans="1:13" ht="15">
      <c r="A23" s="186" t="s">
        <v>77</v>
      </c>
      <c r="B23" s="180">
        <v>862</v>
      </c>
      <c r="C23" s="180">
        <v>21914</v>
      </c>
      <c r="D23" s="180">
        <v>80513</v>
      </c>
      <c r="E23" s="180">
        <v>101175</v>
      </c>
      <c r="F23" s="180">
        <v>81964</v>
      </c>
      <c r="G23" s="180">
        <v>49330</v>
      </c>
      <c r="H23" s="191">
        <v>30581</v>
      </c>
      <c r="I23" s="180">
        <v>20805</v>
      </c>
      <c r="J23" s="180">
        <v>13255</v>
      </c>
      <c r="K23" s="180">
        <v>7139</v>
      </c>
      <c r="L23" s="180">
        <v>5707</v>
      </c>
      <c r="M23" s="180">
        <f t="shared" si="0"/>
        <v>413245</v>
      </c>
    </row>
    <row r="24" spans="1:13" ht="15">
      <c r="A24" s="187" t="s">
        <v>78</v>
      </c>
      <c r="B24" s="182">
        <v>379</v>
      </c>
      <c r="C24" s="182">
        <v>3409</v>
      </c>
      <c r="D24" s="182">
        <v>6617</v>
      </c>
      <c r="E24" s="182">
        <v>6068</v>
      </c>
      <c r="F24" s="182">
        <v>4709</v>
      </c>
      <c r="G24" s="182">
        <v>3197</v>
      </c>
      <c r="H24" s="192">
        <v>1955</v>
      </c>
      <c r="I24" s="182">
        <v>1234</v>
      </c>
      <c r="J24" s="182">
        <v>877</v>
      </c>
      <c r="K24" s="182">
        <v>462</v>
      </c>
      <c r="L24" s="182">
        <v>381</v>
      </c>
      <c r="M24" s="182">
        <f t="shared" si="0"/>
        <v>29288</v>
      </c>
    </row>
    <row r="25" spans="1:13" ht="15">
      <c r="A25" s="186" t="s">
        <v>79</v>
      </c>
      <c r="B25" s="180">
        <v>1784</v>
      </c>
      <c r="C25" s="180">
        <v>34322</v>
      </c>
      <c r="D25" s="180">
        <v>47820</v>
      </c>
      <c r="E25" s="180">
        <v>47167</v>
      </c>
      <c r="F25" s="180">
        <v>42818</v>
      </c>
      <c r="G25" s="180">
        <v>32267</v>
      </c>
      <c r="H25" s="191">
        <v>20166</v>
      </c>
      <c r="I25" s="180">
        <v>14542</v>
      </c>
      <c r="J25" s="180">
        <v>9553</v>
      </c>
      <c r="K25" s="180">
        <v>4257</v>
      </c>
      <c r="L25" s="180">
        <v>2588</v>
      </c>
      <c r="M25" s="180">
        <f t="shared" si="0"/>
        <v>257284</v>
      </c>
    </row>
    <row r="26" spans="1:13" ht="60">
      <c r="A26" s="187" t="s">
        <v>115</v>
      </c>
      <c r="B26" s="182">
        <v>0</v>
      </c>
      <c r="C26" s="182">
        <v>4</v>
      </c>
      <c r="D26" s="182">
        <v>5</v>
      </c>
      <c r="E26" s="182">
        <v>15</v>
      </c>
      <c r="F26" s="182">
        <v>22</v>
      </c>
      <c r="G26" s="182">
        <v>15</v>
      </c>
      <c r="H26" s="182">
        <v>15</v>
      </c>
      <c r="I26" s="182">
        <v>15</v>
      </c>
      <c r="J26" s="182">
        <v>8</v>
      </c>
      <c r="K26" s="182">
        <v>4</v>
      </c>
      <c r="L26" s="182">
        <v>3</v>
      </c>
      <c r="M26" s="182">
        <f t="shared" si="0"/>
        <v>106</v>
      </c>
    </row>
    <row r="27" spans="1:13" ht="30">
      <c r="A27" s="186" t="s">
        <v>80</v>
      </c>
      <c r="B27" s="180">
        <v>0</v>
      </c>
      <c r="C27" s="180">
        <v>16</v>
      </c>
      <c r="D27" s="180">
        <v>118</v>
      </c>
      <c r="E27" s="180">
        <v>205</v>
      </c>
      <c r="F27" s="180">
        <v>185</v>
      </c>
      <c r="G27" s="180">
        <v>119</v>
      </c>
      <c r="H27" s="191">
        <v>67</v>
      </c>
      <c r="I27" s="180">
        <v>51</v>
      </c>
      <c r="J27" s="180">
        <v>38</v>
      </c>
      <c r="K27" s="180">
        <v>29</v>
      </c>
      <c r="L27" s="180">
        <v>16</v>
      </c>
      <c r="M27" s="180">
        <f t="shared" si="0"/>
        <v>844</v>
      </c>
    </row>
    <row r="28" spans="1:13" ht="15">
      <c r="A28" s="187" t="s">
        <v>230</v>
      </c>
      <c r="B28" s="182">
        <v>1107</v>
      </c>
      <c r="C28" s="182">
        <v>19848</v>
      </c>
      <c r="D28" s="182">
        <v>26231</v>
      </c>
      <c r="E28" s="182">
        <v>27659</v>
      </c>
      <c r="F28" s="182">
        <v>27615</v>
      </c>
      <c r="G28" s="182">
        <v>21214</v>
      </c>
      <c r="H28" s="192">
        <v>13114</v>
      </c>
      <c r="I28" s="182">
        <v>9006</v>
      </c>
      <c r="J28" s="182">
        <v>6291</v>
      </c>
      <c r="K28" s="182">
        <v>3716</v>
      </c>
      <c r="L28" s="182">
        <v>3038</v>
      </c>
      <c r="M28" s="182">
        <f t="shared" si="0"/>
        <v>158839</v>
      </c>
    </row>
    <row r="29" spans="1:13" ht="39" customHeight="1">
      <c r="A29" s="174" t="s">
        <v>2</v>
      </c>
      <c r="B29" s="85">
        <f t="shared" ref="B29:M29" si="1">SUM(B7:B28)</f>
        <v>79530</v>
      </c>
      <c r="C29" s="85">
        <f t="shared" si="1"/>
        <v>841204</v>
      </c>
      <c r="D29" s="85">
        <f t="shared" si="1"/>
        <v>1625316</v>
      </c>
      <c r="E29" s="85">
        <f t="shared" si="1"/>
        <v>1828498</v>
      </c>
      <c r="F29" s="85">
        <f t="shared" si="1"/>
        <v>1706828</v>
      </c>
      <c r="G29" s="85">
        <f t="shared" si="1"/>
        <v>1292536</v>
      </c>
      <c r="H29" s="85">
        <f t="shared" si="1"/>
        <v>834383</v>
      </c>
      <c r="I29" s="85">
        <f t="shared" si="1"/>
        <v>593687</v>
      </c>
      <c r="J29" s="85">
        <f t="shared" si="1"/>
        <v>403229</v>
      </c>
      <c r="K29" s="85">
        <f t="shared" si="1"/>
        <v>201261</v>
      </c>
      <c r="L29" s="85">
        <f t="shared" si="1"/>
        <v>135150</v>
      </c>
      <c r="M29" s="85">
        <f t="shared" si="1"/>
        <v>9541622</v>
      </c>
    </row>
    <row r="30" spans="1:13" ht="16.8">
      <c r="A30" s="183" t="s">
        <v>43</v>
      </c>
      <c r="B30" s="184"/>
      <c r="C30" s="184"/>
      <c r="D30" s="184"/>
      <c r="E30" s="184"/>
      <c r="F30" s="184"/>
      <c r="G30" s="184"/>
      <c r="H30" s="184"/>
      <c r="I30" s="184"/>
      <c r="J30" s="184"/>
      <c r="K30" s="184"/>
      <c r="L30" s="184"/>
      <c r="M30" s="184"/>
    </row>
    <row r="31" spans="1:13" ht="16.8">
      <c r="A31" s="183" t="s">
        <v>42</v>
      </c>
      <c r="B31" s="185"/>
      <c r="C31" s="185"/>
      <c r="D31" s="185"/>
      <c r="E31" s="185"/>
      <c r="F31" s="185"/>
      <c r="G31" s="185"/>
      <c r="H31" s="185"/>
      <c r="I31" s="185"/>
      <c r="J31" s="185"/>
      <c r="K31" s="185"/>
      <c r="L31" s="185"/>
      <c r="M31" s="185"/>
    </row>
    <row r="32" spans="1:13">
      <c r="B32" s="181"/>
      <c r="C32" s="181"/>
      <c r="D32" s="181"/>
      <c r="E32" s="181"/>
      <c r="F32" s="181"/>
      <c r="G32" s="181"/>
      <c r="H32" s="181"/>
      <c r="I32" s="181"/>
      <c r="J32" s="181"/>
      <c r="K32" s="181"/>
      <c r="L32" s="181"/>
      <c r="M32" s="181"/>
    </row>
    <row r="59" spans="2:13">
      <c r="B59" s="181"/>
      <c r="C59" s="181"/>
      <c r="D59" s="181"/>
      <c r="E59" s="181"/>
      <c r="F59" s="181"/>
      <c r="G59" s="181"/>
      <c r="H59" s="181"/>
      <c r="I59" s="181"/>
      <c r="J59" s="181"/>
      <c r="K59" s="181"/>
      <c r="L59" s="181"/>
      <c r="M59" s="181"/>
    </row>
    <row r="60" spans="2:13">
      <c r="B60" s="181"/>
      <c r="C60" s="181"/>
      <c r="D60" s="181"/>
      <c r="E60" s="181"/>
      <c r="F60" s="181"/>
      <c r="G60" s="181"/>
      <c r="H60" s="181"/>
      <c r="I60" s="181"/>
      <c r="J60" s="181"/>
      <c r="K60" s="181"/>
      <c r="L60" s="181"/>
      <c r="M60" s="181"/>
    </row>
    <row r="61" spans="2:13">
      <c r="B61" s="181"/>
      <c r="C61" s="181"/>
      <c r="D61" s="181"/>
      <c r="E61" s="181"/>
      <c r="F61" s="181"/>
      <c r="G61" s="181"/>
      <c r="H61" s="181"/>
      <c r="I61" s="181"/>
      <c r="J61" s="181"/>
      <c r="K61" s="181"/>
      <c r="L61" s="181"/>
      <c r="M61" s="181"/>
    </row>
    <row r="62" spans="2:13">
      <c r="B62" s="181"/>
      <c r="C62" s="181"/>
      <c r="D62" s="181"/>
      <c r="E62" s="181"/>
      <c r="F62" s="181"/>
      <c r="G62" s="181"/>
      <c r="H62" s="181"/>
      <c r="I62" s="181"/>
      <c r="J62" s="181"/>
      <c r="K62" s="181"/>
      <c r="L62" s="181"/>
      <c r="M62" s="181"/>
    </row>
    <row r="63" spans="2:13">
      <c r="B63" s="181"/>
      <c r="C63" s="181"/>
      <c r="D63" s="181"/>
      <c r="E63" s="181"/>
      <c r="F63" s="181"/>
      <c r="G63" s="181"/>
      <c r="H63" s="181"/>
      <c r="I63" s="181"/>
      <c r="J63" s="181"/>
      <c r="K63" s="181"/>
      <c r="L63" s="181"/>
      <c r="M63" s="181"/>
    </row>
    <row r="64" spans="2:13">
      <c r="B64" s="181"/>
      <c r="C64" s="181"/>
      <c r="D64" s="181"/>
      <c r="E64" s="181"/>
      <c r="F64" s="181"/>
      <c r="G64" s="181"/>
      <c r="H64" s="181"/>
      <c r="I64" s="181"/>
      <c r="J64" s="181"/>
      <c r="K64" s="181"/>
      <c r="L64" s="181"/>
      <c r="M64" s="181"/>
    </row>
    <row r="65" spans="2:13">
      <c r="B65" s="181"/>
      <c r="C65" s="181"/>
      <c r="D65" s="181"/>
      <c r="E65" s="181"/>
      <c r="F65" s="181"/>
      <c r="G65" s="181"/>
      <c r="H65" s="181"/>
      <c r="I65" s="181"/>
      <c r="J65" s="181"/>
      <c r="K65" s="181"/>
      <c r="L65" s="181"/>
      <c r="M65" s="181"/>
    </row>
    <row r="66" spans="2:13">
      <c r="B66" s="181"/>
      <c r="C66" s="181"/>
      <c r="D66" s="181"/>
      <c r="E66" s="181"/>
      <c r="F66" s="181"/>
      <c r="G66" s="181"/>
      <c r="H66" s="181"/>
      <c r="I66" s="181"/>
      <c r="J66" s="181"/>
      <c r="K66" s="181"/>
      <c r="L66" s="181"/>
      <c r="M66" s="181"/>
    </row>
    <row r="67" spans="2:13">
      <c r="B67" s="181"/>
      <c r="C67" s="181"/>
      <c r="D67" s="181"/>
      <c r="E67" s="181"/>
      <c r="F67" s="181"/>
      <c r="G67" s="181"/>
      <c r="H67" s="181"/>
      <c r="I67" s="181"/>
      <c r="J67" s="181"/>
      <c r="K67" s="181"/>
      <c r="L67" s="181"/>
      <c r="M67" s="181"/>
    </row>
    <row r="68" spans="2:13">
      <c r="B68" s="181"/>
      <c r="C68" s="181"/>
      <c r="D68" s="181"/>
      <c r="E68" s="181"/>
      <c r="F68" s="181"/>
      <c r="G68" s="181"/>
      <c r="H68" s="181"/>
      <c r="I68" s="181"/>
      <c r="J68" s="181"/>
      <c r="K68" s="181"/>
      <c r="L68" s="181"/>
      <c r="M68" s="181"/>
    </row>
    <row r="69" spans="2:13">
      <c r="B69" s="181"/>
      <c r="C69" s="181"/>
      <c r="D69" s="181"/>
      <c r="E69" s="181"/>
      <c r="F69" s="181"/>
      <c r="G69" s="181"/>
      <c r="H69" s="181"/>
      <c r="I69" s="181"/>
      <c r="J69" s="181"/>
      <c r="K69" s="181"/>
      <c r="L69" s="181"/>
      <c r="M69" s="181"/>
    </row>
    <row r="70" spans="2:13">
      <c r="B70" s="181"/>
      <c r="C70" s="181"/>
      <c r="D70" s="181"/>
      <c r="E70" s="181"/>
      <c r="F70" s="181"/>
      <c r="G70" s="181"/>
      <c r="H70" s="181"/>
      <c r="I70" s="181"/>
      <c r="J70" s="181"/>
      <c r="K70" s="181"/>
      <c r="L70" s="181"/>
      <c r="M70" s="181"/>
    </row>
    <row r="71" spans="2:13">
      <c r="B71" s="181"/>
      <c r="C71" s="181"/>
      <c r="D71" s="181"/>
      <c r="E71" s="181"/>
      <c r="F71" s="181"/>
      <c r="G71" s="181"/>
      <c r="H71" s="181"/>
      <c r="I71" s="181"/>
      <c r="J71" s="181"/>
      <c r="K71" s="181"/>
      <c r="L71" s="181"/>
      <c r="M71" s="181"/>
    </row>
    <row r="72" spans="2:13">
      <c r="B72" s="181"/>
      <c r="C72" s="181"/>
      <c r="D72" s="181"/>
      <c r="E72" s="181"/>
      <c r="F72" s="181"/>
      <c r="G72" s="181"/>
      <c r="H72" s="181"/>
      <c r="I72" s="181"/>
      <c r="J72" s="181"/>
      <c r="K72" s="181"/>
      <c r="L72" s="181"/>
      <c r="M72" s="181"/>
    </row>
    <row r="73" spans="2:13">
      <c r="B73" s="181"/>
      <c r="C73" s="181"/>
      <c r="D73" s="181"/>
      <c r="E73" s="181"/>
      <c r="F73" s="181"/>
      <c r="G73" s="181"/>
      <c r="H73" s="181"/>
      <c r="I73" s="181"/>
      <c r="J73" s="181"/>
      <c r="K73" s="181"/>
      <c r="L73" s="181"/>
      <c r="M73" s="181"/>
    </row>
    <row r="74" spans="2:13">
      <c r="B74" s="181"/>
      <c r="C74" s="181"/>
      <c r="D74" s="181"/>
      <c r="E74" s="181"/>
      <c r="F74" s="181"/>
      <c r="G74" s="181"/>
      <c r="H74" s="181"/>
      <c r="I74" s="181"/>
      <c r="J74" s="181"/>
      <c r="K74" s="181"/>
      <c r="L74" s="181"/>
      <c r="M74" s="181"/>
    </row>
    <row r="75" spans="2:13">
      <c r="B75" s="181"/>
      <c r="C75" s="181"/>
      <c r="D75" s="181"/>
      <c r="E75" s="181"/>
      <c r="F75" s="181"/>
      <c r="G75" s="181"/>
      <c r="H75" s="181"/>
      <c r="I75" s="181"/>
      <c r="J75" s="181"/>
      <c r="K75" s="181"/>
      <c r="L75" s="181"/>
      <c r="M75" s="181"/>
    </row>
    <row r="76" spans="2:13">
      <c r="B76" s="181"/>
      <c r="C76" s="181"/>
      <c r="D76" s="181"/>
      <c r="E76" s="181"/>
      <c r="F76" s="181"/>
      <c r="G76" s="181"/>
      <c r="H76" s="181"/>
      <c r="I76" s="181"/>
      <c r="J76" s="181"/>
      <c r="K76" s="181"/>
      <c r="L76" s="181"/>
      <c r="M76" s="181"/>
    </row>
    <row r="77" spans="2:13">
      <c r="B77" s="181"/>
      <c r="C77" s="181"/>
      <c r="D77" s="181"/>
      <c r="E77" s="181"/>
      <c r="F77" s="181"/>
      <c r="G77" s="181"/>
      <c r="H77" s="181"/>
      <c r="I77" s="181"/>
      <c r="J77" s="181"/>
      <c r="K77" s="181"/>
      <c r="L77" s="181"/>
      <c r="M77" s="181"/>
    </row>
    <row r="78" spans="2:13">
      <c r="B78" s="181"/>
      <c r="C78" s="181"/>
      <c r="D78" s="181"/>
      <c r="E78" s="181"/>
      <c r="F78" s="181"/>
      <c r="G78" s="181"/>
      <c r="H78" s="181"/>
      <c r="I78" s="181"/>
      <c r="J78" s="181"/>
      <c r="K78" s="181"/>
      <c r="L78" s="181"/>
      <c r="M78" s="181"/>
    </row>
    <row r="79" spans="2:13">
      <c r="B79" s="181"/>
      <c r="C79" s="181"/>
      <c r="D79" s="181"/>
      <c r="E79" s="181"/>
      <c r="F79" s="181"/>
      <c r="G79" s="181"/>
      <c r="H79" s="181"/>
      <c r="I79" s="181"/>
      <c r="J79" s="181"/>
      <c r="K79" s="181"/>
      <c r="L79" s="181"/>
      <c r="M79" s="181"/>
    </row>
    <row r="80" spans="2:13">
      <c r="B80" s="181"/>
      <c r="C80" s="181"/>
      <c r="D80" s="181"/>
      <c r="E80" s="181"/>
      <c r="F80" s="181"/>
      <c r="G80" s="181"/>
      <c r="H80" s="181"/>
      <c r="I80" s="181"/>
      <c r="J80" s="181"/>
      <c r="K80" s="181"/>
      <c r="L80" s="181"/>
      <c r="M80" s="181"/>
    </row>
    <row r="81" spans="2:13">
      <c r="B81" s="181"/>
      <c r="C81" s="181"/>
      <c r="D81" s="181"/>
      <c r="E81" s="181"/>
      <c r="F81" s="181"/>
      <c r="G81" s="181"/>
      <c r="H81" s="181"/>
      <c r="I81" s="181"/>
      <c r="J81" s="181"/>
      <c r="K81" s="181"/>
      <c r="L81" s="181"/>
      <c r="M81" s="181"/>
    </row>
    <row r="82" spans="2:13">
      <c r="B82" s="181"/>
      <c r="C82" s="181"/>
      <c r="D82" s="181"/>
      <c r="E82" s="181"/>
      <c r="F82" s="181"/>
      <c r="G82" s="181"/>
      <c r="H82" s="181"/>
      <c r="I82" s="181"/>
      <c r="J82" s="181"/>
      <c r="K82" s="181"/>
      <c r="L82" s="181"/>
      <c r="M82" s="181"/>
    </row>
  </sheetData>
  <mergeCells count="3">
    <mergeCell ref="B5:M5"/>
    <mergeCell ref="A4:M4"/>
    <mergeCell ref="A1:B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499984740745262"/>
  </sheetPr>
  <dimension ref="A1:AE12"/>
  <sheetViews>
    <sheetView showGridLines="0" view="pageBreakPreview" zoomScale="70" zoomScaleNormal="70" zoomScaleSheetLayoutView="70" workbookViewId="0">
      <selection activeCell="G13" sqref="G13"/>
    </sheetView>
  </sheetViews>
  <sheetFormatPr defaultColWidth="8.88671875" defaultRowHeight="14.4"/>
  <cols>
    <col min="1" max="1" width="17" style="11" customWidth="1"/>
    <col min="2" max="9" width="12.6640625" style="11" customWidth="1"/>
    <col min="10" max="10" width="19.5546875" style="11" customWidth="1"/>
    <col min="11" max="16384" width="8.88671875" style="11"/>
  </cols>
  <sheetData>
    <row r="1" spans="1:31" ht="24.75" customHeight="1">
      <c r="A1" s="327" t="s">
        <v>239</v>
      </c>
      <c r="B1" s="327"/>
      <c r="C1" s="327"/>
    </row>
    <row r="2" spans="1:31" s="24" customFormat="1">
      <c r="A2" s="327"/>
      <c r="B2" s="327"/>
      <c r="C2" s="327"/>
      <c r="K2" s="11"/>
      <c r="L2" s="11"/>
      <c r="M2" s="11"/>
      <c r="N2" s="11"/>
      <c r="O2" s="11"/>
      <c r="P2" s="11"/>
      <c r="Q2" s="11"/>
      <c r="R2" s="11"/>
      <c r="S2" s="11"/>
      <c r="T2" s="11"/>
      <c r="U2" s="11"/>
      <c r="V2" s="11"/>
      <c r="W2" s="11"/>
      <c r="X2" s="11"/>
      <c r="Y2" s="11"/>
      <c r="Z2" s="11"/>
      <c r="AA2" s="11"/>
      <c r="AB2" s="11"/>
      <c r="AC2" s="11"/>
      <c r="AD2" s="11"/>
      <c r="AE2" s="11"/>
    </row>
    <row r="3" spans="1:31" s="24" customFormat="1">
      <c r="A3" s="90"/>
      <c r="B3" s="90"/>
      <c r="C3" s="90"/>
      <c r="K3" s="11"/>
      <c r="L3" s="11"/>
      <c r="M3" s="11"/>
      <c r="N3" s="11"/>
      <c r="O3" s="11"/>
      <c r="P3" s="11"/>
      <c r="Q3" s="11"/>
      <c r="R3" s="11"/>
      <c r="S3" s="11"/>
      <c r="T3" s="11"/>
      <c r="U3" s="11"/>
      <c r="V3" s="11"/>
      <c r="W3" s="11"/>
      <c r="X3" s="11"/>
      <c r="Y3" s="11"/>
      <c r="Z3" s="11"/>
      <c r="AA3" s="11"/>
      <c r="AB3" s="11"/>
      <c r="AC3" s="11"/>
      <c r="AD3" s="11"/>
      <c r="AE3" s="11"/>
    </row>
    <row r="4" spans="1:31" ht="27" customHeight="1">
      <c r="A4" s="345" t="s">
        <v>302</v>
      </c>
      <c r="B4" s="345"/>
      <c r="C4" s="345"/>
      <c r="D4" s="345"/>
      <c r="E4" s="345"/>
      <c r="F4" s="345"/>
      <c r="G4" s="345"/>
      <c r="H4" s="345"/>
      <c r="I4" s="345"/>
      <c r="J4" s="345"/>
    </row>
    <row r="5" spans="1:31" ht="17.25" customHeight="1">
      <c r="A5" s="51" t="s">
        <v>198</v>
      </c>
      <c r="B5" s="324" t="s">
        <v>225</v>
      </c>
      <c r="C5" s="325"/>
      <c r="D5" s="325"/>
      <c r="E5" s="325"/>
      <c r="F5" s="325"/>
      <c r="G5" s="325"/>
      <c r="H5" s="325"/>
      <c r="I5" s="325"/>
      <c r="J5" s="326"/>
    </row>
    <row r="6" spans="1:31" ht="15">
      <c r="A6" s="323" t="s">
        <v>180</v>
      </c>
      <c r="B6" s="323" t="s">
        <v>0</v>
      </c>
      <c r="C6" s="323"/>
      <c r="D6" s="323"/>
      <c r="E6" s="323" t="s">
        <v>1</v>
      </c>
      <c r="F6" s="323"/>
      <c r="G6" s="323"/>
      <c r="H6" s="323" t="s">
        <v>2</v>
      </c>
      <c r="I6" s="323"/>
      <c r="J6" s="323"/>
    </row>
    <row r="7" spans="1:31" ht="15">
      <c r="A7" s="323"/>
      <c r="B7" s="95" t="s">
        <v>27</v>
      </c>
      <c r="C7" s="95" t="s">
        <v>28</v>
      </c>
      <c r="D7" s="95" t="s">
        <v>2</v>
      </c>
      <c r="E7" s="95" t="s">
        <v>27</v>
      </c>
      <c r="F7" s="95" t="s">
        <v>28</v>
      </c>
      <c r="G7" s="95" t="s">
        <v>2</v>
      </c>
      <c r="H7" s="95" t="s">
        <v>27</v>
      </c>
      <c r="I7" s="95" t="s">
        <v>28</v>
      </c>
      <c r="J7" s="95" t="s">
        <v>2</v>
      </c>
    </row>
    <row r="8" spans="1:31" ht="15">
      <c r="A8" s="27" t="s">
        <v>164</v>
      </c>
      <c r="B8" s="27">
        <v>698764</v>
      </c>
      <c r="C8" s="27">
        <v>496427</v>
      </c>
      <c r="D8" s="27">
        <f t="shared" ref="D8:D9" si="0">SUM(B8:C8)</f>
        <v>1195191</v>
      </c>
      <c r="E8" s="27">
        <v>24129</v>
      </c>
      <c r="F8" s="27">
        <v>21752</v>
      </c>
      <c r="G8" s="27">
        <f t="shared" ref="G8:G9" si="1">SUM(E8:F8)</f>
        <v>45881</v>
      </c>
      <c r="H8" s="27">
        <f>B8+E8</f>
        <v>722893</v>
      </c>
      <c r="I8" s="27">
        <f>C8+F8</f>
        <v>518179</v>
      </c>
      <c r="J8" s="13">
        <f t="shared" ref="J8:J9" si="2">SUM(H8:I8)</f>
        <v>1241072</v>
      </c>
    </row>
    <row r="9" spans="1:31" ht="15">
      <c r="A9" s="28" t="s">
        <v>223</v>
      </c>
      <c r="B9" s="28">
        <v>701631</v>
      </c>
      <c r="C9" s="28">
        <v>496755</v>
      </c>
      <c r="D9" s="28">
        <f t="shared" si="0"/>
        <v>1198386</v>
      </c>
      <c r="E9" s="28">
        <v>24197</v>
      </c>
      <c r="F9" s="28">
        <v>21836</v>
      </c>
      <c r="G9" s="28">
        <f t="shared" si="1"/>
        <v>46033</v>
      </c>
      <c r="H9" s="28">
        <f>B9+E9</f>
        <v>725828</v>
      </c>
      <c r="I9" s="28">
        <f>C9+F9</f>
        <v>518591</v>
      </c>
      <c r="J9" s="14">
        <f t="shared" si="2"/>
        <v>1244419</v>
      </c>
    </row>
    <row r="10" spans="1:31" ht="16.8">
      <c r="A10" s="53" t="s">
        <v>41</v>
      </c>
      <c r="B10" s="15"/>
      <c r="C10" s="15"/>
      <c r="D10" s="52"/>
      <c r="E10" s="15"/>
      <c r="F10" s="15"/>
      <c r="G10" s="52"/>
      <c r="H10" s="15"/>
      <c r="I10" s="52"/>
    </row>
    <row r="11" spans="1:31" ht="16.8">
      <c r="A11" s="16" t="s">
        <v>42</v>
      </c>
      <c r="B11" s="52"/>
      <c r="C11" s="52"/>
      <c r="D11" s="15"/>
      <c r="E11" s="15"/>
      <c r="F11" s="15"/>
      <c r="G11" s="15"/>
      <c r="H11" s="15"/>
      <c r="I11" s="15"/>
    </row>
    <row r="12" spans="1:31" ht="15" customHeight="1"/>
  </sheetData>
  <mergeCells count="7">
    <mergeCell ref="A1:C2"/>
    <mergeCell ref="H6:J6"/>
    <mergeCell ref="B6:D6"/>
    <mergeCell ref="E6:G6"/>
    <mergeCell ref="A6:A7"/>
    <mergeCell ref="A4:J4"/>
    <mergeCell ref="B5:J5"/>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A2781"/>
  </sheetPr>
  <dimension ref="A1:M25"/>
  <sheetViews>
    <sheetView showGridLines="0" view="pageBreakPreview" topLeftCell="B1" zoomScale="55" zoomScaleNormal="40" zoomScaleSheetLayoutView="55" workbookViewId="0">
      <selection activeCell="A2" sqref="A2"/>
    </sheetView>
  </sheetViews>
  <sheetFormatPr defaultRowHeight="14.4"/>
  <cols>
    <col min="1" max="1" width="67.44140625" customWidth="1"/>
    <col min="2" max="2" width="32" customWidth="1"/>
    <col min="5" max="5" width="12.33203125" customWidth="1"/>
  </cols>
  <sheetData>
    <row r="1" spans="1:13" s="125" customFormat="1"/>
    <row r="2" spans="1:13" s="33" customFormat="1" ht="27.45" customHeight="1">
      <c r="C2" s="113"/>
      <c r="D2" s="113"/>
      <c r="E2" s="113"/>
      <c r="F2" s="113"/>
      <c r="G2" s="113"/>
      <c r="H2" s="113"/>
      <c r="I2" s="113"/>
      <c r="J2" s="113"/>
      <c r="K2" s="113"/>
      <c r="L2" s="113"/>
      <c r="M2" s="113"/>
    </row>
    <row r="3" spans="1:13" s="11" customFormat="1" ht="21" thickBot="1">
      <c r="A3" s="296" t="s">
        <v>277</v>
      </c>
      <c r="B3" s="296"/>
      <c r="C3" s="296"/>
      <c r="D3" s="296"/>
      <c r="E3" s="296"/>
      <c r="F3" s="296"/>
      <c r="G3" s="296"/>
      <c r="H3" s="296"/>
      <c r="I3" s="296"/>
      <c r="J3" s="296"/>
      <c r="K3" s="296"/>
      <c r="L3" s="296"/>
      <c r="M3" s="296"/>
    </row>
    <row r="4" spans="1:13" s="11" customFormat="1" ht="199.5" customHeight="1">
      <c r="A4" s="297" t="s">
        <v>301</v>
      </c>
      <c r="B4" s="298"/>
      <c r="C4" s="298"/>
      <c r="D4" s="298"/>
      <c r="E4" s="298"/>
      <c r="F4" s="298"/>
      <c r="G4" s="298"/>
      <c r="H4" s="298"/>
      <c r="I4" s="298"/>
      <c r="J4" s="298"/>
      <c r="K4" s="298"/>
      <c r="L4" s="298"/>
      <c r="M4" s="299"/>
    </row>
    <row r="5" spans="1:13" ht="15.6">
      <c r="A5" s="300" t="s">
        <v>145</v>
      </c>
      <c r="B5" s="301"/>
      <c r="C5" s="301"/>
      <c r="D5" s="301"/>
      <c r="E5" s="301"/>
      <c r="F5" s="301"/>
      <c r="G5" s="301"/>
      <c r="H5" s="301"/>
      <c r="I5" s="301"/>
      <c r="J5" s="301"/>
      <c r="K5" s="301"/>
      <c r="L5" s="301"/>
      <c r="M5" s="302"/>
    </row>
    <row r="6" spans="1:13">
      <c r="A6" s="126"/>
      <c r="M6" s="127"/>
    </row>
    <row r="7" spans="1:13" ht="18">
      <c r="A7" s="128" t="s">
        <v>146</v>
      </c>
      <c r="B7" s="129" t="s">
        <v>147</v>
      </c>
      <c r="C7" s="130"/>
      <c r="D7" s="130"/>
      <c r="E7" s="130"/>
      <c r="F7" s="130"/>
      <c r="G7" s="130"/>
      <c r="H7" s="130"/>
      <c r="M7" s="127"/>
    </row>
    <row r="8" spans="1:13" ht="18">
      <c r="A8" s="131" t="s">
        <v>185</v>
      </c>
      <c r="B8" s="132" t="s">
        <v>148</v>
      </c>
      <c r="C8" s="132"/>
      <c r="D8" s="132"/>
      <c r="E8" s="132"/>
      <c r="M8" s="127"/>
    </row>
    <row r="9" spans="1:13" ht="18">
      <c r="A9" s="131"/>
      <c r="B9" s="133" t="s">
        <v>149</v>
      </c>
      <c r="C9" s="132"/>
      <c r="D9" s="132"/>
      <c r="E9" s="132"/>
      <c r="M9" s="127"/>
    </row>
    <row r="10" spans="1:13" ht="18">
      <c r="A10" s="134" t="s">
        <v>186</v>
      </c>
      <c r="B10" s="135" t="s">
        <v>136</v>
      </c>
      <c r="C10" s="135"/>
      <c r="D10" s="135"/>
      <c r="E10" s="135"/>
      <c r="F10" s="135"/>
      <c r="G10" s="135"/>
      <c r="H10" s="135"/>
      <c r="M10" s="127"/>
    </row>
    <row r="11" spans="1:13" ht="18">
      <c r="A11" s="134"/>
      <c r="B11" s="136"/>
      <c r="C11" s="135"/>
      <c r="D11" s="135"/>
      <c r="E11" s="135"/>
      <c r="F11" s="135"/>
      <c r="G11" s="135"/>
      <c r="H11" s="135"/>
      <c r="M11" s="127"/>
    </row>
    <row r="12" spans="1:13" ht="18">
      <c r="A12" s="131" t="s">
        <v>187</v>
      </c>
      <c r="B12" s="137" t="s">
        <v>150</v>
      </c>
      <c r="C12" s="132"/>
      <c r="D12" s="132"/>
      <c r="E12" s="132"/>
      <c r="M12" s="127"/>
    </row>
    <row r="13" spans="1:13" ht="18">
      <c r="A13" s="131"/>
      <c r="B13" s="137"/>
      <c r="C13" s="132"/>
      <c r="D13" s="132"/>
      <c r="E13" s="132"/>
      <c r="M13" s="127"/>
    </row>
    <row r="14" spans="1:13" ht="21.45" customHeight="1">
      <c r="A14" s="138" t="s">
        <v>151</v>
      </c>
      <c r="M14" s="127"/>
    </row>
    <row r="15" spans="1:13" ht="28.95" customHeight="1">
      <c r="A15" s="303" t="s">
        <v>152</v>
      </c>
      <c r="B15" s="304"/>
      <c r="C15" s="304"/>
      <c r="D15" s="304"/>
      <c r="E15" s="304"/>
      <c r="F15" s="304"/>
      <c r="G15" s="304"/>
      <c r="H15" s="304"/>
      <c r="I15" s="304"/>
      <c r="J15" s="304"/>
      <c r="K15" s="304"/>
      <c r="L15" s="304"/>
      <c r="M15" s="305"/>
    </row>
    <row r="16" spans="1:13" ht="15.6">
      <c r="A16" s="306" t="s">
        <v>153</v>
      </c>
      <c r="B16" s="307"/>
      <c r="C16" s="307"/>
      <c r="D16" s="307"/>
      <c r="E16" s="307"/>
      <c r="F16" s="307"/>
      <c r="G16" s="307"/>
      <c r="H16" s="307"/>
      <c r="I16" s="307"/>
      <c r="J16" s="307"/>
      <c r="K16" s="307"/>
      <c r="L16" s="307"/>
      <c r="M16" s="308"/>
    </row>
    <row r="17" spans="1:13" ht="137.69999999999999" customHeight="1">
      <c r="A17" s="294" t="s">
        <v>154</v>
      </c>
      <c r="B17" s="295"/>
      <c r="C17" s="295"/>
      <c r="D17" s="295"/>
      <c r="E17" s="295"/>
      <c r="F17" s="295"/>
      <c r="G17" s="295"/>
      <c r="H17" s="295"/>
      <c r="I17" s="295"/>
      <c r="J17" s="295"/>
      <c r="K17" s="295"/>
      <c r="L17" s="295"/>
      <c r="M17" s="139"/>
    </row>
    <row r="18" spans="1:13" ht="24" customHeight="1">
      <c r="A18" s="306" t="s">
        <v>155</v>
      </c>
      <c r="B18" s="307"/>
      <c r="C18" s="307"/>
      <c r="D18" s="307"/>
      <c r="E18" s="307"/>
      <c r="F18" s="307"/>
      <c r="G18" s="307"/>
      <c r="H18" s="307"/>
      <c r="I18" s="307"/>
      <c r="J18" s="307"/>
      <c r="K18" s="307"/>
      <c r="L18" s="140"/>
      <c r="M18" s="139"/>
    </row>
    <row r="19" spans="1:13" ht="109.5" customHeight="1">
      <c r="A19" s="309" t="s">
        <v>156</v>
      </c>
      <c r="B19" s="310"/>
      <c r="C19" s="310"/>
      <c r="D19" s="310"/>
      <c r="E19" s="310"/>
      <c r="F19" s="310"/>
      <c r="G19" s="310"/>
      <c r="H19" s="310"/>
      <c r="I19" s="310"/>
      <c r="J19" s="310"/>
      <c r="K19" s="310"/>
      <c r="L19" s="310"/>
      <c r="M19" s="311"/>
    </row>
    <row r="20" spans="1:13" ht="18.45" customHeight="1">
      <c r="A20" s="306" t="s">
        <v>157</v>
      </c>
      <c r="B20" s="307"/>
      <c r="C20" s="307"/>
      <c r="D20" s="307"/>
      <c r="E20" s="307"/>
      <c r="F20" s="307"/>
      <c r="G20" s="307"/>
      <c r="H20" s="307"/>
      <c r="I20" s="307"/>
      <c r="J20" s="307"/>
      <c r="K20" s="307"/>
      <c r="L20" s="307"/>
      <c r="M20" s="308"/>
    </row>
    <row r="21" spans="1:13" ht="18.45" customHeight="1">
      <c r="A21" s="141" t="s">
        <v>158</v>
      </c>
      <c r="M21" s="127"/>
    </row>
    <row r="22" spans="1:13" ht="18.45" customHeight="1">
      <c r="A22" s="306" t="s">
        <v>159</v>
      </c>
      <c r="B22" s="307"/>
      <c r="C22" s="307"/>
      <c r="D22" s="307"/>
      <c r="E22" s="307"/>
      <c r="F22" s="307"/>
      <c r="G22" s="307"/>
      <c r="H22" s="307"/>
      <c r="I22" s="307"/>
      <c r="J22" s="307"/>
      <c r="K22" s="307"/>
      <c r="L22" s="307"/>
      <c r="M22" s="308"/>
    </row>
    <row r="23" spans="1:13" ht="18.45" customHeight="1">
      <c r="A23" s="142" t="s">
        <v>160</v>
      </c>
      <c r="B23" s="143"/>
      <c r="C23" s="143"/>
      <c r="D23" s="143"/>
      <c r="E23" s="143"/>
      <c r="F23" s="143"/>
      <c r="G23" s="143"/>
      <c r="H23" s="143"/>
      <c r="I23" s="143"/>
      <c r="J23" s="143"/>
      <c r="K23" s="143"/>
      <c r="L23" s="143"/>
      <c r="M23" s="144"/>
    </row>
    <row r="24" spans="1:13" ht="18.45" customHeight="1">
      <c r="A24" s="306" t="s">
        <v>161</v>
      </c>
      <c r="B24" s="307"/>
      <c r="C24" s="307"/>
      <c r="D24" s="307"/>
      <c r="E24" s="307"/>
      <c r="F24" s="307"/>
      <c r="G24" s="307"/>
      <c r="H24" s="307"/>
      <c r="I24" s="307"/>
      <c r="J24" s="307"/>
      <c r="K24" s="307"/>
      <c r="L24" s="307"/>
      <c r="M24" s="308"/>
    </row>
    <row r="25" spans="1:13" ht="34.950000000000003" customHeight="1" thickBot="1">
      <c r="A25" s="145" t="s">
        <v>162</v>
      </c>
      <c r="B25" s="146"/>
      <c r="C25" s="146"/>
      <c r="D25" s="146"/>
      <c r="E25" s="146"/>
      <c r="F25" s="146"/>
      <c r="G25" s="146"/>
      <c r="H25" s="146"/>
      <c r="I25" s="146"/>
      <c r="J25" s="146"/>
      <c r="K25" s="146"/>
      <c r="L25" s="146"/>
      <c r="M25" s="147"/>
    </row>
  </sheetData>
  <mergeCells count="11">
    <mergeCell ref="A18:K18"/>
    <mergeCell ref="A19:M19"/>
    <mergeCell ref="A20:M20"/>
    <mergeCell ref="A22:M22"/>
    <mergeCell ref="A24:M24"/>
    <mergeCell ref="A17:L17"/>
    <mergeCell ref="A3:M3"/>
    <mergeCell ref="A4:M4"/>
    <mergeCell ref="A5:M5"/>
    <mergeCell ref="A15:M15"/>
    <mergeCell ref="A16:M16"/>
  </mergeCells>
  <pageMargins left="0.7" right="0.7" top="0.75" bottom="0.75" header="0.3" footer="0.3"/>
  <pageSetup scale="45"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499984740745262"/>
  </sheetPr>
  <dimension ref="A1:AE47"/>
  <sheetViews>
    <sheetView showGridLines="0" view="pageBreakPreview" zoomScale="70" zoomScaleNormal="80" zoomScaleSheetLayoutView="70" workbookViewId="0">
      <selection activeCell="D15" sqref="D15"/>
    </sheetView>
  </sheetViews>
  <sheetFormatPr defaultColWidth="8.88671875" defaultRowHeight="14.4"/>
  <cols>
    <col min="1" max="1" width="22.44140625" style="11" customWidth="1"/>
    <col min="2" max="9" width="12.44140625" style="11" customWidth="1"/>
    <col min="10" max="10" width="17.44140625" style="11" customWidth="1"/>
    <col min="11" max="16384" width="8.88671875" style="11"/>
  </cols>
  <sheetData>
    <row r="1" spans="1:31">
      <c r="A1" s="327" t="s">
        <v>239</v>
      </c>
      <c r="B1" s="327"/>
      <c r="C1" s="327"/>
    </row>
    <row r="2" spans="1:31" s="24" customFormat="1">
      <c r="A2" s="327"/>
      <c r="B2" s="327"/>
      <c r="C2" s="327"/>
      <c r="K2" s="11"/>
      <c r="L2" s="11"/>
      <c r="M2" s="11"/>
      <c r="N2" s="11"/>
      <c r="O2" s="11"/>
      <c r="P2" s="11"/>
      <c r="Q2" s="11"/>
      <c r="R2" s="11"/>
      <c r="S2" s="11"/>
      <c r="T2" s="11"/>
      <c r="U2" s="11"/>
      <c r="V2" s="11"/>
      <c r="W2" s="11"/>
      <c r="X2" s="11"/>
      <c r="Y2" s="11"/>
      <c r="Z2" s="11"/>
      <c r="AA2" s="11"/>
      <c r="AB2" s="11"/>
      <c r="AC2" s="11"/>
      <c r="AD2" s="11"/>
      <c r="AE2" s="11"/>
    </row>
    <row r="3" spans="1:31" s="24" customFormat="1">
      <c r="A3" s="90"/>
      <c r="B3" s="90"/>
      <c r="C3" s="90"/>
      <c r="K3" s="11"/>
      <c r="L3" s="11"/>
      <c r="M3" s="11"/>
      <c r="N3" s="11"/>
      <c r="O3" s="11"/>
      <c r="P3" s="11"/>
      <c r="Q3" s="11"/>
      <c r="R3" s="11"/>
      <c r="S3" s="11"/>
      <c r="T3" s="11"/>
      <c r="U3" s="11"/>
      <c r="V3" s="11"/>
      <c r="W3" s="11"/>
      <c r="X3" s="11"/>
      <c r="Y3" s="11"/>
      <c r="Z3" s="11"/>
      <c r="AA3" s="11"/>
      <c r="AB3" s="11"/>
      <c r="AC3" s="11"/>
      <c r="AD3" s="11"/>
      <c r="AE3" s="11"/>
    </row>
    <row r="4" spans="1:31" ht="15">
      <c r="A4" s="346" t="s">
        <v>217</v>
      </c>
      <c r="B4" s="346"/>
      <c r="C4" s="346"/>
      <c r="D4" s="346"/>
      <c r="E4" s="346"/>
      <c r="F4" s="346"/>
      <c r="G4" s="346"/>
      <c r="H4" s="346"/>
      <c r="I4" s="346"/>
      <c r="J4" s="346"/>
    </row>
    <row r="5" spans="1:31" ht="15">
      <c r="A5" s="94" t="s">
        <v>118</v>
      </c>
      <c r="B5" s="324" t="s">
        <v>225</v>
      </c>
      <c r="C5" s="325"/>
      <c r="D5" s="325"/>
      <c r="E5" s="325"/>
      <c r="F5" s="325"/>
      <c r="G5" s="325"/>
      <c r="H5" s="325"/>
      <c r="I5" s="325"/>
      <c r="J5" s="326"/>
    </row>
    <row r="6" spans="1:31" ht="16.2" customHeight="1">
      <c r="A6" s="323" t="s">
        <v>44</v>
      </c>
      <c r="B6" s="323" t="s">
        <v>0</v>
      </c>
      <c r="C6" s="323"/>
      <c r="D6" s="323"/>
      <c r="E6" s="323" t="s">
        <v>1</v>
      </c>
      <c r="F6" s="323"/>
      <c r="G6" s="323"/>
      <c r="H6" s="323" t="s">
        <v>2</v>
      </c>
      <c r="I6" s="323"/>
      <c r="J6" s="323"/>
    </row>
    <row r="7" spans="1:31" ht="25.2" customHeight="1">
      <c r="A7" s="323"/>
      <c r="B7" s="157" t="s">
        <v>27</v>
      </c>
      <c r="C7" s="157" t="s">
        <v>28</v>
      </c>
      <c r="D7" s="157" t="s">
        <v>2</v>
      </c>
      <c r="E7" s="157" t="s">
        <v>27</v>
      </c>
      <c r="F7" s="157" t="s">
        <v>28</v>
      </c>
      <c r="G7" s="157" t="s">
        <v>2</v>
      </c>
      <c r="H7" s="157" t="s">
        <v>27</v>
      </c>
      <c r="I7" s="157" t="s">
        <v>28</v>
      </c>
      <c r="J7" s="157" t="s">
        <v>2</v>
      </c>
    </row>
    <row r="8" spans="1:31" ht="19.2" customHeight="1">
      <c r="A8" s="27" t="s">
        <v>4</v>
      </c>
      <c r="B8" s="27">
        <v>34</v>
      </c>
      <c r="C8" s="27">
        <v>3</v>
      </c>
      <c r="D8" s="27">
        <f t="shared" ref="D8:D18" si="0">SUM(B8:C8)</f>
        <v>37</v>
      </c>
      <c r="E8" s="27">
        <v>3</v>
      </c>
      <c r="F8" s="27">
        <v>3</v>
      </c>
      <c r="G8" s="27">
        <f t="shared" ref="G8:G18" si="1">SUM(E8:F8)</f>
        <v>6</v>
      </c>
      <c r="H8" s="27">
        <f>B8+E8</f>
        <v>37</v>
      </c>
      <c r="I8" s="27">
        <f>C8+F8</f>
        <v>6</v>
      </c>
      <c r="J8" s="13">
        <f t="shared" ref="J8:J18" si="2">SUM(H8:I8)</f>
        <v>43</v>
      </c>
    </row>
    <row r="9" spans="1:31" ht="19.5" customHeight="1">
      <c r="A9" s="28" t="s">
        <v>5</v>
      </c>
      <c r="B9" s="28">
        <v>1365</v>
      </c>
      <c r="C9" s="28">
        <v>188</v>
      </c>
      <c r="D9" s="28">
        <f t="shared" si="0"/>
        <v>1553</v>
      </c>
      <c r="E9" s="28">
        <v>1</v>
      </c>
      <c r="F9" s="28">
        <v>2</v>
      </c>
      <c r="G9" s="28">
        <f t="shared" si="1"/>
        <v>3</v>
      </c>
      <c r="H9" s="28">
        <f t="shared" ref="H9:I18" si="3">B9+E9</f>
        <v>1366</v>
      </c>
      <c r="I9" s="28">
        <f t="shared" si="3"/>
        <v>190</v>
      </c>
      <c r="J9" s="14">
        <f t="shared" si="2"/>
        <v>1556</v>
      </c>
    </row>
    <row r="10" spans="1:31" ht="19.2" customHeight="1">
      <c r="A10" s="27" t="s">
        <v>6</v>
      </c>
      <c r="B10" s="27">
        <v>23695</v>
      </c>
      <c r="C10" s="27">
        <v>6642</v>
      </c>
      <c r="D10" s="27">
        <f t="shared" si="0"/>
        <v>30337</v>
      </c>
      <c r="E10" s="27">
        <v>18</v>
      </c>
      <c r="F10" s="27">
        <v>42</v>
      </c>
      <c r="G10" s="27">
        <f t="shared" si="1"/>
        <v>60</v>
      </c>
      <c r="H10" s="27">
        <f t="shared" si="3"/>
        <v>23713</v>
      </c>
      <c r="I10" s="27">
        <f t="shared" si="3"/>
        <v>6684</v>
      </c>
      <c r="J10" s="13">
        <f t="shared" si="2"/>
        <v>30397</v>
      </c>
    </row>
    <row r="11" spans="1:31" ht="19.5" customHeight="1">
      <c r="A11" s="28" t="s">
        <v>7</v>
      </c>
      <c r="B11" s="28">
        <v>87375</v>
      </c>
      <c r="C11" s="28">
        <v>39993</v>
      </c>
      <c r="D11" s="28">
        <f t="shared" si="0"/>
        <v>127368</v>
      </c>
      <c r="E11" s="28">
        <v>302</v>
      </c>
      <c r="F11" s="28">
        <v>1013</v>
      </c>
      <c r="G11" s="28">
        <f t="shared" si="1"/>
        <v>1315</v>
      </c>
      <c r="H11" s="28">
        <f t="shared" si="3"/>
        <v>87677</v>
      </c>
      <c r="I11" s="28">
        <f t="shared" si="3"/>
        <v>41006</v>
      </c>
      <c r="J11" s="14">
        <f t="shared" si="2"/>
        <v>128683</v>
      </c>
    </row>
    <row r="12" spans="1:31" ht="19.5" customHeight="1">
      <c r="A12" s="27" t="s">
        <v>8</v>
      </c>
      <c r="B12" s="27">
        <v>152586</v>
      </c>
      <c r="C12" s="27">
        <v>89115</v>
      </c>
      <c r="D12" s="27">
        <f t="shared" si="0"/>
        <v>241701</v>
      </c>
      <c r="E12" s="27">
        <v>1842</v>
      </c>
      <c r="F12" s="27">
        <v>3956</v>
      </c>
      <c r="G12" s="27">
        <f t="shared" si="1"/>
        <v>5798</v>
      </c>
      <c r="H12" s="27">
        <f t="shared" si="3"/>
        <v>154428</v>
      </c>
      <c r="I12" s="27">
        <f t="shared" si="3"/>
        <v>93071</v>
      </c>
      <c r="J12" s="13">
        <f t="shared" si="2"/>
        <v>247499</v>
      </c>
    </row>
    <row r="13" spans="1:31" ht="19.5" customHeight="1">
      <c r="A13" s="28" t="s">
        <v>9</v>
      </c>
      <c r="B13" s="28">
        <v>152665</v>
      </c>
      <c r="C13" s="28">
        <v>139163</v>
      </c>
      <c r="D13" s="28">
        <f t="shared" si="0"/>
        <v>291828</v>
      </c>
      <c r="E13" s="28">
        <v>3753</v>
      </c>
      <c r="F13" s="28">
        <v>4841</v>
      </c>
      <c r="G13" s="28">
        <f t="shared" si="1"/>
        <v>8594</v>
      </c>
      <c r="H13" s="28">
        <f t="shared" si="3"/>
        <v>156418</v>
      </c>
      <c r="I13" s="28">
        <f t="shared" si="3"/>
        <v>144004</v>
      </c>
      <c r="J13" s="14">
        <f t="shared" si="2"/>
        <v>300422</v>
      </c>
    </row>
    <row r="14" spans="1:31" ht="19.5" customHeight="1">
      <c r="A14" s="27" t="s">
        <v>10</v>
      </c>
      <c r="B14" s="27">
        <v>127400</v>
      </c>
      <c r="C14" s="27">
        <v>124774</v>
      </c>
      <c r="D14" s="27">
        <f t="shared" si="0"/>
        <v>252174</v>
      </c>
      <c r="E14" s="27">
        <v>4817</v>
      </c>
      <c r="F14" s="27">
        <v>4066</v>
      </c>
      <c r="G14" s="27">
        <f t="shared" si="1"/>
        <v>8883</v>
      </c>
      <c r="H14" s="27">
        <f t="shared" si="3"/>
        <v>132217</v>
      </c>
      <c r="I14" s="27">
        <f t="shared" si="3"/>
        <v>128840</v>
      </c>
      <c r="J14" s="13">
        <f t="shared" si="2"/>
        <v>261057</v>
      </c>
    </row>
    <row r="15" spans="1:31" ht="19.5" customHeight="1">
      <c r="A15" s="28" t="s">
        <v>11</v>
      </c>
      <c r="B15" s="28">
        <v>91081</v>
      </c>
      <c r="C15" s="28">
        <v>68568</v>
      </c>
      <c r="D15" s="28">
        <f t="shared" si="0"/>
        <v>159649</v>
      </c>
      <c r="E15" s="28">
        <v>4563</v>
      </c>
      <c r="F15" s="28">
        <v>3298</v>
      </c>
      <c r="G15" s="28">
        <f t="shared" si="1"/>
        <v>7861</v>
      </c>
      <c r="H15" s="28">
        <f t="shared" si="3"/>
        <v>95644</v>
      </c>
      <c r="I15" s="28">
        <f t="shared" si="3"/>
        <v>71866</v>
      </c>
      <c r="J15" s="14">
        <f t="shared" si="2"/>
        <v>167510</v>
      </c>
    </row>
    <row r="16" spans="1:31" ht="19.5" customHeight="1">
      <c r="A16" s="27" t="s">
        <v>12</v>
      </c>
      <c r="B16" s="27">
        <v>59574</v>
      </c>
      <c r="C16" s="27">
        <v>26996</v>
      </c>
      <c r="D16" s="27">
        <f t="shared" si="0"/>
        <v>86570</v>
      </c>
      <c r="E16" s="27">
        <v>3431</v>
      </c>
      <c r="F16" s="27">
        <v>2061</v>
      </c>
      <c r="G16" s="27">
        <f t="shared" si="1"/>
        <v>5492</v>
      </c>
      <c r="H16" s="27">
        <f t="shared" si="3"/>
        <v>63005</v>
      </c>
      <c r="I16" s="27">
        <f t="shared" si="3"/>
        <v>29057</v>
      </c>
      <c r="J16" s="13">
        <f t="shared" si="2"/>
        <v>92062</v>
      </c>
    </row>
    <row r="17" spans="1:10" ht="19.5" customHeight="1">
      <c r="A17" s="28" t="s">
        <v>45</v>
      </c>
      <c r="B17" s="28">
        <v>2550</v>
      </c>
      <c r="C17" s="28">
        <v>905</v>
      </c>
      <c r="D17" s="28">
        <f t="shared" si="0"/>
        <v>3455</v>
      </c>
      <c r="E17" s="28">
        <v>2805</v>
      </c>
      <c r="F17" s="28">
        <v>1248</v>
      </c>
      <c r="G17" s="28">
        <f t="shared" si="1"/>
        <v>4053</v>
      </c>
      <c r="H17" s="28">
        <f t="shared" si="3"/>
        <v>5355</v>
      </c>
      <c r="I17" s="28">
        <f t="shared" si="3"/>
        <v>2153</v>
      </c>
      <c r="J17" s="14">
        <f t="shared" si="2"/>
        <v>7508</v>
      </c>
    </row>
    <row r="18" spans="1:10" ht="19.5" customHeight="1">
      <c r="A18" s="27" t="s">
        <v>46</v>
      </c>
      <c r="B18" s="27">
        <v>439</v>
      </c>
      <c r="C18" s="27">
        <v>80</v>
      </c>
      <c r="D18" s="27">
        <f t="shared" si="0"/>
        <v>519</v>
      </c>
      <c r="E18" s="27">
        <v>2594</v>
      </c>
      <c r="F18" s="27">
        <v>1222</v>
      </c>
      <c r="G18" s="27">
        <f t="shared" si="1"/>
        <v>3816</v>
      </c>
      <c r="H18" s="27">
        <f t="shared" si="3"/>
        <v>3033</v>
      </c>
      <c r="I18" s="27">
        <f t="shared" si="3"/>
        <v>1302</v>
      </c>
      <c r="J18" s="13">
        <f t="shared" si="2"/>
        <v>4335</v>
      </c>
    </row>
    <row r="19" spans="1:10" ht="15">
      <c r="A19" s="157" t="s">
        <v>58</v>
      </c>
      <c r="B19" s="29">
        <f t="shared" ref="B19:J19" si="4">SUM(B8:B18)</f>
        <v>698764</v>
      </c>
      <c r="C19" s="29">
        <f t="shared" si="4"/>
        <v>496427</v>
      </c>
      <c r="D19" s="29">
        <f t="shared" si="4"/>
        <v>1195191</v>
      </c>
      <c r="E19" s="29">
        <f t="shared" si="4"/>
        <v>24129</v>
      </c>
      <c r="F19" s="29">
        <f t="shared" si="4"/>
        <v>21752</v>
      </c>
      <c r="G19" s="29">
        <f t="shared" si="4"/>
        <v>45881</v>
      </c>
      <c r="H19" s="29">
        <f t="shared" si="4"/>
        <v>722893</v>
      </c>
      <c r="I19" s="29">
        <f t="shared" si="4"/>
        <v>518179</v>
      </c>
      <c r="J19" s="29">
        <f t="shared" si="4"/>
        <v>1241072</v>
      </c>
    </row>
    <row r="20" spans="1:10" ht="16.8">
      <c r="A20" s="34" t="s">
        <v>51</v>
      </c>
      <c r="B20" s="54"/>
      <c r="C20" s="54"/>
      <c r="D20" s="54"/>
      <c r="E20" s="54"/>
      <c r="F20" s="54"/>
      <c r="G20" s="54"/>
      <c r="H20" s="54"/>
      <c r="I20" s="54"/>
    </row>
    <row r="21" spans="1:10" ht="16.8">
      <c r="A21" s="71" t="s">
        <v>52</v>
      </c>
      <c r="B21" s="54"/>
      <c r="C21" s="54"/>
      <c r="D21" s="54"/>
      <c r="E21" s="54"/>
      <c r="F21" s="54"/>
      <c r="G21" s="54"/>
      <c r="H21" s="54"/>
      <c r="I21" s="54"/>
    </row>
    <row r="22" spans="1:10" ht="16.8">
      <c r="A22" s="71" t="s">
        <v>42</v>
      </c>
      <c r="B22" s="54"/>
      <c r="C22" s="72"/>
      <c r="D22" s="72"/>
      <c r="E22" s="54"/>
      <c r="F22" s="54"/>
      <c r="G22" s="54"/>
      <c r="H22" s="54"/>
      <c r="I22" s="66"/>
    </row>
    <row r="23" spans="1:10">
      <c r="J23" s="70"/>
    </row>
    <row r="24" spans="1:10">
      <c r="E24" s="65"/>
    </row>
    <row r="25" spans="1:10">
      <c r="B25" s="50"/>
      <c r="C25" s="50"/>
      <c r="D25" s="50"/>
      <c r="E25" s="50"/>
      <c r="F25" s="50"/>
      <c r="G25" s="50"/>
      <c r="H25" s="50"/>
      <c r="I25" s="50"/>
      <c r="J25" s="50"/>
    </row>
    <row r="28" spans="1:10">
      <c r="D28" s="57"/>
    </row>
    <row r="29" spans="1:10">
      <c r="D29" s="57"/>
    </row>
    <row r="30" spans="1:10">
      <c r="D30" s="57"/>
    </row>
    <row r="31" spans="1:10">
      <c r="D31" s="57"/>
    </row>
    <row r="32" spans="1:10">
      <c r="D32" s="57"/>
    </row>
    <row r="36" spans="2:10">
      <c r="B36" s="50"/>
      <c r="C36" s="50"/>
      <c r="D36" s="50"/>
      <c r="E36" s="50"/>
      <c r="F36" s="50"/>
      <c r="G36" s="50"/>
      <c r="H36" s="50"/>
      <c r="I36" s="50"/>
      <c r="J36" s="50"/>
    </row>
    <row r="37" spans="2:10">
      <c r="B37" s="50"/>
      <c r="C37" s="50"/>
      <c r="D37" s="50"/>
      <c r="E37" s="50"/>
      <c r="F37" s="50"/>
      <c r="G37" s="50"/>
      <c r="H37" s="50"/>
      <c r="I37" s="50"/>
      <c r="J37" s="50"/>
    </row>
    <row r="38" spans="2:10">
      <c r="B38" s="50"/>
      <c r="C38" s="50"/>
      <c r="D38" s="50"/>
      <c r="E38" s="50"/>
      <c r="F38" s="50"/>
      <c r="G38" s="50"/>
      <c r="H38" s="50"/>
      <c r="I38" s="50"/>
      <c r="J38" s="50"/>
    </row>
    <row r="39" spans="2:10">
      <c r="B39" s="50"/>
      <c r="C39" s="50"/>
      <c r="D39" s="50"/>
      <c r="E39" s="50"/>
      <c r="F39" s="50"/>
      <c r="G39" s="50"/>
      <c r="H39" s="50"/>
      <c r="I39" s="50"/>
      <c r="J39" s="50"/>
    </row>
    <row r="40" spans="2:10">
      <c r="B40" s="50"/>
      <c r="C40" s="50"/>
      <c r="D40" s="50"/>
      <c r="E40" s="50"/>
      <c r="F40" s="50"/>
      <c r="G40" s="50"/>
      <c r="H40" s="50"/>
      <c r="I40" s="50"/>
      <c r="J40" s="50"/>
    </row>
    <row r="41" spans="2:10">
      <c r="B41" s="50"/>
      <c r="C41" s="50"/>
      <c r="D41" s="50"/>
      <c r="E41" s="50"/>
      <c r="F41" s="50"/>
      <c r="G41" s="50"/>
      <c r="H41" s="50"/>
      <c r="I41" s="50"/>
      <c r="J41" s="50"/>
    </row>
    <row r="42" spans="2:10">
      <c r="B42" s="50"/>
      <c r="C42" s="50"/>
      <c r="D42" s="50"/>
      <c r="E42" s="50"/>
      <c r="F42" s="50"/>
      <c r="G42" s="50"/>
      <c r="H42" s="50"/>
      <c r="I42" s="50"/>
      <c r="J42" s="50"/>
    </row>
    <row r="43" spans="2:10">
      <c r="B43" s="50"/>
      <c r="C43" s="50"/>
      <c r="D43" s="50"/>
      <c r="E43" s="50"/>
      <c r="F43" s="50"/>
      <c r="G43" s="50"/>
      <c r="H43" s="50"/>
      <c r="I43" s="50"/>
      <c r="J43" s="50"/>
    </row>
    <row r="44" spans="2:10">
      <c r="B44" s="50"/>
      <c r="C44" s="50"/>
      <c r="D44" s="50"/>
      <c r="E44" s="50"/>
      <c r="F44" s="50"/>
      <c r="G44" s="50"/>
      <c r="H44" s="50"/>
      <c r="I44" s="50"/>
      <c r="J44" s="50"/>
    </row>
    <row r="45" spans="2:10">
      <c r="B45" s="50"/>
      <c r="C45" s="50"/>
      <c r="D45" s="50"/>
      <c r="E45" s="50"/>
      <c r="F45" s="50"/>
      <c r="G45" s="50"/>
      <c r="H45" s="50"/>
      <c r="I45" s="50"/>
      <c r="J45" s="50"/>
    </row>
    <row r="46" spans="2:10">
      <c r="B46" s="50"/>
      <c r="C46" s="50"/>
      <c r="D46" s="50"/>
      <c r="E46" s="50"/>
      <c r="F46" s="50"/>
      <c r="G46" s="50"/>
      <c r="H46" s="50"/>
      <c r="I46" s="50"/>
      <c r="J46" s="50"/>
    </row>
    <row r="47" spans="2:10">
      <c r="B47" s="50"/>
      <c r="C47" s="50"/>
      <c r="D47" s="50"/>
      <c r="E47" s="50"/>
      <c r="F47" s="50"/>
      <c r="G47" s="50"/>
      <c r="H47" s="50"/>
      <c r="I47" s="50"/>
      <c r="J47" s="50"/>
    </row>
  </sheetData>
  <mergeCells count="7">
    <mergeCell ref="A1:C2"/>
    <mergeCell ref="H6:J6"/>
    <mergeCell ref="A4:J4"/>
    <mergeCell ref="B6:D6"/>
    <mergeCell ref="E6:G6"/>
    <mergeCell ref="A6:A7"/>
    <mergeCell ref="B5:J5"/>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499984740745262"/>
  </sheetPr>
  <dimension ref="A1:AE51"/>
  <sheetViews>
    <sheetView showGridLines="0" view="pageBreakPreview" zoomScale="55" zoomScaleNormal="70" zoomScaleSheetLayoutView="55" workbookViewId="0">
      <selection activeCell="G18" sqref="G18"/>
    </sheetView>
  </sheetViews>
  <sheetFormatPr defaultColWidth="8.88671875" defaultRowHeight="14.4"/>
  <cols>
    <col min="1" max="1" width="36.44140625" style="11" customWidth="1"/>
    <col min="2" max="2" width="12.44140625" style="11" customWidth="1"/>
    <col min="3" max="3" width="14.109375" style="11" customWidth="1"/>
    <col min="4" max="4" width="12.44140625" style="11" customWidth="1"/>
    <col min="5" max="5" width="13.88671875" style="11" customWidth="1"/>
    <col min="6" max="6" width="13.44140625" style="11" customWidth="1"/>
    <col min="7" max="7" width="12.5546875" style="11" customWidth="1"/>
    <col min="8" max="8" width="13.44140625" style="11" customWidth="1"/>
    <col min="9" max="9" width="14.44140625" style="11" customWidth="1"/>
    <col min="10" max="10" width="15.44140625" style="11" customWidth="1"/>
    <col min="11" max="11" width="37.44140625" style="11" customWidth="1"/>
    <col min="12" max="16" width="8.88671875" style="11"/>
    <col min="17" max="17" width="9" style="11" customWidth="1"/>
    <col min="18" max="16384" width="8.88671875" style="11"/>
  </cols>
  <sheetData>
    <row r="1" spans="1:31">
      <c r="A1" s="327" t="s">
        <v>239</v>
      </c>
      <c r="B1" s="327"/>
      <c r="C1" s="73"/>
    </row>
    <row r="2" spans="1:31" s="24" customFormat="1">
      <c r="A2" s="327"/>
      <c r="B2" s="327"/>
      <c r="C2" s="73"/>
      <c r="K2" s="11"/>
      <c r="L2" s="11"/>
      <c r="M2" s="11"/>
      <c r="N2" s="11"/>
      <c r="O2" s="11"/>
      <c r="P2" s="11"/>
      <c r="Q2" s="11"/>
      <c r="R2" s="11"/>
      <c r="S2" s="11"/>
      <c r="T2" s="11"/>
      <c r="U2" s="11"/>
      <c r="V2" s="11"/>
      <c r="W2" s="11"/>
      <c r="X2" s="11"/>
      <c r="Y2" s="11"/>
      <c r="Z2" s="11"/>
      <c r="AA2" s="11"/>
      <c r="AB2" s="11"/>
      <c r="AC2" s="11"/>
      <c r="AD2" s="11"/>
      <c r="AE2" s="11"/>
    </row>
    <row r="3" spans="1:31" s="24" customFormat="1">
      <c r="A3" s="90"/>
      <c r="B3" s="90"/>
      <c r="C3" s="90"/>
      <c r="K3" s="11"/>
      <c r="L3" s="11"/>
      <c r="M3" s="11"/>
      <c r="N3" s="11"/>
      <c r="O3" s="11"/>
      <c r="P3" s="11"/>
      <c r="Q3" s="11"/>
      <c r="R3" s="11"/>
      <c r="S3" s="11"/>
      <c r="T3" s="11"/>
      <c r="U3" s="11"/>
      <c r="V3" s="11"/>
      <c r="W3" s="11"/>
      <c r="X3" s="11"/>
      <c r="Y3" s="11"/>
      <c r="Z3" s="11"/>
      <c r="AA3" s="11"/>
      <c r="AB3" s="11"/>
      <c r="AC3" s="11"/>
      <c r="AD3" s="11"/>
      <c r="AE3" s="11"/>
    </row>
    <row r="4" spans="1:31" ht="15">
      <c r="A4" s="347" t="s">
        <v>218</v>
      </c>
      <c r="B4" s="347"/>
      <c r="C4" s="347"/>
      <c r="D4" s="347"/>
      <c r="E4" s="347"/>
      <c r="F4" s="347"/>
      <c r="G4" s="347"/>
      <c r="H4" s="347"/>
      <c r="I4" s="347"/>
      <c r="J4" s="347"/>
    </row>
    <row r="5" spans="1:31" ht="15">
      <c r="A5" s="102" t="s">
        <v>106</v>
      </c>
      <c r="B5" s="324" t="s">
        <v>225</v>
      </c>
      <c r="C5" s="325"/>
      <c r="D5" s="325"/>
      <c r="E5" s="325"/>
      <c r="F5" s="325"/>
      <c r="G5" s="325"/>
      <c r="H5" s="325"/>
      <c r="I5" s="325"/>
      <c r="J5" s="326"/>
    </row>
    <row r="6" spans="1:31" ht="18.75" customHeight="1">
      <c r="A6" s="328" t="s">
        <v>193</v>
      </c>
      <c r="B6" s="323" t="s">
        <v>0</v>
      </c>
      <c r="C6" s="323"/>
      <c r="D6" s="323"/>
      <c r="E6" s="323" t="s">
        <v>1</v>
      </c>
      <c r="F6" s="323"/>
      <c r="G6" s="323"/>
      <c r="H6" s="323" t="s">
        <v>2</v>
      </c>
      <c r="I6" s="323"/>
      <c r="J6" s="323"/>
    </row>
    <row r="7" spans="1:31" ht="18" customHeight="1">
      <c r="A7" s="329"/>
      <c r="B7" s="194" t="s">
        <v>27</v>
      </c>
      <c r="C7" s="194" t="s">
        <v>28</v>
      </c>
      <c r="D7" s="194" t="s">
        <v>2</v>
      </c>
      <c r="E7" s="194" t="s">
        <v>27</v>
      </c>
      <c r="F7" s="194" t="s">
        <v>28</v>
      </c>
      <c r="G7" s="194" t="s">
        <v>2</v>
      </c>
      <c r="H7" s="194" t="s">
        <v>27</v>
      </c>
      <c r="I7" s="194" t="s">
        <v>28</v>
      </c>
      <c r="J7" s="194" t="s">
        <v>2</v>
      </c>
    </row>
    <row r="8" spans="1:31" ht="15">
      <c r="A8" s="100" t="s">
        <v>107</v>
      </c>
      <c r="B8" s="153">
        <v>19960</v>
      </c>
      <c r="C8" s="13">
        <v>21754</v>
      </c>
      <c r="D8" s="13">
        <f t="shared" ref="D8:D18" si="0">SUM(B8:C8)</f>
        <v>41714</v>
      </c>
      <c r="E8" s="13">
        <v>1014</v>
      </c>
      <c r="F8" s="13">
        <v>767</v>
      </c>
      <c r="G8" s="13">
        <f t="shared" ref="G8:G18" si="1">SUM(E8:F8)</f>
        <v>1781</v>
      </c>
      <c r="H8" s="13">
        <f>B8+E8</f>
        <v>20974</v>
      </c>
      <c r="I8" s="13">
        <f>C8+F8</f>
        <v>22521</v>
      </c>
      <c r="J8" s="13">
        <f t="shared" ref="J8:J18" si="2">SUM(H8:I8)</f>
        <v>43495</v>
      </c>
    </row>
    <row r="9" spans="1:31" ht="15">
      <c r="A9" s="101" t="s">
        <v>108</v>
      </c>
      <c r="B9" s="154">
        <v>27509</v>
      </c>
      <c r="C9" s="14">
        <v>4363</v>
      </c>
      <c r="D9" s="14">
        <f t="shared" si="0"/>
        <v>31872</v>
      </c>
      <c r="E9" s="14">
        <v>7</v>
      </c>
      <c r="F9" s="14">
        <v>0</v>
      </c>
      <c r="G9" s="14">
        <f t="shared" si="1"/>
        <v>7</v>
      </c>
      <c r="H9" s="14">
        <f t="shared" ref="H9:I18" si="3">B9+E9</f>
        <v>27516</v>
      </c>
      <c r="I9" s="14">
        <f t="shared" si="3"/>
        <v>4363</v>
      </c>
      <c r="J9" s="14">
        <f t="shared" si="2"/>
        <v>31879</v>
      </c>
    </row>
    <row r="10" spans="1:31" ht="15">
      <c r="A10" s="100" t="s">
        <v>182</v>
      </c>
      <c r="B10" s="153">
        <v>50591</v>
      </c>
      <c r="C10" s="13">
        <v>26949</v>
      </c>
      <c r="D10" s="13">
        <f t="shared" si="0"/>
        <v>77540</v>
      </c>
      <c r="E10" s="13">
        <v>194</v>
      </c>
      <c r="F10" s="13">
        <v>1758</v>
      </c>
      <c r="G10" s="13">
        <f t="shared" si="1"/>
        <v>1952</v>
      </c>
      <c r="H10" s="13">
        <f t="shared" si="3"/>
        <v>50785</v>
      </c>
      <c r="I10" s="13">
        <f t="shared" si="3"/>
        <v>28707</v>
      </c>
      <c r="J10" s="13">
        <f t="shared" si="2"/>
        <v>79492</v>
      </c>
    </row>
    <row r="11" spans="1:31" ht="15">
      <c r="A11" s="101" t="s">
        <v>109</v>
      </c>
      <c r="B11" s="154">
        <v>117438</v>
      </c>
      <c r="C11" s="14">
        <v>19495</v>
      </c>
      <c r="D11" s="14">
        <f t="shared" si="0"/>
        <v>136933</v>
      </c>
      <c r="E11" s="14">
        <v>29</v>
      </c>
      <c r="F11" s="14">
        <v>4</v>
      </c>
      <c r="G11" s="14">
        <f t="shared" si="1"/>
        <v>33</v>
      </c>
      <c r="H11" s="14">
        <f t="shared" si="3"/>
        <v>117467</v>
      </c>
      <c r="I11" s="14">
        <f t="shared" si="3"/>
        <v>19499</v>
      </c>
      <c r="J11" s="14">
        <f t="shared" si="2"/>
        <v>136966</v>
      </c>
    </row>
    <row r="12" spans="1:31" ht="30">
      <c r="A12" s="100" t="s">
        <v>110</v>
      </c>
      <c r="B12" s="153">
        <v>688</v>
      </c>
      <c r="C12" s="13">
        <v>283</v>
      </c>
      <c r="D12" s="13">
        <f t="shared" si="0"/>
        <v>971</v>
      </c>
      <c r="E12" s="13">
        <v>0</v>
      </c>
      <c r="F12" s="13">
        <v>0</v>
      </c>
      <c r="G12" s="13">
        <f t="shared" si="1"/>
        <v>0</v>
      </c>
      <c r="H12" s="13">
        <f t="shared" si="3"/>
        <v>688</v>
      </c>
      <c r="I12" s="13">
        <f t="shared" si="3"/>
        <v>283</v>
      </c>
      <c r="J12" s="13">
        <f t="shared" si="2"/>
        <v>971</v>
      </c>
    </row>
    <row r="13" spans="1:31" ht="15">
      <c r="A13" s="101" t="s">
        <v>111</v>
      </c>
      <c r="B13" s="154">
        <v>76943</v>
      </c>
      <c r="C13" s="14">
        <v>78009</v>
      </c>
      <c r="D13" s="14">
        <f t="shared" si="0"/>
        <v>154952</v>
      </c>
      <c r="E13" s="14">
        <v>197</v>
      </c>
      <c r="F13" s="14">
        <v>3512</v>
      </c>
      <c r="G13" s="14">
        <f t="shared" si="1"/>
        <v>3709</v>
      </c>
      <c r="H13" s="14">
        <f t="shared" si="3"/>
        <v>77140</v>
      </c>
      <c r="I13" s="14">
        <f t="shared" si="3"/>
        <v>81521</v>
      </c>
      <c r="J13" s="14">
        <f t="shared" si="2"/>
        <v>158661</v>
      </c>
    </row>
    <row r="14" spans="1:31" ht="15">
      <c r="A14" s="100" t="s">
        <v>112</v>
      </c>
      <c r="B14" s="153">
        <v>329400</v>
      </c>
      <c r="C14" s="13">
        <v>307271</v>
      </c>
      <c r="D14" s="13">
        <f t="shared" si="0"/>
        <v>636671</v>
      </c>
      <c r="E14" s="13">
        <v>6862</v>
      </c>
      <c r="F14" s="13">
        <v>9183</v>
      </c>
      <c r="G14" s="13">
        <f t="shared" si="1"/>
        <v>16045</v>
      </c>
      <c r="H14" s="13">
        <f t="shared" si="3"/>
        <v>336262</v>
      </c>
      <c r="I14" s="13">
        <f t="shared" si="3"/>
        <v>316454</v>
      </c>
      <c r="J14" s="13">
        <f t="shared" si="2"/>
        <v>652716</v>
      </c>
    </row>
    <row r="15" spans="1:31" ht="15">
      <c r="A15" s="101" t="s">
        <v>113</v>
      </c>
      <c r="B15" s="154">
        <v>61380</v>
      </c>
      <c r="C15" s="14">
        <v>29622</v>
      </c>
      <c r="D15" s="14">
        <f t="shared" si="0"/>
        <v>91002</v>
      </c>
      <c r="E15" s="14">
        <v>5814</v>
      </c>
      <c r="F15" s="14">
        <v>2184</v>
      </c>
      <c r="G15" s="14">
        <f t="shared" si="1"/>
        <v>7998</v>
      </c>
      <c r="H15" s="14">
        <f t="shared" si="3"/>
        <v>67194</v>
      </c>
      <c r="I15" s="14">
        <f t="shared" si="3"/>
        <v>31806</v>
      </c>
      <c r="J15" s="14">
        <f t="shared" si="2"/>
        <v>99000</v>
      </c>
    </row>
    <row r="16" spans="1:31" ht="15">
      <c r="A16" s="100" t="s">
        <v>114</v>
      </c>
      <c r="B16" s="153">
        <v>14238</v>
      </c>
      <c r="C16" s="13">
        <v>8451</v>
      </c>
      <c r="D16" s="13">
        <f t="shared" si="0"/>
        <v>22689</v>
      </c>
      <c r="E16" s="13">
        <v>9973</v>
      </c>
      <c r="F16" s="13">
        <v>4327</v>
      </c>
      <c r="G16" s="13">
        <f t="shared" si="1"/>
        <v>14300</v>
      </c>
      <c r="H16" s="13">
        <f t="shared" si="3"/>
        <v>24211</v>
      </c>
      <c r="I16" s="13">
        <f t="shared" si="3"/>
        <v>12778</v>
      </c>
      <c r="J16" s="13">
        <f t="shared" si="2"/>
        <v>36989</v>
      </c>
    </row>
    <row r="17" spans="1:10" ht="15">
      <c r="A17" s="101" t="s">
        <v>3</v>
      </c>
      <c r="B17" s="154">
        <v>303</v>
      </c>
      <c r="C17" s="14">
        <v>206</v>
      </c>
      <c r="D17" s="14">
        <f t="shared" si="0"/>
        <v>509</v>
      </c>
      <c r="E17" s="14">
        <v>36</v>
      </c>
      <c r="F17" s="14">
        <v>13</v>
      </c>
      <c r="G17" s="14">
        <f t="shared" si="1"/>
        <v>49</v>
      </c>
      <c r="H17" s="14">
        <f t="shared" si="3"/>
        <v>339</v>
      </c>
      <c r="I17" s="14">
        <f t="shared" si="3"/>
        <v>219</v>
      </c>
      <c r="J17" s="14">
        <f t="shared" si="2"/>
        <v>558</v>
      </c>
    </row>
    <row r="18" spans="1:10" ht="15">
      <c r="A18" s="100" t="s">
        <v>100</v>
      </c>
      <c r="B18" s="153">
        <v>314</v>
      </c>
      <c r="C18" s="13">
        <v>24</v>
      </c>
      <c r="D18" s="13">
        <f t="shared" si="0"/>
        <v>338</v>
      </c>
      <c r="E18" s="13">
        <v>3</v>
      </c>
      <c r="F18" s="13">
        <v>4</v>
      </c>
      <c r="G18" s="13">
        <f t="shared" si="1"/>
        <v>7</v>
      </c>
      <c r="H18" s="13">
        <f t="shared" si="3"/>
        <v>317</v>
      </c>
      <c r="I18" s="13">
        <f t="shared" si="3"/>
        <v>28</v>
      </c>
      <c r="J18" s="13">
        <f t="shared" si="2"/>
        <v>345</v>
      </c>
    </row>
    <row r="19" spans="1:10" ht="15">
      <c r="A19" s="85" t="s">
        <v>2</v>
      </c>
      <c r="B19" s="150">
        <f t="shared" ref="B19:J19" si="4">SUM(B8:B18)</f>
        <v>698764</v>
      </c>
      <c r="C19" s="150">
        <f t="shared" si="4"/>
        <v>496427</v>
      </c>
      <c r="D19" s="150">
        <f t="shared" si="4"/>
        <v>1195191</v>
      </c>
      <c r="E19" s="150">
        <f t="shared" si="4"/>
        <v>24129</v>
      </c>
      <c r="F19" s="150">
        <f t="shared" si="4"/>
        <v>21752</v>
      </c>
      <c r="G19" s="150">
        <f t="shared" si="4"/>
        <v>45881</v>
      </c>
      <c r="H19" s="150">
        <f t="shared" si="4"/>
        <v>722893</v>
      </c>
      <c r="I19" s="150">
        <f t="shared" si="4"/>
        <v>518179</v>
      </c>
      <c r="J19" s="150">
        <f t="shared" si="4"/>
        <v>1241072</v>
      </c>
    </row>
    <row r="20" spans="1:10" ht="16.8">
      <c r="A20" s="34" t="s">
        <v>51</v>
      </c>
      <c r="B20" s="54"/>
      <c r="C20" s="54"/>
      <c r="D20" s="54"/>
      <c r="E20" s="54"/>
      <c r="F20" s="54"/>
      <c r="G20" s="54"/>
      <c r="H20" s="54"/>
      <c r="I20" s="54"/>
      <c r="J20" s="72"/>
    </row>
    <row r="21" spans="1:10" ht="16.8">
      <c r="A21" s="16" t="s">
        <v>53</v>
      </c>
      <c r="B21" s="15"/>
      <c r="C21" s="15"/>
      <c r="D21" s="15"/>
      <c r="E21" s="15"/>
      <c r="F21" s="15"/>
      <c r="G21" s="15"/>
      <c r="H21" s="15"/>
      <c r="I21" s="15"/>
      <c r="J21" s="15"/>
    </row>
    <row r="22" spans="1:10" ht="16.8">
      <c r="A22" s="16" t="s">
        <v>42</v>
      </c>
      <c r="B22" s="15"/>
      <c r="C22" s="52"/>
      <c r="D22" s="52"/>
      <c r="E22" s="15"/>
      <c r="F22" s="15"/>
      <c r="G22" s="15"/>
      <c r="H22" s="15"/>
      <c r="I22" s="75"/>
      <c r="J22" s="15"/>
    </row>
    <row r="23" spans="1:10">
      <c r="A23" s="11" t="s">
        <v>237</v>
      </c>
    </row>
    <row r="38" spans="2:10">
      <c r="B38" s="50"/>
      <c r="C38" s="50"/>
      <c r="D38" s="50"/>
      <c r="E38" s="50"/>
      <c r="F38" s="50"/>
      <c r="G38" s="50"/>
      <c r="H38" s="50"/>
      <c r="I38" s="50"/>
      <c r="J38" s="50"/>
    </row>
    <row r="39" spans="2:10">
      <c r="B39" s="50"/>
      <c r="C39" s="50"/>
      <c r="D39" s="50"/>
      <c r="E39" s="50"/>
      <c r="F39" s="50"/>
      <c r="G39" s="50"/>
      <c r="H39" s="50"/>
      <c r="I39" s="50"/>
      <c r="J39" s="50"/>
    </row>
    <row r="40" spans="2:10">
      <c r="B40" s="50"/>
      <c r="C40" s="50"/>
      <c r="D40" s="50"/>
      <c r="E40" s="50"/>
      <c r="F40" s="50"/>
      <c r="G40" s="50"/>
      <c r="H40" s="50"/>
      <c r="I40" s="50"/>
      <c r="J40" s="50"/>
    </row>
    <row r="41" spans="2:10">
      <c r="B41" s="50"/>
      <c r="C41" s="50"/>
      <c r="D41" s="50"/>
      <c r="E41" s="50"/>
      <c r="F41" s="50"/>
      <c r="G41" s="50"/>
      <c r="H41" s="50"/>
      <c r="I41" s="50"/>
      <c r="J41" s="50"/>
    </row>
    <row r="42" spans="2:10">
      <c r="B42" s="50"/>
      <c r="C42" s="50"/>
      <c r="D42" s="50"/>
      <c r="E42" s="50"/>
      <c r="F42" s="50"/>
      <c r="G42" s="50"/>
      <c r="H42" s="50"/>
      <c r="I42" s="50"/>
      <c r="J42" s="50"/>
    </row>
    <row r="43" spans="2:10">
      <c r="B43" s="50"/>
      <c r="C43" s="50"/>
      <c r="D43" s="50"/>
      <c r="E43" s="50"/>
      <c r="F43" s="50"/>
      <c r="G43" s="50"/>
      <c r="H43" s="50"/>
      <c r="I43" s="50"/>
      <c r="J43" s="50"/>
    </row>
    <row r="44" spans="2:10">
      <c r="B44" s="50"/>
      <c r="C44" s="50"/>
      <c r="D44" s="50"/>
      <c r="E44" s="50"/>
      <c r="F44" s="50"/>
      <c r="G44" s="50"/>
      <c r="H44" s="50"/>
      <c r="I44" s="50"/>
      <c r="J44" s="50"/>
    </row>
    <row r="45" spans="2:10">
      <c r="B45" s="50"/>
      <c r="C45" s="50"/>
      <c r="D45" s="50"/>
      <c r="E45" s="50"/>
      <c r="F45" s="50"/>
      <c r="G45" s="50"/>
      <c r="H45" s="50"/>
      <c r="I45" s="50"/>
      <c r="J45" s="50"/>
    </row>
    <row r="46" spans="2:10">
      <c r="B46" s="50"/>
      <c r="C46" s="50"/>
      <c r="D46" s="50"/>
      <c r="E46" s="50"/>
      <c r="F46" s="50"/>
      <c r="G46" s="50"/>
      <c r="H46" s="50"/>
      <c r="I46" s="50"/>
      <c r="J46" s="50"/>
    </row>
    <row r="47" spans="2:10">
      <c r="B47" s="50"/>
      <c r="C47" s="50"/>
      <c r="D47" s="50"/>
      <c r="E47" s="50"/>
      <c r="F47" s="50"/>
      <c r="G47" s="50"/>
      <c r="H47" s="50"/>
      <c r="I47" s="50"/>
      <c r="J47" s="50"/>
    </row>
    <row r="48" spans="2:10">
      <c r="B48" s="50"/>
      <c r="C48" s="50"/>
      <c r="D48" s="50"/>
      <c r="E48" s="50"/>
      <c r="F48" s="50"/>
      <c r="G48" s="50"/>
      <c r="H48" s="50"/>
      <c r="I48" s="50"/>
      <c r="J48" s="50"/>
    </row>
    <row r="49" spans="2:10">
      <c r="B49" s="50"/>
      <c r="C49" s="50"/>
      <c r="D49" s="50"/>
      <c r="E49" s="50"/>
      <c r="F49" s="50"/>
      <c r="G49" s="50"/>
      <c r="H49" s="50"/>
      <c r="I49" s="50"/>
      <c r="J49" s="50"/>
    </row>
    <row r="50" spans="2:10" ht="19.5" customHeight="1">
      <c r="B50" s="50"/>
      <c r="C50" s="50"/>
      <c r="D50" s="50"/>
      <c r="E50" s="50"/>
      <c r="F50" s="50"/>
      <c r="G50" s="50"/>
      <c r="H50" s="50"/>
      <c r="I50" s="50"/>
      <c r="J50" s="50"/>
    </row>
    <row r="51" spans="2:10">
      <c r="B51" s="50"/>
      <c r="C51" s="50"/>
      <c r="D51" s="50"/>
      <c r="E51" s="50"/>
      <c r="F51" s="50"/>
      <c r="G51" s="50"/>
      <c r="H51" s="50"/>
      <c r="I51" s="50"/>
      <c r="J51" s="50"/>
    </row>
  </sheetData>
  <mergeCells count="7">
    <mergeCell ref="A1:B2"/>
    <mergeCell ref="H6:J6"/>
    <mergeCell ref="A6:A7"/>
    <mergeCell ref="A4:J4"/>
    <mergeCell ref="B6:D6"/>
    <mergeCell ref="E6:G6"/>
    <mergeCell ref="B5:J5"/>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499984740745262"/>
  </sheetPr>
  <dimension ref="A1:AE61"/>
  <sheetViews>
    <sheetView showGridLines="0" view="pageBreakPreview" zoomScale="55" zoomScaleNormal="70" zoomScaleSheetLayoutView="55" workbookViewId="0">
      <selection activeCell="E29" sqref="E28:E29"/>
    </sheetView>
  </sheetViews>
  <sheetFormatPr defaultColWidth="8.88671875" defaultRowHeight="14.4"/>
  <cols>
    <col min="1" max="1" width="20.6640625" style="11" bestFit="1" customWidth="1"/>
    <col min="2" max="3" width="13.109375" style="11" bestFit="1" customWidth="1"/>
    <col min="4" max="4" width="15.88671875" style="11" bestFit="1" customWidth="1"/>
    <col min="5" max="6" width="11.44140625" style="11" bestFit="1" customWidth="1"/>
    <col min="7" max="7" width="13.88671875" style="11" customWidth="1"/>
    <col min="8" max="9" width="13.109375" style="11" bestFit="1" customWidth="1"/>
    <col min="10" max="10" width="15.88671875" style="11" bestFit="1" customWidth="1"/>
    <col min="11" max="16384" width="8.88671875" style="11"/>
  </cols>
  <sheetData>
    <row r="1" spans="1:31">
      <c r="A1" s="327" t="s">
        <v>239</v>
      </c>
      <c r="B1" s="327"/>
      <c r="C1" s="73"/>
    </row>
    <row r="2" spans="1:31" s="24" customFormat="1">
      <c r="A2" s="327"/>
      <c r="B2" s="327"/>
      <c r="C2" s="73"/>
      <c r="K2" s="11"/>
      <c r="L2" s="11"/>
      <c r="M2" s="11"/>
      <c r="N2" s="11"/>
      <c r="O2" s="11"/>
      <c r="P2" s="11"/>
      <c r="Q2" s="11"/>
      <c r="R2" s="11"/>
      <c r="S2" s="11"/>
      <c r="T2" s="11"/>
      <c r="U2" s="11"/>
      <c r="V2" s="11"/>
      <c r="W2" s="11"/>
      <c r="X2" s="11"/>
      <c r="Y2" s="11"/>
      <c r="Z2" s="11"/>
      <c r="AA2" s="11"/>
      <c r="AB2" s="11"/>
      <c r="AC2" s="11"/>
      <c r="AD2" s="11"/>
      <c r="AE2" s="11"/>
    </row>
    <row r="3" spans="1:31" s="24" customFormat="1">
      <c r="A3" s="90"/>
      <c r="B3" s="90"/>
      <c r="C3" s="90"/>
      <c r="K3" s="11"/>
      <c r="L3" s="11"/>
      <c r="M3" s="11"/>
      <c r="N3" s="11"/>
      <c r="O3" s="11"/>
      <c r="P3" s="11"/>
      <c r="Q3" s="11"/>
      <c r="R3" s="11"/>
      <c r="S3" s="11"/>
      <c r="T3" s="11"/>
      <c r="U3" s="11"/>
      <c r="V3" s="11"/>
      <c r="W3" s="11"/>
      <c r="X3" s="11"/>
      <c r="Y3" s="11"/>
      <c r="Z3" s="11"/>
      <c r="AA3" s="11"/>
      <c r="AB3" s="11"/>
      <c r="AC3" s="11"/>
      <c r="AD3" s="11"/>
      <c r="AE3" s="11"/>
    </row>
    <row r="4" spans="1:31" ht="15">
      <c r="A4" s="349" t="s">
        <v>219</v>
      </c>
      <c r="B4" s="349"/>
      <c r="C4" s="349"/>
      <c r="D4" s="349"/>
      <c r="E4" s="349"/>
      <c r="F4" s="349"/>
      <c r="G4" s="349"/>
      <c r="H4" s="349"/>
      <c r="I4" s="349"/>
      <c r="J4" s="349"/>
    </row>
    <row r="5" spans="1:31" ht="19.5" customHeight="1">
      <c r="A5" s="76" t="s">
        <v>199</v>
      </c>
      <c r="B5" s="324" t="s">
        <v>225</v>
      </c>
      <c r="C5" s="325"/>
      <c r="D5" s="325"/>
      <c r="E5" s="325"/>
      <c r="F5" s="325"/>
      <c r="G5" s="325"/>
      <c r="H5" s="325"/>
      <c r="I5" s="325"/>
      <c r="J5" s="326"/>
    </row>
    <row r="6" spans="1:31" ht="21.75" customHeight="1">
      <c r="A6" s="328" t="s">
        <v>13</v>
      </c>
      <c r="B6" s="323" t="s">
        <v>0</v>
      </c>
      <c r="C6" s="323"/>
      <c r="D6" s="323"/>
      <c r="E6" s="323" t="s">
        <v>1</v>
      </c>
      <c r="F6" s="323"/>
      <c r="G6" s="323"/>
      <c r="H6" s="323" t="s">
        <v>2</v>
      </c>
      <c r="I6" s="323"/>
      <c r="J6" s="323"/>
    </row>
    <row r="7" spans="1:31" ht="15">
      <c r="A7" s="329"/>
      <c r="B7" s="157" t="s">
        <v>27</v>
      </c>
      <c r="C7" s="157" t="s">
        <v>28</v>
      </c>
      <c r="D7" s="157" t="s">
        <v>2</v>
      </c>
      <c r="E7" s="157" t="s">
        <v>27</v>
      </c>
      <c r="F7" s="157" t="s">
        <v>28</v>
      </c>
      <c r="G7" s="157" t="s">
        <v>2</v>
      </c>
      <c r="H7" s="157" t="s">
        <v>27</v>
      </c>
      <c r="I7" s="157" t="s">
        <v>28</v>
      </c>
      <c r="J7" s="157" t="s">
        <v>2</v>
      </c>
    </row>
    <row r="8" spans="1:31" ht="15">
      <c r="A8" s="100" t="s">
        <v>14</v>
      </c>
      <c r="B8" s="153">
        <v>275885</v>
      </c>
      <c r="C8" s="13">
        <v>176400</v>
      </c>
      <c r="D8" s="13">
        <f t="shared" ref="D8:D22" si="0">SUM(B8:C8)</f>
        <v>452285</v>
      </c>
      <c r="E8" s="13">
        <v>5243</v>
      </c>
      <c r="F8" s="13">
        <v>4119</v>
      </c>
      <c r="G8" s="13">
        <f t="shared" ref="G8:G22" si="1">SUM(E8:F8)</f>
        <v>9362</v>
      </c>
      <c r="H8" s="13">
        <f>B8+E8</f>
        <v>281128</v>
      </c>
      <c r="I8" s="13">
        <f>C8+F8</f>
        <v>180519</v>
      </c>
      <c r="J8" s="13">
        <f t="shared" ref="J8:J22" si="2">SUM(H8:I8)</f>
        <v>461647</v>
      </c>
    </row>
    <row r="9" spans="1:31" ht="15">
      <c r="A9" s="101" t="s">
        <v>15</v>
      </c>
      <c r="B9" s="154">
        <v>104742</v>
      </c>
      <c r="C9" s="14">
        <v>75476</v>
      </c>
      <c r="D9" s="14">
        <f t="shared" si="0"/>
        <v>180218</v>
      </c>
      <c r="E9" s="14">
        <v>3799</v>
      </c>
      <c r="F9" s="14">
        <v>3124</v>
      </c>
      <c r="G9" s="14">
        <f t="shared" si="1"/>
        <v>6923</v>
      </c>
      <c r="H9" s="14">
        <f t="shared" ref="H9:I22" si="3">B9+E9</f>
        <v>108541</v>
      </c>
      <c r="I9" s="14">
        <f t="shared" si="3"/>
        <v>78600</v>
      </c>
      <c r="J9" s="14">
        <f t="shared" si="2"/>
        <v>187141</v>
      </c>
    </row>
    <row r="10" spans="1:31" ht="15">
      <c r="A10" s="100" t="s">
        <v>16</v>
      </c>
      <c r="B10" s="153">
        <v>39486</v>
      </c>
      <c r="C10" s="13">
        <v>28886</v>
      </c>
      <c r="D10" s="13">
        <f t="shared" si="0"/>
        <v>68372</v>
      </c>
      <c r="E10" s="13">
        <v>1465</v>
      </c>
      <c r="F10" s="13">
        <v>1812</v>
      </c>
      <c r="G10" s="13">
        <f t="shared" si="1"/>
        <v>3277</v>
      </c>
      <c r="H10" s="13">
        <f t="shared" si="3"/>
        <v>40951</v>
      </c>
      <c r="I10" s="13">
        <f t="shared" si="3"/>
        <v>30698</v>
      </c>
      <c r="J10" s="13">
        <f t="shared" si="2"/>
        <v>71649</v>
      </c>
    </row>
    <row r="11" spans="1:31" ht="15">
      <c r="A11" s="101" t="s">
        <v>17</v>
      </c>
      <c r="B11" s="154">
        <v>34291</v>
      </c>
      <c r="C11" s="14">
        <v>27046</v>
      </c>
      <c r="D11" s="14">
        <f t="shared" si="0"/>
        <v>61337</v>
      </c>
      <c r="E11" s="14">
        <v>1572</v>
      </c>
      <c r="F11" s="14">
        <v>1764</v>
      </c>
      <c r="G11" s="14">
        <f t="shared" si="1"/>
        <v>3336</v>
      </c>
      <c r="H11" s="14">
        <f t="shared" si="3"/>
        <v>35863</v>
      </c>
      <c r="I11" s="14">
        <f t="shared" si="3"/>
        <v>28810</v>
      </c>
      <c r="J11" s="14">
        <f t="shared" si="2"/>
        <v>64673</v>
      </c>
    </row>
    <row r="12" spans="1:31" ht="15">
      <c r="A12" s="100" t="s">
        <v>18</v>
      </c>
      <c r="B12" s="153">
        <v>66677</v>
      </c>
      <c r="C12" s="13">
        <v>48931</v>
      </c>
      <c r="D12" s="13">
        <f t="shared" si="0"/>
        <v>115608</v>
      </c>
      <c r="E12" s="13">
        <v>3429</v>
      </c>
      <c r="F12" s="13">
        <v>2619</v>
      </c>
      <c r="G12" s="13">
        <f t="shared" si="1"/>
        <v>6048</v>
      </c>
      <c r="H12" s="13">
        <f t="shared" si="3"/>
        <v>70106</v>
      </c>
      <c r="I12" s="13">
        <f t="shared" si="3"/>
        <v>51550</v>
      </c>
      <c r="J12" s="13">
        <f t="shared" si="2"/>
        <v>121656</v>
      </c>
    </row>
    <row r="13" spans="1:31" ht="15">
      <c r="A13" s="101" t="s">
        <v>19</v>
      </c>
      <c r="B13" s="154">
        <v>49379</v>
      </c>
      <c r="C13" s="14">
        <v>45729</v>
      </c>
      <c r="D13" s="14">
        <f t="shared" si="0"/>
        <v>95108</v>
      </c>
      <c r="E13" s="14">
        <v>2257</v>
      </c>
      <c r="F13" s="14">
        <v>2357</v>
      </c>
      <c r="G13" s="14">
        <f t="shared" si="1"/>
        <v>4614</v>
      </c>
      <c r="H13" s="14">
        <f t="shared" si="3"/>
        <v>51636</v>
      </c>
      <c r="I13" s="14">
        <f t="shared" si="3"/>
        <v>48086</v>
      </c>
      <c r="J13" s="14">
        <f t="shared" si="2"/>
        <v>99722</v>
      </c>
    </row>
    <row r="14" spans="1:31" ht="15">
      <c r="A14" s="100" t="s">
        <v>20</v>
      </c>
      <c r="B14" s="153">
        <v>19904</v>
      </c>
      <c r="C14" s="13">
        <v>14994</v>
      </c>
      <c r="D14" s="13">
        <f t="shared" si="0"/>
        <v>34898</v>
      </c>
      <c r="E14" s="13">
        <v>963</v>
      </c>
      <c r="F14" s="13">
        <v>694</v>
      </c>
      <c r="G14" s="13">
        <f t="shared" si="1"/>
        <v>1657</v>
      </c>
      <c r="H14" s="13">
        <f t="shared" si="3"/>
        <v>20867</v>
      </c>
      <c r="I14" s="13">
        <f t="shared" si="3"/>
        <v>15688</v>
      </c>
      <c r="J14" s="13">
        <f t="shared" si="2"/>
        <v>36555</v>
      </c>
    </row>
    <row r="15" spans="1:31" ht="15">
      <c r="A15" s="101" t="s">
        <v>21</v>
      </c>
      <c r="B15" s="154">
        <v>18337</v>
      </c>
      <c r="C15" s="14">
        <v>14241</v>
      </c>
      <c r="D15" s="14">
        <f t="shared" si="0"/>
        <v>32578</v>
      </c>
      <c r="E15" s="14">
        <v>733</v>
      </c>
      <c r="F15" s="14">
        <v>709</v>
      </c>
      <c r="G15" s="14">
        <f t="shared" si="1"/>
        <v>1442</v>
      </c>
      <c r="H15" s="14">
        <f t="shared" si="3"/>
        <v>19070</v>
      </c>
      <c r="I15" s="14">
        <f t="shared" si="3"/>
        <v>14950</v>
      </c>
      <c r="J15" s="14">
        <f t="shared" si="2"/>
        <v>34020</v>
      </c>
    </row>
    <row r="16" spans="1:31" ht="15">
      <c r="A16" s="100" t="s">
        <v>22</v>
      </c>
      <c r="B16" s="153">
        <v>11465</v>
      </c>
      <c r="C16" s="13">
        <v>7211</v>
      </c>
      <c r="D16" s="13">
        <f t="shared" si="0"/>
        <v>18676</v>
      </c>
      <c r="E16" s="13">
        <v>992</v>
      </c>
      <c r="F16" s="13">
        <v>768</v>
      </c>
      <c r="G16" s="13">
        <f t="shared" si="1"/>
        <v>1760</v>
      </c>
      <c r="H16" s="13">
        <f t="shared" si="3"/>
        <v>12457</v>
      </c>
      <c r="I16" s="13">
        <f t="shared" si="3"/>
        <v>7979</v>
      </c>
      <c r="J16" s="13">
        <f t="shared" si="2"/>
        <v>20436</v>
      </c>
    </row>
    <row r="17" spans="1:13" ht="15">
      <c r="A17" s="101" t="s">
        <v>23</v>
      </c>
      <c r="B17" s="154">
        <v>28788</v>
      </c>
      <c r="C17" s="14">
        <v>24102</v>
      </c>
      <c r="D17" s="14">
        <f t="shared" si="0"/>
        <v>52890</v>
      </c>
      <c r="E17" s="14">
        <v>1252</v>
      </c>
      <c r="F17" s="14">
        <v>1118</v>
      </c>
      <c r="G17" s="14">
        <f t="shared" si="1"/>
        <v>2370</v>
      </c>
      <c r="H17" s="14">
        <f t="shared" si="3"/>
        <v>30040</v>
      </c>
      <c r="I17" s="14">
        <f t="shared" si="3"/>
        <v>25220</v>
      </c>
      <c r="J17" s="14">
        <f t="shared" si="2"/>
        <v>55260</v>
      </c>
    </row>
    <row r="18" spans="1:13" ht="15">
      <c r="A18" s="100" t="s">
        <v>24</v>
      </c>
      <c r="B18" s="153">
        <v>18671</v>
      </c>
      <c r="C18" s="13">
        <v>11095</v>
      </c>
      <c r="D18" s="13">
        <f t="shared" si="0"/>
        <v>29766</v>
      </c>
      <c r="E18" s="13">
        <v>980</v>
      </c>
      <c r="F18" s="13">
        <v>1332</v>
      </c>
      <c r="G18" s="13">
        <f t="shared" si="1"/>
        <v>2312</v>
      </c>
      <c r="H18" s="13">
        <f t="shared" si="3"/>
        <v>19651</v>
      </c>
      <c r="I18" s="13">
        <f t="shared" si="3"/>
        <v>12427</v>
      </c>
      <c r="J18" s="13">
        <f t="shared" si="2"/>
        <v>32078</v>
      </c>
    </row>
    <row r="19" spans="1:13" ht="15">
      <c r="A19" s="101" t="s">
        <v>25</v>
      </c>
      <c r="B19" s="154">
        <v>13055</v>
      </c>
      <c r="C19" s="14">
        <v>11211</v>
      </c>
      <c r="D19" s="14">
        <f t="shared" si="0"/>
        <v>24266</v>
      </c>
      <c r="E19" s="14">
        <v>515</v>
      </c>
      <c r="F19" s="14">
        <v>741</v>
      </c>
      <c r="G19" s="14">
        <f t="shared" si="1"/>
        <v>1256</v>
      </c>
      <c r="H19" s="14">
        <f t="shared" si="3"/>
        <v>13570</v>
      </c>
      <c r="I19" s="14">
        <f t="shared" si="3"/>
        <v>11952</v>
      </c>
      <c r="J19" s="14">
        <f t="shared" si="2"/>
        <v>25522</v>
      </c>
    </row>
    <row r="20" spans="1:13" ht="15">
      <c r="A20" s="100" t="s">
        <v>26</v>
      </c>
      <c r="B20" s="153">
        <v>17111</v>
      </c>
      <c r="C20" s="13">
        <v>10947</v>
      </c>
      <c r="D20" s="13">
        <f t="shared" si="0"/>
        <v>28058</v>
      </c>
      <c r="E20" s="13">
        <v>902</v>
      </c>
      <c r="F20" s="13">
        <v>594</v>
      </c>
      <c r="G20" s="13">
        <f t="shared" si="1"/>
        <v>1496</v>
      </c>
      <c r="H20" s="13">
        <f t="shared" si="3"/>
        <v>18013</v>
      </c>
      <c r="I20" s="13">
        <f t="shared" si="3"/>
        <v>11541</v>
      </c>
      <c r="J20" s="13">
        <f t="shared" si="2"/>
        <v>29554</v>
      </c>
    </row>
    <row r="21" spans="1:13" ht="15">
      <c r="A21" s="101" t="s">
        <v>194</v>
      </c>
      <c r="B21" s="154">
        <v>468</v>
      </c>
      <c r="C21" s="14">
        <v>87</v>
      </c>
      <c r="D21" s="14">
        <f t="shared" si="0"/>
        <v>555</v>
      </c>
      <c r="E21" s="14">
        <v>6</v>
      </c>
      <c r="F21" s="14">
        <v>1</v>
      </c>
      <c r="G21" s="14">
        <f t="shared" si="1"/>
        <v>7</v>
      </c>
      <c r="H21" s="14">
        <f t="shared" si="3"/>
        <v>474</v>
      </c>
      <c r="I21" s="14">
        <f t="shared" si="3"/>
        <v>88</v>
      </c>
      <c r="J21" s="14">
        <f t="shared" si="2"/>
        <v>562</v>
      </c>
    </row>
    <row r="22" spans="1:13" ht="15">
      <c r="A22" s="100" t="s">
        <v>48</v>
      </c>
      <c r="B22" s="153">
        <v>505</v>
      </c>
      <c r="C22" s="13">
        <v>71</v>
      </c>
      <c r="D22" s="13">
        <f t="shared" si="0"/>
        <v>576</v>
      </c>
      <c r="E22" s="13">
        <v>21</v>
      </c>
      <c r="F22" s="13">
        <v>0</v>
      </c>
      <c r="G22" s="13">
        <f t="shared" si="1"/>
        <v>21</v>
      </c>
      <c r="H22" s="13">
        <f t="shared" si="3"/>
        <v>526</v>
      </c>
      <c r="I22" s="13">
        <f t="shared" si="3"/>
        <v>71</v>
      </c>
      <c r="J22" s="13">
        <f t="shared" si="2"/>
        <v>597</v>
      </c>
    </row>
    <row r="23" spans="1:13" ht="15.6" thickBot="1">
      <c r="A23" s="167" t="s">
        <v>2</v>
      </c>
      <c r="B23" s="29">
        <f t="shared" ref="B23:J23" si="4">SUM(B8:B22)</f>
        <v>698764</v>
      </c>
      <c r="C23" s="29">
        <f t="shared" si="4"/>
        <v>496427</v>
      </c>
      <c r="D23" s="29">
        <f t="shared" si="4"/>
        <v>1195191</v>
      </c>
      <c r="E23" s="29">
        <f t="shared" si="4"/>
        <v>24129</v>
      </c>
      <c r="F23" s="29">
        <f t="shared" si="4"/>
        <v>21752</v>
      </c>
      <c r="G23" s="29">
        <f t="shared" si="4"/>
        <v>45881</v>
      </c>
      <c r="H23" s="29">
        <f t="shared" si="4"/>
        <v>722893</v>
      </c>
      <c r="I23" s="29">
        <f t="shared" si="4"/>
        <v>518179</v>
      </c>
      <c r="J23" s="164">
        <f t="shared" si="4"/>
        <v>1241072</v>
      </c>
    </row>
    <row r="24" spans="1:13" ht="17.399999999999999" thickBot="1">
      <c r="A24" s="171" t="s">
        <v>41</v>
      </c>
      <c r="B24" s="172"/>
      <c r="C24" s="173"/>
      <c r="D24" s="173"/>
      <c r="E24" s="173"/>
      <c r="F24" s="173"/>
      <c r="G24" s="173"/>
      <c r="H24" s="173"/>
      <c r="I24" s="173"/>
      <c r="J24" s="170"/>
    </row>
    <row r="25" spans="1:13" ht="16.8">
      <c r="A25" s="348" t="s">
        <v>54</v>
      </c>
      <c r="B25" s="348"/>
      <c r="C25" s="54"/>
      <c r="D25" s="54"/>
      <c r="E25" s="54"/>
      <c r="F25" s="54"/>
      <c r="G25" s="54"/>
      <c r="H25" s="54"/>
      <c r="I25" s="54"/>
    </row>
    <row r="26" spans="1:13" ht="16.8">
      <c r="A26" s="103" t="s">
        <v>42</v>
      </c>
      <c r="C26" s="72"/>
      <c r="D26" s="72"/>
      <c r="E26" s="72"/>
      <c r="F26" s="72"/>
      <c r="G26" s="72"/>
      <c r="H26" s="72"/>
      <c r="I26" s="72"/>
    </row>
    <row r="27" spans="1:13">
      <c r="A27" s="287"/>
      <c r="B27" s="287"/>
      <c r="C27" s="287"/>
      <c r="D27" s="287"/>
      <c r="E27" s="287"/>
      <c r="F27" s="287"/>
      <c r="G27" s="287"/>
      <c r="H27" s="287"/>
      <c r="I27" s="287"/>
      <c r="J27" s="287"/>
      <c r="K27" s="287"/>
      <c r="L27" s="287"/>
      <c r="M27" s="287"/>
    </row>
    <row r="28" spans="1:13">
      <c r="A28" s="287"/>
      <c r="B28" s="287"/>
      <c r="C28" s="287"/>
      <c r="D28" s="287"/>
      <c r="E28" s="287"/>
      <c r="F28" s="287"/>
      <c r="G28" s="287"/>
      <c r="H28" s="287"/>
      <c r="I28" s="287"/>
      <c r="J28" s="287"/>
      <c r="K28" s="287"/>
      <c r="L28" s="287"/>
      <c r="M28" s="287"/>
    </row>
    <row r="29" spans="1:13">
      <c r="A29" s="287"/>
      <c r="B29" s="287"/>
      <c r="C29" s="287"/>
      <c r="D29" s="287"/>
      <c r="E29" s="287"/>
      <c r="F29" s="287"/>
      <c r="G29" s="287"/>
      <c r="H29" s="287"/>
      <c r="I29" s="287"/>
      <c r="J29" s="287"/>
      <c r="K29" s="287"/>
      <c r="L29" s="287"/>
      <c r="M29" s="287"/>
    </row>
    <row r="30" spans="1:13">
      <c r="A30" s="287"/>
      <c r="B30" s="287"/>
      <c r="C30" s="287"/>
      <c r="D30" s="287"/>
      <c r="E30" s="287"/>
      <c r="F30" s="287"/>
      <c r="G30" s="287"/>
      <c r="H30" s="287"/>
      <c r="I30" s="287"/>
      <c r="J30" s="287"/>
      <c r="K30" s="287"/>
      <c r="L30" s="287"/>
      <c r="M30" s="287"/>
    </row>
    <row r="31" spans="1:13">
      <c r="A31" s="287"/>
      <c r="B31" s="287"/>
      <c r="C31" s="287"/>
      <c r="D31" s="287"/>
      <c r="E31" s="287"/>
      <c r="F31" s="287"/>
      <c r="G31" s="287"/>
      <c r="H31" s="287"/>
      <c r="I31" s="287"/>
      <c r="J31" s="287"/>
      <c r="K31" s="287"/>
      <c r="L31" s="287"/>
      <c r="M31" s="287"/>
    </row>
    <row r="32" spans="1:13">
      <c r="A32" s="287"/>
      <c r="B32" s="287"/>
      <c r="C32" s="287"/>
      <c r="D32" s="287"/>
      <c r="E32" s="287"/>
      <c r="F32" s="287"/>
      <c r="G32" s="287"/>
      <c r="H32" s="287"/>
      <c r="I32" s="287"/>
      <c r="J32" s="287"/>
      <c r="K32" s="287"/>
      <c r="L32" s="287"/>
      <c r="M32" s="287"/>
    </row>
    <row r="33" spans="1:13">
      <c r="A33" s="287"/>
      <c r="B33" s="287"/>
      <c r="C33" s="287"/>
      <c r="D33" s="287"/>
      <c r="E33" s="287"/>
      <c r="F33" s="287"/>
      <c r="G33" s="287"/>
      <c r="H33" s="287"/>
      <c r="I33" s="287"/>
      <c r="J33" s="287"/>
      <c r="K33" s="287"/>
      <c r="L33" s="287"/>
      <c r="M33" s="287"/>
    </row>
    <row r="34" spans="1:13">
      <c r="A34" s="287"/>
      <c r="B34" s="287"/>
      <c r="C34" s="287"/>
      <c r="D34" s="287"/>
      <c r="E34" s="287"/>
      <c r="F34" s="287"/>
      <c r="G34" s="287"/>
      <c r="H34" s="287"/>
      <c r="I34" s="287"/>
      <c r="J34" s="287"/>
      <c r="K34" s="287"/>
      <c r="L34" s="287"/>
      <c r="M34" s="287"/>
    </row>
    <row r="35" spans="1:13">
      <c r="A35" s="287"/>
      <c r="B35" s="287"/>
      <c r="C35" s="287"/>
      <c r="D35" s="287"/>
      <c r="E35" s="287"/>
      <c r="F35" s="287"/>
      <c r="G35" s="287"/>
      <c r="H35" s="287"/>
      <c r="I35" s="287"/>
      <c r="J35" s="287"/>
      <c r="K35" s="287"/>
      <c r="L35" s="287"/>
      <c r="M35" s="287"/>
    </row>
    <row r="36" spans="1:13">
      <c r="A36" s="287"/>
      <c r="B36" s="287"/>
      <c r="C36" s="287"/>
      <c r="D36" s="287"/>
      <c r="E36" s="287"/>
      <c r="F36" s="287"/>
      <c r="G36" s="287"/>
      <c r="H36" s="287"/>
      <c r="I36" s="287"/>
      <c r="J36" s="287"/>
      <c r="K36" s="287"/>
      <c r="L36" s="287"/>
      <c r="M36" s="287"/>
    </row>
    <row r="37" spans="1:13">
      <c r="A37" s="287"/>
      <c r="B37" s="287"/>
      <c r="C37" s="287"/>
      <c r="D37" s="287"/>
      <c r="E37" s="287"/>
      <c r="F37" s="287"/>
      <c r="G37" s="287"/>
      <c r="H37" s="287"/>
      <c r="I37" s="287"/>
      <c r="J37" s="287"/>
      <c r="K37" s="287"/>
      <c r="L37" s="287"/>
      <c r="M37" s="287"/>
    </row>
    <row r="38" spans="1:13">
      <c r="A38" s="287"/>
      <c r="B38" s="287"/>
      <c r="C38" s="287"/>
      <c r="D38" s="287"/>
      <c r="E38" s="287"/>
      <c r="F38" s="287"/>
      <c r="G38" s="287"/>
      <c r="H38" s="287"/>
      <c r="I38" s="287"/>
      <c r="J38" s="287"/>
      <c r="K38" s="287"/>
      <c r="L38" s="287"/>
      <c r="M38" s="287"/>
    </row>
    <row r="39" spans="1:13">
      <c r="A39" s="287"/>
      <c r="B39" s="287"/>
      <c r="C39" s="287"/>
      <c r="D39" s="287"/>
      <c r="E39" s="287"/>
      <c r="F39" s="287"/>
      <c r="G39" s="287"/>
      <c r="H39" s="287"/>
      <c r="I39" s="287"/>
      <c r="J39" s="287"/>
      <c r="K39" s="287"/>
      <c r="L39" s="287"/>
      <c r="M39" s="287"/>
    </row>
    <row r="40" spans="1:13">
      <c r="A40" s="287"/>
      <c r="B40" s="287"/>
      <c r="C40" s="287"/>
      <c r="D40" s="287"/>
      <c r="E40" s="287"/>
      <c r="F40" s="287"/>
      <c r="G40" s="287"/>
      <c r="H40" s="287"/>
      <c r="I40" s="287"/>
      <c r="J40" s="287"/>
      <c r="K40" s="287"/>
      <c r="L40" s="287"/>
      <c r="M40" s="287"/>
    </row>
    <row r="41" spans="1:13">
      <c r="A41" s="287"/>
      <c r="B41" s="287"/>
      <c r="C41" s="287"/>
      <c r="D41" s="287"/>
      <c r="E41" s="287"/>
      <c r="F41" s="287"/>
      <c r="G41" s="287"/>
      <c r="H41" s="287"/>
      <c r="I41" s="287"/>
      <c r="J41" s="287"/>
      <c r="K41" s="287"/>
      <c r="L41" s="287"/>
      <c r="M41" s="287"/>
    </row>
    <row r="42" spans="1:13">
      <c r="A42" s="287"/>
      <c r="B42" s="287"/>
      <c r="C42" s="287"/>
      <c r="D42" s="287"/>
      <c r="E42" s="287"/>
      <c r="F42" s="287"/>
      <c r="G42" s="287"/>
      <c r="H42" s="287"/>
      <c r="I42" s="287"/>
      <c r="J42" s="287"/>
      <c r="K42" s="287"/>
      <c r="L42" s="287"/>
      <c r="M42" s="287"/>
    </row>
    <row r="43" spans="1:13">
      <c r="A43" s="287"/>
      <c r="B43" s="287"/>
      <c r="C43" s="287"/>
      <c r="D43" s="287"/>
      <c r="E43" s="287"/>
      <c r="F43" s="287"/>
      <c r="G43" s="287"/>
      <c r="H43" s="287"/>
      <c r="I43" s="287"/>
      <c r="J43" s="287"/>
      <c r="K43" s="287"/>
      <c r="L43" s="287"/>
      <c r="M43" s="287"/>
    </row>
    <row r="44" spans="1:13">
      <c r="A44" s="287"/>
      <c r="B44" s="287"/>
      <c r="C44" s="287"/>
      <c r="D44" s="287"/>
      <c r="E44" s="287"/>
      <c r="F44" s="287"/>
      <c r="G44" s="287"/>
      <c r="H44" s="287"/>
      <c r="I44" s="287"/>
      <c r="J44" s="287"/>
      <c r="K44" s="287"/>
      <c r="L44" s="287"/>
      <c r="M44" s="287"/>
    </row>
    <row r="45" spans="1:13">
      <c r="A45" s="287"/>
      <c r="B45" s="287"/>
      <c r="C45" s="287"/>
      <c r="D45" s="287"/>
      <c r="E45" s="287"/>
      <c r="F45" s="287"/>
      <c r="G45" s="287"/>
      <c r="H45" s="287"/>
      <c r="I45" s="287"/>
      <c r="J45" s="287"/>
      <c r="K45" s="287"/>
      <c r="L45" s="287"/>
      <c r="M45" s="287"/>
    </row>
    <row r="46" spans="1:13">
      <c r="A46" s="287"/>
      <c r="B46" s="288"/>
      <c r="C46" s="288"/>
      <c r="D46" s="288"/>
      <c r="E46" s="288"/>
      <c r="F46" s="288"/>
      <c r="G46" s="288"/>
      <c r="H46" s="288"/>
      <c r="I46" s="288"/>
      <c r="J46" s="288"/>
      <c r="K46" s="287"/>
      <c r="L46" s="287"/>
      <c r="M46" s="287"/>
    </row>
    <row r="47" spans="1:13">
      <c r="A47" s="287"/>
      <c r="B47" s="288"/>
      <c r="C47" s="288"/>
      <c r="D47" s="288"/>
      <c r="E47" s="288"/>
      <c r="F47" s="288"/>
      <c r="G47" s="288"/>
      <c r="H47" s="288"/>
      <c r="I47" s="288"/>
      <c r="J47" s="288"/>
      <c r="K47" s="287"/>
      <c r="L47" s="287"/>
      <c r="M47" s="287"/>
    </row>
    <row r="48" spans="1:13">
      <c r="A48" s="287"/>
      <c r="B48" s="288"/>
      <c r="C48" s="288"/>
      <c r="D48" s="288"/>
      <c r="E48" s="288"/>
      <c r="F48" s="288"/>
      <c r="G48" s="288"/>
      <c r="H48" s="288"/>
      <c r="I48" s="288"/>
      <c r="J48" s="288"/>
      <c r="K48" s="287"/>
      <c r="L48" s="287"/>
      <c r="M48" s="287"/>
    </row>
    <row r="49" spans="2:10">
      <c r="B49" s="288"/>
      <c r="C49" s="288"/>
      <c r="D49" s="288"/>
      <c r="E49" s="288"/>
      <c r="F49" s="288"/>
      <c r="G49" s="288"/>
      <c r="H49" s="288"/>
      <c r="I49" s="288"/>
      <c r="J49" s="288"/>
    </row>
    <row r="50" spans="2:10">
      <c r="B50" s="288"/>
      <c r="C50" s="288"/>
      <c r="D50" s="288"/>
      <c r="E50" s="288"/>
      <c r="F50" s="288"/>
      <c r="G50" s="288"/>
      <c r="H50" s="288"/>
      <c r="I50" s="288"/>
      <c r="J50" s="288"/>
    </row>
    <row r="51" spans="2:10">
      <c r="B51" s="288"/>
      <c r="C51" s="288"/>
      <c r="D51" s="288"/>
      <c r="E51" s="288"/>
      <c r="F51" s="288"/>
      <c r="G51" s="288"/>
      <c r="H51" s="288"/>
      <c r="I51" s="288"/>
      <c r="J51" s="288"/>
    </row>
    <row r="52" spans="2:10">
      <c r="B52" s="288"/>
      <c r="C52" s="288"/>
      <c r="D52" s="288"/>
      <c r="E52" s="288"/>
      <c r="F52" s="288"/>
      <c r="G52" s="288"/>
      <c r="H52" s="288"/>
      <c r="I52" s="288"/>
      <c r="J52" s="288"/>
    </row>
    <row r="53" spans="2:10">
      <c r="B53" s="288"/>
      <c r="C53" s="288"/>
      <c r="D53" s="288"/>
      <c r="E53" s="288"/>
      <c r="F53" s="288"/>
      <c r="G53" s="288"/>
      <c r="H53" s="288"/>
      <c r="I53" s="288"/>
      <c r="J53" s="288"/>
    </row>
    <row r="54" spans="2:10">
      <c r="B54" s="288"/>
      <c r="C54" s="288"/>
      <c r="D54" s="288"/>
      <c r="E54" s="288"/>
      <c r="F54" s="288"/>
      <c r="G54" s="288"/>
      <c r="H54" s="288"/>
      <c r="I54" s="288"/>
      <c r="J54" s="288"/>
    </row>
    <row r="55" spans="2:10">
      <c r="B55" s="288"/>
      <c r="C55" s="288"/>
      <c r="D55" s="288"/>
      <c r="E55" s="288"/>
      <c r="F55" s="288"/>
      <c r="G55" s="288"/>
      <c r="H55" s="288"/>
      <c r="I55" s="288"/>
      <c r="J55" s="288"/>
    </row>
    <row r="56" spans="2:10">
      <c r="B56" s="288"/>
      <c r="C56" s="288"/>
      <c r="D56" s="288"/>
      <c r="E56" s="288"/>
      <c r="F56" s="288"/>
      <c r="G56" s="288"/>
      <c r="H56" s="288"/>
      <c r="I56" s="288"/>
      <c r="J56" s="288"/>
    </row>
    <row r="57" spans="2:10">
      <c r="B57" s="288"/>
      <c r="C57" s="288"/>
      <c r="D57" s="288"/>
      <c r="E57" s="288"/>
      <c r="F57" s="288"/>
      <c r="G57" s="288"/>
      <c r="H57" s="288"/>
      <c r="I57" s="288"/>
      <c r="J57" s="288"/>
    </row>
    <row r="58" spans="2:10">
      <c r="B58" s="288"/>
      <c r="C58" s="288"/>
      <c r="D58" s="288"/>
      <c r="E58" s="288"/>
      <c r="F58" s="288"/>
      <c r="G58" s="288"/>
      <c r="H58" s="288"/>
      <c r="I58" s="288"/>
      <c r="J58" s="288"/>
    </row>
    <row r="59" spans="2:10">
      <c r="B59" s="288"/>
      <c r="C59" s="288"/>
      <c r="D59" s="288"/>
      <c r="E59" s="288"/>
      <c r="F59" s="288"/>
      <c r="G59" s="288"/>
      <c r="H59" s="288"/>
      <c r="I59" s="288"/>
      <c r="J59" s="288"/>
    </row>
    <row r="60" spans="2:10">
      <c r="B60" s="288"/>
      <c r="C60" s="288"/>
      <c r="D60" s="288"/>
      <c r="E60" s="288"/>
      <c r="F60" s="288"/>
      <c r="G60" s="288"/>
      <c r="H60" s="288"/>
      <c r="I60" s="288"/>
      <c r="J60" s="288"/>
    </row>
    <row r="61" spans="2:10">
      <c r="B61" s="288"/>
      <c r="C61" s="288"/>
      <c r="D61" s="288"/>
      <c r="E61" s="288"/>
      <c r="F61" s="288"/>
      <c r="G61" s="288"/>
      <c r="H61" s="288"/>
      <c r="I61" s="288"/>
      <c r="J61" s="288"/>
    </row>
  </sheetData>
  <mergeCells count="8">
    <mergeCell ref="A1:B2"/>
    <mergeCell ref="E6:G6"/>
    <mergeCell ref="H6:J6"/>
    <mergeCell ref="A25:B25"/>
    <mergeCell ref="A4:J4"/>
    <mergeCell ref="B6:D6"/>
    <mergeCell ref="A6:A7"/>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5A2781"/>
  </sheetPr>
  <dimension ref="A1:AE48"/>
  <sheetViews>
    <sheetView showGridLines="0" view="pageBreakPreview" zoomScale="70" zoomScaleNormal="100" zoomScaleSheetLayoutView="70" workbookViewId="0">
      <selection activeCell="F23" sqref="F23"/>
    </sheetView>
  </sheetViews>
  <sheetFormatPr defaultColWidth="8.88671875" defaultRowHeight="14.4"/>
  <cols>
    <col min="1" max="1" width="18.5546875" style="11" customWidth="1"/>
    <col min="2" max="4" width="11.44140625" style="11" bestFit="1" customWidth="1"/>
    <col min="5" max="5" width="13.109375" style="11" bestFit="1" customWidth="1"/>
    <col min="6" max="6" width="11.44140625" style="11" bestFit="1" customWidth="1"/>
    <col min="7" max="8" width="13.109375" style="11" bestFit="1" customWidth="1"/>
    <col min="9" max="9" width="11.44140625" style="11" bestFit="1" customWidth="1"/>
    <col min="10" max="10" width="16.44140625" style="11" customWidth="1"/>
    <col min="11" max="16384" width="8.88671875" style="11"/>
  </cols>
  <sheetData>
    <row r="1" spans="1:31">
      <c r="A1" s="327" t="s">
        <v>239</v>
      </c>
      <c r="B1" s="327"/>
      <c r="C1" s="327"/>
    </row>
    <row r="2" spans="1:31" s="24" customFormat="1">
      <c r="A2" s="327"/>
      <c r="B2" s="327"/>
      <c r="C2" s="327"/>
      <c r="K2" s="11"/>
      <c r="L2" s="11"/>
      <c r="M2" s="11"/>
      <c r="N2" s="11"/>
      <c r="O2" s="11"/>
      <c r="P2" s="11"/>
      <c r="Q2" s="11"/>
      <c r="R2" s="11"/>
      <c r="S2" s="11"/>
      <c r="T2" s="11"/>
      <c r="U2" s="11"/>
      <c r="V2" s="11"/>
      <c r="W2" s="11"/>
      <c r="X2" s="11"/>
      <c r="Y2" s="11"/>
      <c r="Z2" s="11"/>
      <c r="AA2" s="11"/>
      <c r="AB2" s="11"/>
      <c r="AC2" s="11"/>
      <c r="AD2" s="11"/>
      <c r="AE2" s="11"/>
    </row>
    <row r="3" spans="1:31" s="24" customFormat="1">
      <c r="A3" s="91"/>
      <c r="B3" s="91"/>
      <c r="C3" s="91"/>
      <c r="K3" s="11"/>
      <c r="L3" s="11"/>
      <c r="M3" s="11"/>
      <c r="N3" s="11"/>
      <c r="O3" s="11"/>
      <c r="P3" s="11"/>
      <c r="Q3" s="11"/>
      <c r="R3" s="11"/>
      <c r="S3" s="11"/>
      <c r="T3" s="11"/>
      <c r="U3" s="11"/>
      <c r="V3" s="11"/>
      <c r="W3" s="11"/>
      <c r="X3" s="11"/>
      <c r="Y3" s="11"/>
      <c r="Z3" s="11"/>
      <c r="AA3" s="11"/>
      <c r="AB3" s="11"/>
      <c r="AC3" s="11"/>
      <c r="AD3" s="11"/>
      <c r="AE3" s="11"/>
    </row>
    <row r="4" spans="1:31" ht="15">
      <c r="A4" s="330" t="s">
        <v>210</v>
      </c>
      <c r="B4" s="330"/>
      <c r="C4" s="330"/>
      <c r="D4" s="330"/>
      <c r="E4" s="330"/>
      <c r="F4" s="330"/>
      <c r="G4" s="330"/>
      <c r="H4" s="330"/>
      <c r="I4" s="330"/>
      <c r="J4" s="330"/>
    </row>
    <row r="5" spans="1:31" ht="15">
      <c r="A5" s="104" t="s">
        <v>119</v>
      </c>
      <c r="B5" s="324" t="s">
        <v>225</v>
      </c>
      <c r="C5" s="325"/>
      <c r="D5" s="325"/>
      <c r="E5" s="325"/>
      <c r="F5" s="325"/>
      <c r="G5" s="325"/>
      <c r="H5" s="325"/>
      <c r="I5" s="325"/>
      <c r="J5" s="326"/>
    </row>
    <row r="6" spans="1:31" ht="16.2" customHeight="1">
      <c r="A6" s="333" t="s">
        <v>44</v>
      </c>
      <c r="B6" s="329" t="s">
        <v>0</v>
      </c>
      <c r="C6" s="329"/>
      <c r="D6" s="329"/>
      <c r="E6" s="329" t="s">
        <v>1</v>
      </c>
      <c r="F6" s="329"/>
      <c r="G6" s="329"/>
      <c r="H6" s="329" t="s">
        <v>2</v>
      </c>
      <c r="I6" s="329"/>
      <c r="J6" s="331"/>
    </row>
    <row r="7" spans="1:31" ht="15">
      <c r="A7" s="334"/>
      <c r="B7" s="25" t="s">
        <v>27</v>
      </c>
      <c r="C7" s="25" t="s">
        <v>28</v>
      </c>
      <c r="D7" s="25" t="s">
        <v>2</v>
      </c>
      <c r="E7" s="25" t="s">
        <v>27</v>
      </c>
      <c r="F7" s="25" t="s">
        <v>28</v>
      </c>
      <c r="G7" s="25" t="s">
        <v>2</v>
      </c>
      <c r="H7" s="25" t="s">
        <v>27</v>
      </c>
      <c r="I7" s="25" t="s">
        <v>28</v>
      </c>
      <c r="J7" s="12" t="s">
        <v>2</v>
      </c>
    </row>
    <row r="8" spans="1:31" ht="24" customHeight="1">
      <c r="A8" s="27" t="s">
        <v>4</v>
      </c>
      <c r="B8" s="27">
        <v>5468</v>
      </c>
      <c r="C8" s="27">
        <v>1900</v>
      </c>
      <c r="D8" s="27">
        <f t="shared" ref="D8:D18" si="0">SUM(B8:C8)</f>
        <v>7368</v>
      </c>
      <c r="E8" s="27">
        <v>43</v>
      </c>
      <c r="F8" s="27">
        <v>4</v>
      </c>
      <c r="G8" s="27">
        <f t="shared" ref="G8:G18" si="1">SUM(E8:F8)</f>
        <v>47</v>
      </c>
      <c r="H8" s="27">
        <f>B8+E8</f>
        <v>5511</v>
      </c>
      <c r="I8" s="27">
        <f>C8+F8</f>
        <v>1904</v>
      </c>
      <c r="J8" s="13">
        <f t="shared" ref="J8:J18" si="2">SUM(H8:I8)</f>
        <v>7415</v>
      </c>
    </row>
    <row r="9" spans="1:31" ht="24" customHeight="1">
      <c r="A9" s="28" t="s">
        <v>5</v>
      </c>
      <c r="B9" s="28">
        <v>26734</v>
      </c>
      <c r="C9" s="28">
        <v>11747</v>
      </c>
      <c r="D9" s="28">
        <f t="shared" si="0"/>
        <v>38481</v>
      </c>
      <c r="E9" s="28">
        <v>14868</v>
      </c>
      <c r="F9" s="28">
        <v>147</v>
      </c>
      <c r="G9" s="28">
        <f t="shared" si="1"/>
        <v>15015</v>
      </c>
      <c r="H9" s="28">
        <f t="shared" ref="H9:I18" si="3">B9+E9</f>
        <v>41602</v>
      </c>
      <c r="I9" s="28">
        <f t="shared" si="3"/>
        <v>11894</v>
      </c>
      <c r="J9" s="14">
        <f t="shared" si="2"/>
        <v>53496</v>
      </c>
    </row>
    <row r="10" spans="1:31" ht="24" customHeight="1">
      <c r="A10" s="27" t="s">
        <v>6</v>
      </c>
      <c r="B10" s="27">
        <v>25794</v>
      </c>
      <c r="C10" s="27">
        <v>17855</v>
      </c>
      <c r="D10" s="27">
        <f t="shared" si="0"/>
        <v>43649</v>
      </c>
      <c r="E10" s="27">
        <v>35021</v>
      </c>
      <c r="F10" s="27">
        <v>777</v>
      </c>
      <c r="G10" s="27">
        <f t="shared" si="1"/>
        <v>35798</v>
      </c>
      <c r="H10" s="27">
        <f t="shared" si="3"/>
        <v>60815</v>
      </c>
      <c r="I10" s="27">
        <f t="shared" si="3"/>
        <v>18632</v>
      </c>
      <c r="J10" s="13">
        <f t="shared" si="2"/>
        <v>79447</v>
      </c>
    </row>
    <row r="11" spans="1:31" ht="24" customHeight="1">
      <c r="A11" s="28" t="s">
        <v>7</v>
      </c>
      <c r="B11" s="28">
        <v>14518</v>
      </c>
      <c r="C11" s="28">
        <v>13583</v>
      </c>
      <c r="D11" s="28">
        <f t="shared" si="0"/>
        <v>28101</v>
      </c>
      <c r="E11" s="28">
        <v>37488</v>
      </c>
      <c r="F11" s="28">
        <v>1172</v>
      </c>
      <c r="G11" s="28">
        <f t="shared" si="1"/>
        <v>38660</v>
      </c>
      <c r="H11" s="28">
        <f t="shared" si="3"/>
        <v>52006</v>
      </c>
      <c r="I11" s="28">
        <f t="shared" si="3"/>
        <v>14755</v>
      </c>
      <c r="J11" s="14">
        <f t="shared" si="2"/>
        <v>66761</v>
      </c>
    </row>
    <row r="12" spans="1:31" ht="24" customHeight="1">
      <c r="A12" s="27" t="s">
        <v>8</v>
      </c>
      <c r="B12" s="27">
        <v>8726</v>
      </c>
      <c r="C12" s="27">
        <v>9278</v>
      </c>
      <c r="D12" s="27">
        <f t="shared" si="0"/>
        <v>18004</v>
      </c>
      <c r="E12" s="27">
        <v>37180</v>
      </c>
      <c r="F12" s="27">
        <v>1048</v>
      </c>
      <c r="G12" s="27">
        <f t="shared" si="1"/>
        <v>38228</v>
      </c>
      <c r="H12" s="27">
        <f t="shared" si="3"/>
        <v>45906</v>
      </c>
      <c r="I12" s="27">
        <f t="shared" si="3"/>
        <v>10326</v>
      </c>
      <c r="J12" s="13">
        <f t="shared" si="2"/>
        <v>56232</v>
      </c>
    </row>
    <row r="13" spans="1:31" ht="24" customHeight="1">
      <c r="A13" s="28" t="s">
        <v>9</v>
      </c>
      <c r="B13" s="28">
        <v>5554</v>
      </c>
      <c r="C13" s="28">
        <v>5882</v>
      </c>
      <c r="D13" s="28">
        <f t="shared" si="0"/>
        <v>11436</v>
      </c>
      <c r="E13" s="28">
        <v>27177</v>
      </c>
      <c r="F13" s="28">
        <v>713</v>
      </c>
      <c r="G13" s="28">
        <f t="shared" si="1"/>
        <v>27890</v>
      </c>
      <c r="H13" s="28">
        <f t="shared" si="3"/>
        <v>32731</v>
      </c>
      <c r="I13" s="28">
        <f t="shared" si="3"/>
        <v>6595</v>
      </c>
      <c r="J13" s="14">
        <f t="shared" si="2"/>
        <v>39326</v>
      </c>
    </row>
    <row r="14" spans="1:31" ht="24" customHeight="1">
      <c r="A14" s="27" t="s">
        <v>10</v>
      </c>
      <c r="B14" s="27">
        <v>3084</v>
      </c>
      <c r="C14" s="27">
        <v>3461</v>
      </c>
      <c r="D14" s="27">
        <f t="shared" si="0"/>
        <v>6545</v>
      </c>
      <c r="E14" s="27">
        <v>16807</v>
      </c>
      <c r="F14" s="27">
        <v>470</v>
      </c>
      <c r="G14" s="27">
        <f t="shared" si="1"/>
        <v>17277</v>
      </c>
      <c r="H14" s="27">
        <f t="shared" si="3"/>
        <v>19891</v>
      </c>
      <c r="I14" s="27">
        <f t="shared" si="3"/>
        <v>3931</v>
      </c>
      <c r="J14" s="13">
        <f t="shared" si="2"/>
        <v>23822</v>
      </c>
    </row>
    <row r="15" spans="1:31" ht="24" customHeight="1">
      <c r="A15" s="28" t="s">
        <v>11</v>
      </c>
      <c r="B15" s="28">
        <v>2291</v>
      </c>
      <c r="C15" s="28">
        <v>2392</v>
      </c>
      <c r="D15" s="28">
        <f t="shared" si="0"/>
        <v>4683</v>
      </c>
      <c r="E15" s="28">
        <v>11342</v>
      </c>
      <c r="F15" s="28">
        <v>308</v>
      </c>
      <c r="G15" s="28">
        <f t="shared" si="1"/>
        <v>11650</v>
      </c>
      <c r="H15" s="28">
        <f t="shared" si="3"/>
        <v>13633</v>
      </c>
      <c r="I15" s="28">
        <f t="shared" si="3"/>
        <v>2700</v>
      </c>
      <c r="J15" s="14">
        <f t="shared" si="2"/>
        <v>16333</v>
      </c>
    </row>
    <row r="16" spans="1:31" ht="24" customHeight="1">
      <c r="A16" s="27" t="s">
        <v>12</v>
      </c>
      <c r="B16" s="27">
        <v>1958</v>
      </c>
      <c r="C16" s="27">
        <v>1455</v>
      </c>
      <c r="D16" s="27">
        <f t="shared" si="0"/>
        <v>3413</v>
      </c>
      <c r="E16" s="27">
        <v>7354</v>
      </c>
      <c r="F16" s="27">
        <v>186</v>
      </c>
      <c r="G16" s="27">
        <f t="shared" si="1"/>
        <v>7540</v>
      </c>
      <c r="H16" s="27">
        <f t="shared" si="3"/>
        <v>9312</v>
      </c>
      <c r="I16" s="27">
        <f t="shared" si="3"/>
        <v>1641</v>
      </c>
      <c r="J16" s="13">
        <f t="shared" si="2"/>
        <v>10953</v>
      </c>
    </row>
    <row r="17" spans="1:10" ht="24" customHeight="1">
      <c r="A17" s="28" t="s">
        <v>45</v>
      </c>
      <c r="B17" s="28">
        <v>621</v>
      </c>
      <c r="C17" s="28">
        <v>412</v>
      </c>
      <c r="D17" s="28">
        <f t="shared" si="0"/>
        <v>1033</v>
      </c>
      <c r="E17" s="28">
        <v>3905</v>
      </c>
      <c r="F17" s="28">
        <v>107</v>
      </c>
      <c r="G17" s="28">
        <f t="shared" si="1"/>
        <v>4012</v>
      </c>
      <c r="H17" s="28">
        <f t="shared" si="3"/>
        <v>4526</v>
      </c>
      <c r="I17" s="28">
        <f t="shared" si="3"/>
        <v>519</v>
      </c>
      <c r="J17" s="14">
        <f t="shared" si="2"/>
        <v>5045</v>
      </c>
    </row>
    <row r="18" spans="1:10" ht="24" customHeight="1">
      <c r="A18" s="27" t="s">
        <v>46</v>
      </c>
      <c r="B18" s="27">
        <v>326</v>
      </c>
      <c r="C18" s="27">
        <v>198</v>
      </c>
      <c r="D18" s="27">
        <f t="shared" si="0"/>
        <v>524</v>
      </c>
      <c r="E18" s="27">
        <v>2604</v>
      </c>
      <c r="F18" s="27">
        <v>82</v>
      </c>
      <c r="G18" s="27">
        <f t="shared" si="1"/>
        <v>2686</v>
      </c>
      <c r="H18" s="27">
        <f t="shared" si="3"/>
        <v>2930</v>
      </c>
      <c r="I18" s="27">
        <f t="shared" si="3"/>
        <v>280</v>
      </c>
      <c r="J18" s="13">
        <f t="shared" si="2"/>
        <v>3210</v>
      </c>
    </row>
    <row r="19" spans="1:10" ht="15">
      <c r="A19" s="74" t="s">
        <v>58</v>
      </c>
      <c r="B19" s="29">
        <f t="shared" ref="B19:J19" si="4">SUM(B8:B18)</f>
        <v>95074</v>
      </c>
      <c r="C19" s="29">
        <f t="shared" si="4"/>
        <v>68163</v>
      </c>
      <c r="D19" s="29">
        <f t="shared" si="4"/>
        <v>163237</v>
      </c>
      <c r="E19" s="29">
        <f t="shared" si="4"/>
        <v>193789</v>
      </c>
      <c r="F19" s="29">
        <f t="shared" si="4"/>
        <v>5014</v>
      </c>
      <c r="G19" s="29">
        <f t="shared" si="4"/>
        <v>198803</v>
      </c>
      <c r="H19" s="29">
        <f t="shared" si="4"/>
        <v>288863</v>
      </c>
      <c r="I19" s="29">
        <f t="shared" si="4"/>
        <v>73177</v>
      </c>
      <c r="J19" s="29">
        <f t="shared" si="4"/>
        <v>362040</v>
      </c>
    </row>
    <row r="20" spans="1:10" ht="16.8">
      <c r="A20" s="16" t="s">
        <v>59</v>
      </c>
      <c r="B20" s="15"/>
      <c r="C20" s="15"/>
      <c r="D20" s="15"/>
      <c r="E20" s="15"/>
      <c r="F20" s="15"/>
      <c r="G20" s="15"/>
      <c r="H20" s="15" t="s">
        <v>81</v>
      </c>
      <c r="I20" s="15"/>
    </row>
    <row r="21" spans="1:10" ht="16.8">
      <c r="A21" s="16" t="s">
        <v>42</v>
      </c>
      <c r="B21" s="15"/>
      <c r="C21" s="52"/>
      <c r="D21" s="52"/>
      <c r="E21" s="15"/>
      <c r="F21" s="15"/>
      <c r="G21" s="15"/>
      <c r="H21" s="15"/>
      <c r="I21" s="75"/>
    </row>
    <row r="36" spans="2:10">
      <c r="B36" s="50"/>
      <c r="C36" s="50"/>
      <c r="D36" s="50"/>
      <c r="E36" s="50"/>
      <c r="F36" s="50"/>
      <c r="G36" s="50"/>
      <c r="H36" s="50"/>
      <c r="I36" s="50"/>
      <c r="J36" s="50"/>
    </row>
    <row r="37" spans="2:10">
      <c r="B37" s="50"/>
      <c r="C37" s="50"/>
      <c r="D37" s="50"/>
      <c r="E37" s="50"/>
      <c r="F37" s="50"/>
      <c r="G37" s="50"/>
      <c r="H37" s="50"/>
      <c r="I37" s="50"/>
      <c r="J37" s="50"/>
    </row>
    <row r="38" spans="2:10">
      <c r="B38" s="50"/>
      <c r="C38" s="50"/>
      <c r="D38" s="50"/>
      <c r="E38" s="50"/>
      <c r="F38" s="50"/>
      <c r="G38" s="50"/>
      <c r="H38" s="50"/>
      <c r="I38" s="50"/>
      <c r="J38" s="50"/>
    </row>
    <row r="39" spans="2:10">
      <c r="B39" s="50"/>
      <c r="C39" s="50"/>
      <c r="D39" s="50"/>
      <c r="E39" s="50"/>
      <c r="F39" s="50"/>
      <c r="G39" s="50"/>
      <c r="H39" s="50"/>
      <c r="I39" s="50"/>
      <c r="J39" s="50"/>
    </row>
    <row r="40" spans="2:10">
      <c r="B40" s="50"/>
      <c r="C40" s="50"/>
      <c r="D40" s="50"/>
      <c r="E40" s="50"/>
      <c r="F40" s="50"/>
      <c r="G40" s="50"/>
      <c r="H40" s="50"/>
      <c r="I40" s="50"/>
      <c r="J40" s="50"/>
    </row>
    <row r="41" spans="2:10">
      <c r="B41" s="50"/>
      <c r="C41" s="50"/>
      <c r="D41" s="50"/>
      <c r="E41" s="50"/>
      <c r="F41" s="50"/>
      <c r="G41" s="50"/>
      <c r="H41" s="50"/>
      <c r="I41" s="50"/>
      <c r="J41" s="50"/>
    </row>
    <row r="42" spans="2:10">
      <c r="B42" s="50"/>
      <c r="C42" s="50"/>
      <c r="D42" s="50"/>
      <c r="E42" s="50"/>
      <c r="F42" s="50"/>
      <c r="G42" s="50"/>
      <c r="H42" s="50"/>
      <c r="I42" s="50"/>
      <c r="J42" s="50"/>
    </row>
    <row r="43" spans="2:10">
      <c r="B43" s="50"/>
      <c r="C43" s="50"/>
      <c r="D43" s="50"/>
      <c r="E43" s="50"/>
      <c r="F43" s="50"/>
      <c r="G43" s="50"/>
      <c r="H43" s="50"/>
      <c r="I43" s="50"/>
      <c r="J43" s="50"/>
    </row>
    <row r="44" spans="2:10">
      <c r="B44" s="50"/>
      <c r="C44" s="50"/>
      <c r="D44" s="50"/>
      <c r="E44" s="50"/>
      <c r="F44" s="50"/>
      <c r="G44" s="50"/>
      <c r="H44" s="50"/>
      <c r="I44" s="50"/>
      <c r="J44" s="50"/>
    </row>
    <row r="45" spans="2:10">
      <c r="B45" s="50"/>
      <c r="C45" s="50"/>
      <c r="D45" s="50"/>
      <c r="E45" s="50"/>
      <c r="F45" s="50"/>
      <c r="G45" s="50"/>
      <c r="H45" s="50"/>
      <c r="I45" s="50"/>
      <c r="J45" s="50"/>
    </row>
    <row r="46" spans="2:10">
      <c r="B46" s="50"/>
      <c r="C46" s="50"/>
      <c r="D46" s="50"/>
      <c r="E46" s="50"/>
      <c r="F46" s="50"/>
      <c r="G46" s="50"/>
      <c r="H46" s="50"/>
      <c r="I46" s="50"/>
      <c r="J46" s="50"/>
    </row>
    <row r="47" spans="2:10">
      <c r="B47" s="50"/>
      <c r="C47" s="50"/>
      <c r="D47" s="50"/>
      <c r="E47" s="50"/>
      <c r="F47" s="50"/>
      <c r="G47" s="50"/>
      <c r="H47" s="50"/>
      <c r="I47" s="50"/>
      <c r="J47" s="50"/>
    </row>
    <row r="48" spans="2:10">
      <c r="B48" s="50"/>
      <c r="C48" s="50"/>
      <c r="D48" s="50"/>
      <c r="E48" s="50"/>
      <c r="F48" s="50"/>
      <c r="G48" s="50"/>
      <c r="H48" s="50"/>
      <c r="I48" s="50"/>
      <c r="J48" s="50"/>
    </row>
  </sheetData>
  <mergeCells count="7">
    <mergeCell ref="A1:C2"/>
    <mergeCell ref="H6:J6"/>
    <mergeCell ref="A4:J4"/>
    <mergeCell ref="A6:A7"/>
    <mergeCell ref="B6:D6"/>
    <mergeCell ref="E6:G6"/>
    <mergeCell ref="B5:J5"/>
  </mergeCells>
  <pageMargins left="0.7" right="0.7" top="0.75" bottom="0.75" header="0.3" footer="0.3"/>
  <pageSetup paperSize="9" scale="51"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7A06-A3F1-4798-B9FF-B295165C7B43}">
  <sheetPr>
    <tabColor rgb="FF5A2781"/>
  </sheetPr>
  <dimension ref="A1:P42"/>
  <sheetViews>
    <sheetView showGridLines="0" view="pageBreakPreview" zoomScale="55" zoomScaleNormal="70" zoomScaleSheetLayoutView="55" workbookViewId="0">
      <selection activeCell="K28" sqref="K28"/>
    </sheetView>
  </sheetViews>
  <sheetFormatPr defaultColWidth="8.88671875" defaultRowHeight="14.4"/>
  <cols>
    <col min="1" max="1" width="47" style="265" customWidth="1"/>
    <col min="2" max="4" width="11.44140625" style="265" bestFit="1" customWidth="1"/>
    <col min="5" max="5" width="13.33203125" style="265" bestFit="1" customWidth="1"/>
    <col min="6" max="6" width="11.44140625" style="265" bestFit="1" customWidth="1"/>
    <col min="7" max="8" width="13.33203125" style="265" bestFit="1" customWidth="1"/>
    <col min="9" max="9" width="11.44140625" style="265" bestFit="1" customWidth="1"/>
    <col min="10" max="10" width="13.33203125" style="265" bestFit="1" customWidth="1"/>
    <col min="11" max="11" width="13.6640625" style="265" customWidth="1"/>
    <col min="12" max="16384" width="8.88671875" style="265"/>
  </cols>
  <sheetData>
    <row r="1" spans="1:16">
      <c r="A1" s="327" t="s">
        <v>239</v>
      </c>
      <c r="B1" s="327"/>
      <c r="C1" s="276"/>
    </row>
    <row r="2" spans="1:16" s="274" customFormat="1">
      <c r="A2" s="327"/>
      <c r="B2" s="327"/>
      <c r="C2" s="276"/>
      <c r="K2" s="265"/>
      <c r="L2" s="265"/>
      <c r="M2" s="265"/>
      <c r="N2" s="265"/>
      <c r="O2" s="265"/>
      <c r="P2" s="265"/>
    </row>
    <row r="3" spans="1:16" s="274" customFormat="1">
      <c r="A3" s="275"/>
      <c r="B3" s="275"/>
      <c r="C3" s="275"/>
      <c r="K3" s="265"/>
      <c r="L3" s="265"/>
      <c r="M3" s="265"/>
      <c r="N3" s="265"/>
      <c r="O3" s="265"/>
      <c r="P3" s="265"/>
    </row>
    <row r="4" spans="1:16" ht="15">
      <c r="A4" s="350" t="s">
        <v>274</v>
      </c>
      <c r="B4" s="350"/>
      <c r="C4" s="350"/>
      <c r="D4" s="350"/>
      <c r="E4" s="350"/>
      <c r="F4" s="350"/>
      <c r="G4" s="350"/>
      <c r="H4" s="350"/>
      <c r="I4" s="350"/>
      <c r="J4" s="350"/>
    </row>
    <row r="5" spans="1:16" s="216" customFormat="1" ht="15">
      <c r="A5" s="273" t="s">
        <v>273</v>
      </c>
      <c r="B5" s="324" t="s">
        <v>225</v>
      </c>
      <c r="C5" s="325"/>
      <c r="D5" s="325"/>
      <c r="E5" s="325"/>
      <c r="F5" s="325"/>
      <c r="G5" s="325"/>
      <c r="H5" s="325"/>
      <c r="I5" s="325"/>
      <c r="J5" s="326"/>
    </row>
    <row r="6" spans="1:16" s="216" customFormat="1" ht="16.2" customHeight="1">
      <c r="A6" s="333" t="s">
        <v>44</v>
      </c>
      <c r="B6" s="329" t="s">
        <v>0</v>
      </c>
      <c r="C6" s="329"/>
      <c r="D6" s="329"/>
      <c r="E6" s="329" t="s">
        <v>1</v>
      </c>
      <c r="F6" s="329"/>
      <c r="G6" s="329"/>
      <c r="H6" s="329" t="s">
        <v>2</v>
      </c>
      <c r="I6" s="329"/>
      <c r="J6" s="331"/>
    </row>
    <row r="7" spans="1:16" s="216" customFormat="1" ht="15">
      <c r="A7" s="334"/>
      <c r="B7" s="198" t="s">
        <v>27</v>
      </c>
      <c r="C7" s="198" t="s">
        <v>28</v>
      </c>
      <c r="D7" s="198" t="s">
        <v>2</v>
      </c>
      <c r="E7" s="198" t="s">
        <v>27</v>
      </c>
      <c r="F7" s="198" t="s">
        <v>28</v>
      </c>
      <c r="G7" s="198" t="s">
        <v>2</v>
      </c>
      <c r="H7" s="198" t="s">
        <v>27</v>
      </c>
      <c r="I7" s="198" t="s">
        <v>28</v>
      </c>
      <c r="J7" s="199" t="s">
        <v>2</v>
      </c>
    </row>
    <row r="8" spans="1:16" ht="15">
      <c r="A8" s="224" t="s">
        <v>260</v>
      </c>
      <c r="B8" s="271">
        <v>12115</v>
      </c>
      <c r="C8" s="271">
        <v>7071</v>
      </c>
      <c r="D8" s="272">
        <f t="shared" ref="D8:D17" si="0">SUM(B8:C8)</f>
        <v>19186</v>
      </c>
      <c r="E8" s="271">
        <v>1722</v>
      </c>
      <c r="F8" s="271">
        <v>67</v>
      </c>
      <c r="G8" s="271">
        <f t="shared" ref="G8:G17" si="1">SUM(E8:F8)</f>
        <v>1789</v>
      </c>
      <c r="H8" s="271">
        <f>B8+E8</f>
        <v>13837</v>
      </c>
      <c r="I8" s="271">
        <f>C8+F8</f>
        <v>7138</v>
      </c>
      <c r="J8" s="271">
        <f t="shared" ref="J8:J17" si="2">SUM(H8:I8)</f>
        <v>20975</v>
      </c>
    </row>
    <row r="9" spans="1:16" ht="15">
      <c r="A9" s="223" t="s">
        <v>259</v>
      </c>
      <c r="B9" s="269">
        <v>20774</v>
      </c>
      <c r="C9" s="269">
        <v>18791</v>
      </c>
      <c r="D9" s="270">
        <f t="shared" si="0"/>
        <v>39565</v>
      </c>
      <c r="E9" s="269">
        <v>16643</v>
      </c>
      <c r="F9" s="269">
        <v>1393</v>
      </c>
      <c r="G9" s="269">
        <f t="shared" si="1"/>
        <v>18036</v>
      </c>
      <c r="H9" s="269">
        <f t="shared" ref="H9:I17" si="3">B9+E9</f>
        <v>37417</v>
      </c>
      <c r="I9" s="269">
        <f t="shared" si="3"/>
        <v>20184</v>
      </c>
      <c r="J9" s="269">
        <f t="shared" si="2"/>
        <v>57601</v>
      </c>
    </row>
    <row r="10" spans="1:16" ht="15">
      <c r="A10" s="224" t="s">
        <v>258</v>
      </c>
      <c r="B10" s="271">
        <v>18865</v>
      </c>
      <c r="C10" s="271">
        <v>11325</v>
      </c>
      <c r="D10" s="272">
        <f t="shared" si="0"/>
        <v>30190</v>
      </c>
      <c r="E10" s="271">
        <v>5730</v>
      </c>
      <c r="F10" s="271">
        <v>826</v>
      </c>
      <c r="G10" s="271">
        <f t="shared" si="1"/>
        <v>6556</v>
      </c>
      <c r="H10" s="271">
        <f t="shared" si="3"/>
        <v>24595</v>
      </c>
      <c r="I10" s="271">
        <f t="shared" si="3"/>
        <v>12151</v>
      </c>
      <c r="J10" s="271">
        <f t="shared" si="2"/>
        <v>36746</v>
      </c>
    </row>
    <row r="11" spans="1:16" ht="15">
      <c r="A11" s="223" t="s">
        <v>257</v>
      </c>
      <c r="B11" s="269">
        <v>16136</v>
      </c>
      <c r="C11" s="269">
        <v>19263</v>
      </c>
      <c r="D11" s="270">
        <f t="shared" si="0"/>
        <v>35399</v>
      </c>
      <c r="E11" s="269">
        <v>732</v>
      </c>
      <c r="F11" s="269">
        <v>107</v>
      </c>
      <c r="G11" s="269">
        <f t="shared" si="1"/>
        <v>839</v>
      </c>
      <c r="H11" s="269">
        <f t="shared" si="3"/>
        <v>16868</v>
      </c>
      <c r="I11" s="269">
        <f t="shared" si="3"/>
        <v>19370</v>
      </c>
      <c r="J11" s="269">
        <f t="shared" si="2"/>
        <v>36238</v>
      </c>
    </row>
    <row r="12" spans="1:16" ht="15">
      <c r="A12" s="224" t="s">
        <v>256</v>
      </c>
      <c r="B12" s="271">
        <v>18318</v>
      </c>
      <c r="C12" s="271">
        <v>9977</v>
      </c>
      <c r="D12" s="272">
        <f t="shared" si="0"/>
        <v>28295</v>
      </c>
      <c r="E12" s="271">
        <v>12881</v>
      </c>
      <c r="F12" s="271">
        <v>307</v>
      </c>
      <c r="G12" s="271">
        <f t="shared" si="1"/>
        <v>13188</v>
      </c>
      <c r="H12" s="271">
        <f t="shared" si="3"/>
        <v>31199</v>
      </c>
      <c r="I12" s="271">
        <f t="shared" si="3"/>
        <v>10284</v>
      </c>
      <c r="J12" s="271">
        <f t="shared" si="2"/>
        <v>41483</v>
      </c>
    </row>
    <row r="13" spans="1:16" ht="30">
      <c r="A13" s="223" t="s">
        <v>255</v>
      </c>
      <c r="B13" s="269">
        <v>53</v>
      </c>
      <c r="C13" s="269">
        <v>9</v>
      </c>
      <c r="D13" s="270">
        <f t="shared" si="0"/>
        <v>62</v>
      </c>
      <c r="E13" s="269">
        <v>169</v>
      </c>
      <c r="F13" s="269">
        <v>0</v>
      </c>
      <c r="G13" s="269">
        <f t="shared" si="1"/>
        <v>169</v>
      </c>
      <c r="H13" s="269">
        <f t="shared" si="3"/>
        <v>222</v>
      </c>
      <c r="I13" s="269">
        <f t="shared" si="3"/>
        <v>9</v>
      </c>
      <c r="J13" s="269">
        <f t="shared" si="2"/>
        <v>231</v>
      </c>
    </row>
    <row r="14" spans="1:16" ht="15">
      <c r="A14" s="224" t="s">
        <v>254</v>
      </c>
      <c r="B14" s="271">
        <v>1518</v>
      </c>
      <c r="C14" s="271">
        <v>377</v>
      </c>
      <c r="D14" s="272">
        <f t="shared" si="0"/>
        <v>1895</v>
      </c>
      <c r="E14" s="271">
        <v>11477</v>
      </c>
      <c r="F14" s="271">
        <v>41</v>
      </c>
      <c r="G14" s="271">
        <f t="shared" si="1"/>
        <v>11518</v>
      </c>
      <c r="H14" s="271">
        <f t="shared" si="3"/>
        <v>12995</v>
      </c>
      <c r="I14" s="271">
        <f t="shared" si="3"/>
        <v>418</v>
      </c>
      <c r="J14" s="271">
        <f t="shared" si="2"/>
        <v>13413</v>
      </c>
    </row>
    <row r="15" spans="1:16" ht="30">
      <c r="A15" s="223" t="s">
        <v>253</v>
      </c>
      <c r="B15" s="269">
        <v>2630</v>
      </c>
      <c r="C15" s="269">
        <v>147</v>
      </c>
      <c r="D15" s="270">
        <f t="shared" si="0"/>
        <v>2777</v>
      </c>
      <c r="E15" s="269">
        <v>10348</v>
      </c>
      <c r="F15" s="269">
        <v>6</v>
      </c>
      <c r="G15" s="269">
        <f t="shared" si="1"/>
        <v>10354</v>
      </c>
      <c r="H15" s="269">
        <f t="shared" si="3"/>
        <v>12978</v>
      </c>
      <c r="I15" s="269">
        <f t="shared" si="3"/>
        <v>153</v>
      </c>
      <c r="J15" s="269">
        <f t="shared" si="2"/>
        <v>13131</v>
      </c>
    </row>
    <row r="16" spans="1:16" ht="15">
      <c r="A16" s="224" t="s">
        <v>252</v>
      </c>
      <c r="B16" s="271">
        <v>4336</v>
      </c>
      <c r="C16" s="271">
        <v>1092</v>
      </c>
      <c r="D16" s="272">
        <f t="shared" si="0"/>
        <v>5428</v>
      </c>
      <c r="E16" s="271">
        <v>94726</v>
      </c>
      <c r="F16" s="271">
        <v>2243</v>
      </c>
      <c r="G16" s="271">
        <f t="shared" si="1"/>
        <v>96969</v>
      </c>
      <c r="H16" s="271">
        <f t="shared" si="3"/>
        <v>99062</v>
      </c>
      <c r="I16" s="271">
        <f t="shared" si="3"/>
        <v>3335</v>
      </c>
      <c r="J16" s="271">
        <f t="shared" si="2"/>
        <v>102397</v>
      </c>
    </row>
    <row r="17" spans="1:10" ht="15">
      <c r="A17" s="223" t="s">
        <v>251</v>
      </c>
      <c r="B17" s="269">
        <v>329</v>
      </c>
      <c r="C17" s="269">
        <v>111</v>
      </c>
      <c r="D17" s="270">
        <f t="shared" si="0"/>
        <v>440</v>
      </c>
      <c r="E17" s="269">
        <v>39361</v>
      </c>
      <c r="F17" s="269">
        <v>24</v>
      </c>
      <c r="G17" s="269">
        <f t="shared" si="1"/>
        <v>39385</v>
      </c>
      <c r="H17" s="269">
        <f t="shared" si="3"/>
        <v>39690</v>
      </c>
      <c r="I17" s="269">
        <f t="shared" si="3"/>
        <v>135</v>
      </c>
      <c r="J17" s="269">
        <f t="shared" si="2"/>
        <v>39825</v>
      </c>
    </row>
    <row r="18" spans="1:10" ht="15">
      <c r="A18" s="197" t="s">
        <v>58</v>
      </c>
      <c r="B18" s="85">
        <f>SUM(B8:B17)</f>
        <v>95074</v>
      </c>
      <c r="C18" s="85">
        <f t="shared" ref="C18:J18" si="4">SUM(C8:C17)</f>
        <v>68163</v>
      </c>
      <c r="D18" s="85">
        <f t="shared" si="4"/>
        <v>163237</v>
      </c>
      <c r="E18" s="85">
        <f t="shared" si="4"/>
        <v>193789</v>
      </c>
      <c r="F18" s="85">
        <f t="shared" si="4"/>
        <v>5014</v>
      </c>
      <c r="G18" s="85">
        <f t="shared" si="4"/>
        <v>198803</v>
      </c>
      <c r="H18" s="85">
        <f t="shared" si="4"/>
        <v>288863</v>
      </c>
      <c r="I18" s="85">
        <f t="shared" si="4"/>
        <v>73177</v>
      </c>
      <c r="J18" s="85">
        <f t="shared" si="4"/>
        <v>362040</v>
      </c>
    </row>
    <row r="19" spans="1:10" ht="16.8">
      <c r="A19" s="267" t="s">
        <v>59</v>
      </c>
      <c r="B19" s="268"/>
      <c r="C19" s="268"/>
      <c r="D19" s="268"/>
      <c r="E19" s="268"/>
      <c r="F19" s="268"/>
      <c r="G19" s="268"/>
      <c r="H19" s="268"/>
      <c r="I19" s="268"/>
      <c r="J19" s="268"/>
    </row>
    <row r="20" spans="1:10" ht="16.8">
      <c r="A20" s="267" t="s">
        <v>42</v>
      </c>
      <c r="B20" s="266"/>
      <c r="C20" s="266"/>
      <c r="D20" s="266"/>
      <c r="E20" s="266"/>
      <c r="F20" s="266"/>
      <c r="G20" s="266"/>
      <c r="H20" s="266"/>
      <c r="I20" s="266"/>
      <c r="J20" s="266"/>
    </row>
    <row r="32" spans="1:10">
      <c r="B32" s="289"/>
      <c r="C32" s="289"/>
      <c r="D32" s="289"/>
      <c r="E32" s="289"/>
      <c r="F32" s="289"/>
      <c r="G32" s="289"/>
      <c r="H32" s="289"/>
      <c r="I32" s="289"/>
      <c r="J32" s="289"/>
    </row>
    <row r="33" spans="2:10">
      <c r="B33" s="289"/>
      <c r="C33" s="289"/>
      <c r="D33" s="289"/>
      <c r="E33" s="289"/>
      <c r="F33" s="289"/>
      <c r="G33" s="289"/>
      <c r="H33" s="289"/>
      <c r="I33" s="289"/>
      <c r="J33" s="289"/>
    </row>
    <row r="34" spans="2:10">
      <c r="B34" s="289"/>
      <c r="C34" s="289"/>
      <c r="D34" s="289"/>
      <c r="E34" s="289"/>
      <c r="F34" s="289"/>
      <c r="G34" s="289"/>
      <c r="H34" s="289"/>
      <c r="I34" s="289"/>
      <c r="J34" s="289"/>
    </row>
    <row r="35" spans="2:10">
      <c r="B35" s="289"/>
      <c r="C35" s="289"/>
      <c r="D35" s="289"/>
      <c r="E35" s="289"/>
      <c r="F35" s="289"/>
      <c r="G35" s="289"/>
      <c r="H35" s="289"/>
      <c r="I35" s="289"/>
      <c r="J35" s="289"/>
    </row>
    <row r="36" spans="2:10">
      <c r="B36" s="289"/>
      <c r="C36" s="289"/>
      <c r="D36" s="289"/>
      <c r="E36" s="289"/>
      <c r="F36" s="289"/>
      <c r="G36" s="289"/>
      <c r="H36" s="289"/>
      <c r="I36" s="289"/>
      <c r="J36" s="289"/>
    </row>
    <row r="37" spans="2:10">
      <c r="B37" s="289"/>
      <c r="C37" s="289"/>
      <c r="D37" s="289"/>
      <c r="E37" s="289"/>
      <c r="F37" s="289"/>
      <c r="G37" s="289"/>
      <c r="H37" s="289"/>
      <c r="I37" s="289"/>
      <c r="J37" s="289"/>
    </row>
    <row r="38" spans="2:10">
      <c r="B38" s="289"/>
      <c r="C38" s="289"/>
      <c r="D38" s="289"/>
      <c r="E38" s="289"/>
      <c r="F38" s="289"/>
      <c r="G38" s="289"/>
      <c r="H38" s="289"/>
      <c r="I38" s="289"/>
      <c r="J38" s="289"/>
    </row>
    <row r="39" spans="2:10">
      <c r="B39" s="289"/>
      <c r="C39" s="289"/>
      <c r="D39" s="289"/>
      <c r="E39" s="289"/>
      <c r="F39" s="289"/>
      <c r="G39" s="289"/>
      <c r="H39" s="289"/>
      <c r="I39" s="289"/>
      <c r="J39" s="289"/>
    </row>
    <row r="40" spans="2:10">
      <c r="B40" s="289"/>
      <c r="C40" s="289"/>
      <c r="D40" s="289"/>
      <c r="E40" s="289"/>
      <c r="F40" s="289"/>
      <c r="G40" s="289"/>
      <c r="H40" s="289"/>
      <c r="I40" s="289"/>
      <c r="J40" s="289"/>
    </row>
    <row r="41" spans="2:10">
      <c r="B41" s="289"/>
      <c r="C41" s="289"/>
      <c r="D41" s="289"/>
      <c r="E41" s="289"/>
      <c r="F41" s="289"/>
      <c r="G41" s="289"/>
      <c r="H41" s="289"/>
      <c r="I41" s="289"/>
      <c r="J41" s="289"/>
    </row>
    <row r="42" spans="2:10">
      <c r="B42" s="289"/>
      <c r="C42" s="289"/>
      <c r="D42" s="289"/>
      <c r="E42" s="289"/>
      <c r="F42" s="289"/>
      <c r="G42" s="289"/>
      <c r="H42" s="289"/>
      <c r="I42" s="289"/>
      <c r="J42" s="289"/>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86E6A-1AA0-4289-A18B-CB23AA791088}">
  <sheetPr>
    <tabColor rgb="FF5A2781"/>
  </sheetPr>
  <dimension ref="A1:AE39"/>
  <sheetViews>
    <sheetView showGridLines="0" view="pageBreakPreview" topLeftCell="A6" zoomScale="55" zoomScaleNormal="55" zoomScaleSheetLayoutView="55" workbookViewId="0">
      <selection activeCell="B8" sqref="B8:J36"/>
    </sheetView>
  </sheetViews>
  <sheetFormatPr defaultColWidth="8.88671875" defaultRowHeight="14.4"/>
  <cols>
    <col min="1" max="1" width="50.109375" style="200" customWidth="1"/>
    <col min="2" max="2" width="13.44140625" style="200" bestFit="1" customWidth="1"/>
    <col min="3" max="3" width="11.44140625" style="200" bestFit="1" customWidth="1"/>
    <col min="4" max="5" width="13.44140625" style="200" bestFit="1" customWidth="1"/>
    <col min="6" max="6" width="11.44140625" style="200" bestFit="1" customWidth="1"/>
    <col min="7" max="8" width="13.44140625" style="200" bestFit="1" customWidth="1"/>
    <col min="9" max="9" width="11.44140625" style="200" bestFit="1" customWidth="1"/>
    <col min="10" max="10" width="13.44140625" style="200" bestFit="1" customWidth="1"/>
    <col min="11" max="11" width="54.44140625" style="200" customWidth="1"/>
    <col min="12" max="16384" width="8.88671875" style="200"/>
  </cols>
  <sheetData>
    <row r="1" spans="1:31">
      <c r="A1" s="351" t="s">
        <v>239</v>
      </c>
      <c r="B1" s="351"/>
      <c r="C1" s="215"/>
    </row>
    <row r="2" spans="1:31" s="213" customFormat="1">
      <c r="A2" s="351"/>
      <c r="B2" s="351"/>
      <c r="C2" s="215"/>
      <c r="K2" s="200"/>
      <c r="L2" s="200"/>
      <c r="M2" s="200"/>
      <c r="N2" s="200"/>
      <c r="O2" s="200"/>
      <c r="P2" s="200"/>
      <c r="Q2" s="200"/>
      <c r="R2" s="200"/>
      <c r="S2" s="200"/>
      <c r="T2" s="200"/>
      <c r="U2" s="200"/>
      <c r="V2" s="200"/>
      <c r="W2" s="200"/>
      <c r="X2" s="200"/>
      <c r="Y2" s="200"/>
      <c r="Z2" s="200"/>
      <c r="AA2" s="200"/>
      <c r="AB2" s="200"/>
      <c r="AC2" s="200"/>
      <c r="AD2" s="200"/>
      <c r="AE2" s="200"/>
    </row>
    <row r="3" spans="1:31" s="213" customFormat="1">
      <c r="A3" s="214"/>
      <c r="B3" s="214"/>
      <c r="C3" s="214"/>
      <c r="K3" s="200"/>
      <c r="L3" s="200"/>
      <c r="M3" s="200"/>
      <c r="N3" s="200"/>
      <c r="O3" s="200"/>
      <c r="P3" s="200"/>
      <c r="Q3" s="200"/>
      <c r="R3" s="200"/>
      <c r="S3" s="200"/>
      <c r="T3" s="200"/>
      <c r="U3" s="200"/>
      <c r="V3" s="200"/>
      <c r="W3" s="200"/>
      <c r="X3" s="200"/>
      <c r="Y3" s="200"/>
      <c r="Z3" s="200"/>
      <c r="AA3" s="200"/>
      <c r="AB3" s="200"/>
      <c r="AC3" s="200"/>
      <c r="AD3" s="200"/>
      <c r="AE3" s="200"/>
    </row>
    <row r="4" spans="1:31" ht="15">
      <c r="A4" s="352" t="s">
        <v>246</v>
      </c>
      <c r="B4" s="352"/>
      <c r="C4" s="352"/>
      <c r="D4" s="352"/>
      <c r="E4" s="352"/>
      <c r="F4" s="352"/>
      <c r="G4" s="352"/>
      <c r="H4" s="352"/>
      <c r="I4" s="352"/>
      <c r="J4" s="352"/>
    </row>
    <row r="5" spans="1:31">
      <c r="A5" s="212" t="s">
        <v>245</v>
      </c>
      <c r="B5" s="211"/>
      <c r="C5" s="211"/>
      <c r="D5" s="211"/>
      <c r="E5" s="211"/>
      <c r="F5" s="211"/>
      <c r="G5" s="211"/>
      <c r="H5" s="211"/>
      <c r="I5" s="211"/>
      <c r="J5" s="211"/>
    </row>
    <row r="6" spans="1:31" ht="15">
      <c r="A6" s="323" t="s">
        <v>244</v>
      </c>
      <c r="B6" s="323" t="s">
        <v>0</v>
      </c>
      <c r="C6" s="323"/>
      <c r="D6" s="323"/>
      <c r="E6" s="323" t="s">
        <v>1</v>
      </c>
      <c r="F6" s="323"/>
      <c r="G6" s="323"/>
      <c r="H6" s="323" t="s">
        <v>2</v>
      </c>
      <c r="I6" s="323"/>
      <c r="J6" s="323"/>
    </row>
    <row r="7" spans="1:31" ht="15">
      <c r="A7" s="323"/>
      <c r="B7" s="196" t="s">
        <v>27</v>
      </c>
      <c r="C7" s="196" t="s">
        <v>28</v>
      </c>
      <c r="D7" s="196" t="s">
        <v>2</v>
      </c>
      <c r="E7" s="196" t="s">
        <v>27</v>
      </c>
      <c r="F7" s="196" t="s">
        <v>28</v>
      </c>
      <c r="G7" s="196" t="s">
        <v>2</v>
      </c>
      <c r="H7" s="196" t="s">
        <v>27</v>
      </c>
      <c r="I7" s="196" t="s">
        <v>28</v>
      </c>
      <c r="J7" s="196" t="s">
        <v>2</v>
      </c>
    </row>
    <row r="8" spans="1:31" ht="15">
      <c r="A8" s="277" t="s">
        <v>278</v>
      </c>
      <c r="B8" s="210">
        <v>109</v>
      </c>
      <c r="C8" s="209">
        <v>22</v>
      </c>
      <c r="D8" s="209">
        <f t="shared" ref="D8:D35" si="0">SUM(B8:C8)</f>
        <v>131</v>
      </c>
      <c r="E8" s="209">
        <v>0</v>
      </c>
      <c r="F8" s="209">
        <v>0</v>
      </c>
      <c r="G8" s="209">
        <f t="shared" ref="G8:G35" si="1">SUM(E8:F8)</f>
        <v>0</v>
      </c>
      <c r="H8" s="209">
        <f>B8+E8</f>
        <v>109</v>
      </c>
      <c r="I8" s="209">
        <f>C8+F8</f>
        <v>22</v>
      </c>
      <c r="J8" s="209">
        <f t="shared" ref="J8:J35" si="2">SUM(H8:I8)</f>
        <v>131</v>
      </c>
    </row>
    <row r="9" spans="1:31" ht="15">
      <c r="A9" s="278" t="s">
        <v>243</v>
      </c>
      <c r="B9" s="208">
        <v>23826</v>
      </c>
      <c r="C9" s="207">
        <v>20023</v>
      </c>
      <c r="D9" s="207">
        <f t="shared" si="0"/>
        <v>43849</v>
      </c>
      <c r="E9" s="207">
        <v>427</v>
      </c>
      <c r="F9" s="207">
        <v>266</v>
      </c>
      <c r="G9" s="207">
        <f t="shared" si="1"/>
        <v>693</v>
      </c>
      <c r="H9" s="207">
        <f t="shared" ref="H9:I35" si="3">B9+E9</f>
        <v>24253</v>
      </c>
      <c r="I9" s="207">
        <f t="shared" si="3"/>
        <v>20289</v>
      </c>
      <c r="J9" s="207">
        <f t="shared" si="2"/>
        <v>44542</v>
      </c>
    </row>
    <row r="10" spans="1:31" ht="15">
      <c r="A10" s="277" t="s">
        <v>279</v>
      </c>
      <c r="B10" s="210">
        <v>1604</v>
      </c>
      <c r="C10" s="209">
        <v>1399</v>
      </c>
      <c r="D10" s="209">
        <f t="shared" si="0"/>
        <v>3003</v>
      </c>
      <c r="E10" s="209">
        <v>0</v>
      </c>
      <c r="F10" s="209">
        <v>0</v>
      </c>
      <c r="G10" s="209">
        <f t="shared" si="1"/>
        <v>0</v>
      </c>
      <c r="H10" s="209">
        <f t="shared" si="3"/>
        <v>1604</v>
      </c>
      <c r="I10" s="209">
        <f t="shared" si="3"/>
        <v>1399</v>
      </c>
      <c r="J10" s="209">
        <f t="shared" si="2"/>
        <v>3003</v>
      </c>
    </row>
    <row r="11" spans="1:31" ht="15">
      <c r="A11" s="278" t="s">
        <v>280</v>
      </c>
      <c r="B11" s="208">
        <v>1</v>
      </c>
      <c r="C11" s="207">
        <v>1</v>
      </c>
      <c r="D11" s="207">
        <f t="shared" si="0"/>
        <v>2</v>
      </c>
      <c r="E11" s="207">
        <v>0</v>
      </c>
      <c r="F11" s="207">
        <v>0</v>
      </c>
      <c r="G11" s="207">
        <f t="shared" si="1"/>
        <v>0</v>
      </c>
      <c r="H11" s="207">
        <f t="shared" si="3"/>
        <v>1</v>
      </c>
      <c r="I11" s="207">
        <f t="shared" si="3"/>
        <v>1</v>
      </c>
      <c r="J11" s="207">
        <f t="shared" si="2"/>
        <v>2</v>
      </c>
    </row>
    <row r="12" spans="1:31" ht="15">
      <c r="A12" s="277" t="s">
        <v>281</v>
      </c>
      <c r="B12" s="210">
        <v>0</v>
      </c>
      <c r="C12" s="209">
        <v>0</v>
      </c>
      <c r="D12" s="209">
        <f t="shared" si="0"/>
        <v>0</v>
      </c>
      <c r="E12" s="209">
        <v>0</v>
      </c>
      <c r="F12" s="209">
        <v>0</v>
      </c>
      <c r="G12" s="209">
        <f t="shared" si="1"/>
        <v>0</v>
      </c>
      <c r="H12" s="209">
        <f t="shared" si="3"/>
        <v>0</v>
      </c>
      <c r="I12" s="209">
        <f t="shared" si="3"/>
        <v>0</v>
      </c>
      <c r="J12" s="209">
        <f t="shared" si="2"/>
        <v>0</v>
      </c>
    </row>
    <row r="13" spans="1:31" ht="15">
      <c r="A13" s="278" t="s">
        <v>242</v>
      </c>
      <c r="B13" s="208">
        <v>2</v>
      </c>
      <c r="C13" s="207">
        <v>1</v>
      </c>
      <c r="D13" s="207">
        <f t="shared" si="0"/>
        <v>3</v>
      </c>
      <c r="E13" s="207">
        <v>0</v>
      </c>
      <c r="F13" s="207">
        <v>0</v>
      </c>
      <c r="G13" s="207">
        <f t="shared" si="1"/>
        <v>0</v>
      </c>
      <c r="H13" s="207">
        <f t="shared" si="3"/>
        <v>2</v>
      </c>
      <c r="I13" s="207">
        <f t="shared" si="3"/>
        <v>1</v>
      </c>
      <c r="J13" s="207">
        <f t="shared" si="2"/>
        <v>3</v>
      </c>
    </row>
    <row r="14" spans="1:31" ht="30">
      <c r="A14" s="277" t="s">
        <v>282</v>
      </c>
      <c r="B14" s="210">
        <v>2232</v>
      </c>
      <c r="C14" s="209">
        <v>4040</v>
      </c>
      <c r="D14" s="209">
        <f t="shared" si="0"/>
        <v>6272</v>
      </c>
      <c r="E14" s="209">
        <v>0</v>
      </c>
      <c r="F14" s="209">
        <v>0</v>
      </c>
      <c r="G14" s="209">
        <f t="shared" si="1"/>
        <v>0</v>
      </c>
      <c r="H14" s="209">
        <f t="shared" si="3"/>
        <v>2232</v>
      </c>
      <c r="I14" s="209">
        <f t="shared" si="3"/>
        <v>4040</v>
      </c>
      <c r="J14" s="209">
        <f t="shared" si="2"/>
        <v>6272</v>
      </c>
    </row>
    <row r="15" spans="1:31" ht="30">
      <c r="A15" s="278" t="s">
        <v>283</v>
      </c>
      <c r="B15" s="208">
        <v>881</v>
      </c>
      <c r="C15" s="207">
        <v>1301</v>
      </c>
      <c r="D15" s="207">
        <f t="shared" si="0"/>
        <v>2182</v>
      </c>
      <c r="E15" s="207">
        <v>0</v>
      </c>
      <c r="F15" s="207">
        <v>0</v>
      </c>
      <c r="G15" s="207">
        <f t="shared" si="1"/>
        <v>0</v>
      </c>
      <c r="H15" s="207">
        <f t="shared" si="3"/>
        <v>881</v>
      </c>
      <c r="I15" s="207">
        <f t="shared" si="3"/>
        <v>1301</v>
      </c>
      <c r="J15" s="207">
        <f t="shared" si="2"/>
        <v>2182</v>
      </c>
    </row>
    <row r="16" spans="1:31" ht="30">
      <c r="A16" s="277" t="s">
        <v>284</v>
      </c>
      <c r="B16" s="210">
        <v>2597</v>
      </c>
      <c r="C16" s="209">
        <v>7701</v>
      </c>
      <c r="D16" s="209">
        <f t="shared" si="0"/>
        <v>10298</v>
      </c>
      <c r="E16" s="209">
        <v>0</v>
      </c>
      <c r="F16" s="209">
        <v>0</v>
      </c>
      <c r="G16" s="209">
        <f t="shared" si="1"/>
        <v>0</v>
      </c>
      <c r="H16" s="209">
        <f t="shared" si="3"/>
        <v>2597</v>
      </c>
      <c r="I16" s="209">
        <f t="shared" si="3"/>
        <v>7701</v>
      </c>
      <c r="J16" s="209">
        <f t="shared" si="2"/>
        <v>10298</v>
      </c>
    </row>
    <row r="17" spans="1:11" ht="15">
      <c r="A17" s="278" t="s">
        <v>285</v>
      </c>
      <c r="B17" s="208">
        <v>0</v>
      </c>
      <c r="C17" s="207">
        <v>0</v>
      </c>
      <c r="D17" s="207">
        <f t="shared" si="0"/>
        <v>0</v>
      </c>
      <c r="E17" s="207">
        <v>0</v>
      </c>
      <c r="F17" s="207">
        <v>0</v>
      </c>
      <c r="G17" s="207">
        <f t="shared" si="1"/>
        <v>0</v>
      </c>
      <c r="H17" s="207">
        <f t="shared" si="3"/>
        <v>0</v>
      </c>
      <c r="I17" s="207">
        <f t="shared" si="3"/>
        <v>0</v>
      </c>
      <c r="J17" s="207">
        <f t="shared" si="2"/>
        <v>0</v>
      </c>
    </row>
    <row r="18" spans="1:11" ht="15">
      <c r="A18" s="277" t="s">
        <v>286</v>
      </c>
      <c r="B18" s="210">
        <v>0</v>
      </c>
      <c r="C18" s="209">
        <v>0</v>
      </c>
      <c r="D18" s="209">
        <f t="shared" si="0"/>
        <v>0</v>
      </c>
      <c r="E18" s="209">
        <v>50594</v>
      </c>
      <c r="F18" s="209">
        <v>5254</v>
      </c>
      <c r="G18" s="209">
        <f t="shared" si="1"/>
        <v>55848</v>
      </c>
      <c r="H18" s="209">
        <f t="shared" si="3"/>
        <v>50594</v>
      </c>
      <c r="I18" s="209">
        <f t="shared" si="3"/>
        <v>5254</v>
      </c>
      <c r="J18" s="209">
        <f t="shared" si="2"/>
        <v>55848</v>
      </c>
    </row>
    <row r="19" spans="1:11" ht="15">
      <c r="A19" s="278" t="s">
        <v>287</v>
      </c>
      <c r="B19" s="208">
        <v>843</v>
      </c>
      <c r="C19" s="207">
        <v>1043</v>
      </c>
      <c r="D19" s="207">
        <f t="shared" si="0"/>
        <v>1886</v>
      </c>
      <c r="E19" s="207">
        <v>0</v>
      </c>
      <c r="F19" s="207">
        <v>0</v>
      </c>
      <c r="G19" s="207">
        <f t="shared" si="1"/>
        <v>0</v>
      </c>
      <c r="H19" s="207">
        <f t="shared" si="3"/>
        <v>843</v>
      </c>
      <c r="I19" s="207">
        <f t="shared" si="3"/>
        <v>1043</v>
      </c>
      <c r="J19" s="207">
        <f t="shared" si="2"/>
        <v>1886</v>
      </c>
    </row>
    <row r="20" spans="1:11" ht="15">
      <c r="A20" s="277" t="s">
        <v>288</v>
      </c>
      <c r="B20" s="210">
        <v>157</v>
      </c>
      <c r="C20" s="209">
        <v>55</v>
      </c>
      <c r="D20" s="209">
        <f t="shared" si="0"/>
        <v>212</v>
      </c>
      <c r="E20" s="209">
        <v>0</v>
      </c>
      <c r="F20" s="209">
        <v>0</v>
      </c>
      <c r="G20" s="209">
        <f t="shared" si="1"/>
        <v>0</v>
      </c>
      <c r="H20" s="209">
        <f t="shared" si="3"/>
        <v>157</v>
      </c>
      <c r="I20" s="209">
        <f t="shared" si="3"/>
        <v>55</v>
      </c>
      <c r="J20" s="209">
        <f t="shared" si="2"/>
        <v>212</v>
      </c>
    </row>
    <row r="21" spans="1:11" ht="15">
      <c r="A21" s="278" t="s">
        <v>289</v>
      </c>
      <c r="B21" s="208">
        <v>0</v>
      </c>
      <c r="C21" s="207">
        <v>0</v>
      </c>
      <c r="D21" s="207">
        <f t="shared" si="0"/>
        <v>0</v>
      </c>
      <c r="E21" s="207">
        <v>1</v>
      </c>
      <c r="F21" s="207">
        <v>1</v>
      </c>
      <c r="G21" s="207">
        <f t="shared" si="1"/>
        <v>2</v>
      </c>
      <c r="H21" s="207">
        <f t="shared" si="3"/>
        <v>1</v>
      </c>
      <c r="I21" s="207">
        <f t="shared" si="3"/>
        <v>1</v>
      </c>
      <c r="J21" s="207">
        <f t="shared" si="2"/>
        <v>2</v>
      </c>
    </row>
    <row r="22" spans="1:11" ht="30">
      <c r="A22" s="277" t="s">
        <v>290</v>
      </c>
      <c r="B22" s="210">
        <v>1</v>
      </c>
      <c r="C22" s="209">
        <v>0</v>
      </c>
      <c r="D22" s="209">
        <f t="shared" si="0"/>
        <v>1</v>
      </c>
      <c r="E22" s="209">
        <v>0</v>
      </c>
      <c r="F22" s="209">
        <v>0</v>
      </c>
      <c r="G22" s="209">
        <f t="shared" si="1"/>
        <v>0</v>
      </c>
      <c r="H22" s="209">
        <f t="shared" si="3"/>
        <v>1</v>
      </c>
      <c r="I22" s="209">
        <f t="shared" si="3"/>
        <v>0</v>
      </c>
      <c r="J22" s="209">
        <f t="shared" si="2"/>
        <v>1</v>
      </c>
    </row>
    <row r="23" spans="1:11" ht="30">
      <c r="A23" s="278" t="s">
        <v>291</v>
      </c>
      <c r="B23" s="208">
        <v>1467</v>
      </c>
      <c r="C23" s="207">
        <v>465</v>
      </c>
      <c r="D23" s="207">
        <f t="shared" si="0"/>
        <v>1932</v>
      </c>
      <c r="E23" s="207">
        <v>0</v>
      </c>
      <c r="F23" s="207">
        <v>0</v>
      </c>
      <c r="G23" s="207">
        <f t="shared" si="1"/>
        <v>0</v>
      </c>
      <c r="H23" s="207">
        <f t="shared" si="3"/>
        <v>1467</v>
      </c>
      <c r="I23" s="207">
        <f t="shared" si="3"/>
        <v>465</v>
      </c>
      <c r="J23" s="207">
        <f t="shared" si="2"/>
        <v>1932</v>
      </c>
    </row>
    <row r="24" spans="1:11" ht="30">
      <c r="A24" s="277" t="s">
        <v>292</v>
      </c>
      <c r="B24" s="210">
        <v>3706</v>
      </c>
      <c r="C24" s="209">
        <v>3371</v>
      </c>
      <c r="D24" s="209">
        <f t="shared" si="0"/>
        <v>7077</v>
      </c>
      <c r="E24" s="209">
        <v>0</v>
      </c>
      <c r="F24" s="209">
        <v>0</v>
      </c>
      <c r="G24" s="209">
        <f t="shared" si="1"/>
        <v>0</v>
      </c>
      <c r="H24" s="209">
        <f t="shared" si="3"/>
        <v>3706</v>
      </c>
      <c r="I24" s="209">
        <f t="shared" si="3"/>
        <v>3371</v>
      </c>
      <c r="J24" s="209">
        <f t="shared" si="2"/>
        <v>7077</v>
      </c>
    </row>
    <row r="25" spans="1:11" ht="15">
      <c r="A25" s="278" t="s">
        <v>293</v>
      </c>
      <c r="B25" s="208">
        <v>0</v>
      </c>
      <c r="C25" s="207">
        <v>0</v>
      </c>
      <c r="D25" s="207">
        <f t="shared" si="0"/>
        <v>0</v>
      </c>
      <c r="E25" s="207">
        <v>49</v>
      </c>
      <c r="F25" s="207">
        <v>10</v>
      </c>
      <c r="G25" s="207">
        <f t="shared" si="1"/>
        <v>59</v>
      </c>
      <c r="H25" s="207">
        <f t="shared" si="3"/>
        <v>49</v>
      </c>
      <c r="I25" s="207">
        <f t="shared" si="3"/>
        <v>10</v>
      </c>
      <c r="J25" s="207">
        <f t="shared" si="2"/>
        <v>59</v>
      </c>
    </row>
    <row r="26" spans="1:11" ht="15">
      <c r="A26" s="277" t="s">
        <v>294</v>
      </c>
      <c r="B26" s="210">
        <v>594</v>
      </c>
      <c r="C26" s="209">
        <v>454</v>
      </c>
      <c r="D26" s="209">
        <f t="shared" si="0"/>
        <v>1048</v>
      </c>
      <c r="E26" s="209">
        <v>0</v>
      </c>
      <c r="F26" s="209">
        <v>0</v>
      </c>
      <c r="G26" s="209">
        <f t="shared" si="1"/>
        <v>0</v>
      </c>
      <c r="H26" s="209">
        <f t="shared" si="3"/>
        <v>594</v>
      </c>
      <c r="I26" s="209">
        <f t="shared" si="3"/>
        <v>454</v>
      </c>
      <c r="J26" s="209">
        <f t="shared" si="2"/>
        <v>1048</v>
      </c>
    </row>
    <row r="27" spans="1:11" ht="15">
      <c r="A27" s="278" t="s">
        <v>295</v>
      </c>
      <c r="B27" s="208">
        <v>709</v>
      </c>
      <c r="C27" s="207">
        <v>261</v>
      </c>
      <c r="D27" s="207">
        <f t="shared" si="0"/>
        <v>970</v>
      </c>
      <c r="E27" s="207">
        <v>0</v>
      </c>
      <c r="F27" s="207">
        <v>0</v>
      </c>
      <c r="G27" s="207">
        <f t="shared" si="1"/>
        <v>0</v>
      </c>
      <c r="H27" s="207">
        <f t="shared" si="3"/>
        <v>709</v>
      </c>
      <c r="I27" s="207">
        <f t="shared" si="3"/>
        <v>261</v>
      </c>
      <c r="J27" s="207">
        <f t="shared" si="2"/>
        <v>970</v>
      </c>
    </row>
    <row r="28" spans="1:11" ht="15">
      <c r="A28" s="277" t="s">
        <v>296</v>
      </c>
      <c r="B28" s="210">
        <v>0</v>
      </c>
      <c r="C28" s="209">
        <v>0</v>
      </c>
      <c r="D28" s="209">
        <f t="shared" si="0"/>
        <v>0</v>
      </c>
      <c r="E28" s="209">
        <v>170</v>
      </c>
      <c r="F28" s="209">
        <v>168</v>
      </c>
      <c r="G28" s="209">
        <f t="shared" si="1"/>
        <v>338</v>
      </c>
      <c r="H28" s="209">
        <f t="shared" si="3"/>
        <v>170</v>
      </c>
      <c r="I28" s="209">
        <f t="shared" si="3"/>
        <v>168</v>
      </c>
      <c r="J28" s="209">
        <f t="shared" si="2"/>
        <v>338</v>
      </c>
    </row>
    <row r="29" spans="1:11" ht="15">
      <c r="A29" s="278" t="s">
        <v>297</v>
      </c>
      <c r="B29" s="208">
        <v>52</v>
      </c>
      <c r="C29" s="207">
        <v>48</v>
      </c>
      <c r="D29" s="207">
        <f t="shared" si="0"/>
        <v>100</v>
      </c>
      <c r="E29" s="207">
        <v>246</v>
      </c>
      <c r="F29" s="207">
        <v>6</v>
      </c>
      <c r="G29" s="207">
        <f t="shared" si="1"/>
        <v>252</v>
      </c>
      <c r="H29" s="207">
        <f t="shared" si="3"/>
        <v>298</v>
      </c>
      <c r="I29" s="207">
        <f t="shared" si="3"/>
        <v>54</v>
      </c>
      <c r="J29" s="207">
        <f t="shared" si="2"/>
        <v>352</v>
      </c>
    </row>
    <row r="30" spans="1:11" ht="15">
      <c r="A30" s="277" t="s">
        <v>240</v>
      </c>
      <c r="B30" s="210">
        <v>0</v>
      </c>
      <c r="C30" s="209">
        <v>0</v>
      </c>
      <c r="D30" s="209">
        <f t="shared" si="0"/>
        <v>0</v>
      </c>
      <c r="E30" s="209">
        <v>9</v>
      </c>
      <c r="F30" s="209">
        <v>1</v>
      </c>
      <c r="G30" s="209">
        <f t="shared" si="1"/>
        <v>10</v>
      </c>
      <c r="H30" s="209">
        <f t="shared" si="3"/>
        <v>9</v>
      </c>
      <c r="I30" s="209">
        <f t="shared" si="3"/>
        <v>1</v>
      </c>
      <c r="J30" s="209">
        <f t="shared" si="2"/>
        <v>10</v>
      </c>
    </row>
    <row r="31" spans="1:11" s="216" customFormat="1" ht="15">
      <c r="A31" s="278" t="s">
        <v>241</v>
      </c>
      <c r="B31" s="208">
        <v>0</v>
      </c>
      <c r="C31" s="207">
        <v>0</v>
      </c>
      <c r="D31" s="207">
        <f t="shared" si="0"/>
        <v>0</v>
      </c>
      <c r="E31" s="207">
        <v>2</v>
      </c>
      <c r="F31" s="207">
        <v>0</v>
      </c>
      <c r="G31" s="207">
        <f t="shared" si="1"/>
        <v>2</v>
      </c>
      <c r="H31" s="207">
        <f t="shared" si="3"/>
        <v>2</v>
      </c>
      <c r="I31" s="207">
        <f t="shared" si="3"/>
        <v>0</v>
      </c>
      <c r="J31" s="207">
        <f t="shared" si="2"/>
        <v>2</v>
      </c>
      <c r="K31" s="218"/>
    </row>
    <row r="32" spans="1:11" s="216" customFormat="1" ht="15">
      <c r="A32" s="277" t="s">
        <v>299</v>
      </c>
      <c r="B32" s="210">
        <v>0</v>
      </c>
      <c r="C32" s="209">
        <v>0</v>
      </c>
      <c r="D32" s="209">
        <f t="shared" si="0"/>
        <v>0</v>
      </c>
      <c r="E32" s="209">
        <v>1</v>
      </c>
      <c r="F32" s="209">
        <v>0</v>
      </c>
      <c r="G32" s="209">
        <f t="shared" si="1"/>
        <v>1</v>
      </c>
      <c r="H32" s="209">
        <f t="shared" si="3"/>
        <v>1</v>
      </c>
      <c r="I32" s="209">
        <f t="shared" si="3"/>
        <v>0</v>
      </c>
      <c r="J32" s="209">
        <f t="shared" si="2"/>
        <v>1</v>
      </c>
    </row>
    <row r="33" spans="1:10" ht="15">
      <c r="A33" s="278" t="s">
        <v>298</v>
      </c>
      <c r="B33" s="208">
        <v>6</v>
      </c>
      <c r="C33" s="207">
        <v>0</v>
      </c>
      <c r="D33" s="207">
        <f t="shared" si="0"/>
        <v>6</v>
      </c>
      <c r="E33" s="207">
        <v>1</v>
      </c>
      <c r="F33" s="207">
        <v>1</v>
      </c>
      <c r="G33" s="207">
        <f t="shared" si="1"/>
        <v>2</v>
      </c>
      <c r="H33" s="207">
        <f t="shared" si="3"/>
        <v>7</v>
      </c>
      <c r="I33" s="207">
        <f t="shared" si="3"/>
        <v>1</v>
      </c>
      <c r="J33" s="207">
        <f t="shared" si="2"/>
        <v>8</v>
      </c>
    </row>
    <row r="34" spans="1:10" ht="15">
      <c r="A34" s="277" t="s">
        <v>268</v>
      </c>
      <c r="B34" s="210">
        <v>0</v>
      </c>
      <c r="C34" s="209">
        <v>0</v>
      </c>
      <c r="D34" s="209">
        <f t="shared" si="0"/>
        <v>0</v>
      </c>
      <c r="E34" s="209">
        <v>0</v>
      </c>
      <c r="F34" s="209">
        <v>0</v>
      </c>
      <c r="G34" s="209">
        <f t="shared" si="1"/>
        <v>0</v>
      </c>
      <c r="H34" s="209">
        <f t="shared" si="3"/>
        <v>0</v>
      </c>
      <c r="I34" s="209">
        <f t="shared" si="3"/>
        <v>0</v>
      </c>
      <c r="J34" s="209">
        <f t="shared" si="2"/>
        <v>0</v>
      </c>
    </row>
    <row r="35" spans="1:10" ht="15">
      <c r="A35" s="278" t="s">
        <v>3</v>
      </c>
      <c r="B35" s="208">
        <v>0</v>
      </c>
      <c r="C35" s="207">
        <v>0</v>
      </c>
      <c r="D35" s="207">
        <f t="shared" si="0"/>
        <v>0</v>
      </c>
      <c r="E35" s="207">
        <v>7960</v>
      </c>
      <c r="F35" s="207">
        <v>267</v>
      </c>
      <c r="G35" s="207">
        <f t="shared" si="1"/>
        <v>8227</v>
      </c>
      <c r="H35" s="207">
        <f t="shared" si="3"/>
        <v>7960</v>
      </c>
      <c r="I35" s="207">
        <f t="shared" si="3"/>
        <v>267</v>
      </c>
      <c r="J35" s="207">
        <f t="shared" si="2"/>
        <v>8227</v>
      </c>
    </row>
    <row r="36" spans="1:10" ht="15">
      <c r="A36" s="85" t="s">
        <v>2</v>
      </c>
      <c r="B36" s="85">
        <f t="shared" ref="B36:J36" si="4">SUM(B8:B35)</f>
        <v>38787</v>
      </c>
      <c r="C36" s="85">
        <f t="shared" si="4"/>
        <v>40185</v>
      </c>
      <c r="D36" s="85">
        <f t="shared" si="4"/>
        <v>78972</v>
      </c>
      <c r="E36" s="85">
        <f t="shared" si="4"/>
        <v>59460</v>
      </c>
      <c r="F36" s="85">
        <f t="shared" si="4"/>
        <v>5974</v>
      </c>
      <c r="G36" s="85">
        <f t="shared" si="4"/>
        <v>65434</v>
      </c>
      <c r="H36" s="85">
        <f t="shared" si="4"/>
        <v>98247</v>
      </c>
      <c r="I36" s="85">
        <f t="shared" si="4"/>
        <v>46159</v>
      </c>
      <c r="J36" s="85">
        <f t="shared" si="4"/>
        <v>144406</v>
      </c>
    </row>
    <row r="37" spans="1:10" ht="16.8">
      <c r="A37" s="206" t="s">
        <v>43</v>
      </c>
      <c r="B37" s="205"/>
      <c r="C37" s="205"/>
      <c r="D37" s="205"/>
      <c r="E37" s="205"/>
      <c r="F37" s="205"/>
      <c r="G37" s="205"/>
      <c r="H37" s="205"/>
      <c r="I37" s="205"/>
      <c r="J37" s="204"/>
    </row>
    <row r="38" spans="1:10" ht="16.8">
      <c r="A38" s="203" t="s">
        <v>42</v>
      </c>
      <c r="B38" s="202"/>
      <c r="C38" s="202"/>
      <c r="D38" s="202"/>
      <c r="E38" s="202"/>
      <c r="F38" s="202"/>
      <c r="G38" s="202"/>
      <c r="H38" s="202"/>
      <c r="I38" s="202"/>
      <c r="J38" s="202"/>
    </row>
    <row r="39" spans="1:10">
      <c r="A39" s="279" t="s">
        <v>300</v>
      </c>
      <c r="B39" s="201"/>
      <c r="C39" s="201"/>
      <c r="D39" s="201"/>
      <c r="E39" s="201"/>
      <c r="F39" s="201"/>
      <c r="G39" s="201"/>
      <c r="H39" s="201"/>
      <c r="I39" s="201"/>
      <c r="J39" s="201"/>
    </row>
  </sheetData>
  <mergeCells count="6">
    <mergeCell ref="A1:B2"/>
    <mergeCell ref="B6:D6"/>
    <mergeCell ref="E6:G6"/>
    <mergeCell ref="H6:J6"/>
    <mergeCell ref="A6:A7"/>
    <mergeCell ref="A4:J4"/>
  </mergeCells>
  <pageMargins left="0.7" right="0.7" top="0.75" bottom="0.75" header="0.3" footer="0.3"/>
  <pageSetup paperSize="9" scale="38"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499984740745262"/>
  </sheetPr>
  <dimension ref="A1:AE43"/>
  <sheetViews>
    <sheetView showGridLines="0" view="pageBreakPreview" zoomScale="80" zoomScaleNormal="90" zoomScaleSheetLayoutView="80" workbookViewId="0">
      <selection activeCell="B7" sqref="B7:D16"/>
    </sheetView>
  </sheetViews>
  <sheetFormatPr defaultColWidth="8.88671875" defaultRowHeight="14.4"/>
  <cols>
    <col min="1" max="1" width="44.44140625" style="11" customWidth="1"/>
    <col min="2" max="3" width="14.88671875" style="11" customWidth="1"/>
    <col min="4" max="4" width="16.88671875" style="11" customWidth="1"/>
    <col min="5" max="5" width="45.33203125" style="11" customWidth="1"/>
    <col min="6" max="6" width="9.44140625" style="11" bestFit="1" customWidth="1"/>
    <col min="7" max="16384" width="8.88671875" style="11"/>
  </cols>
  <sheetData>
    <row r="1" spans="1:31">
      <c r="A1" s="327" t="s">
        <v>239</v>
      </c>
      <c r="B1" s="73"/>
      <c r="C1" s="73"/>
    </row>
    <row r="2" spans="1:31" s="24" customFormat="1">
      <c r="A2" s="327"/>
      <c r="B2" s="73"/>
      <c r="C2" s="73"/>
      <c r="K2" s="11"/>
      <c r="L2" s="11"/>
      <c r="M2" s="11"/>
      <c r="N2" s="11"/>
      <c r="O2" s="11"/>
      <c r="P2" s="11"/>
      <c r="Q2" s="11"/>
      <c r="R2" s="11"/>
      <c r="S2" s="11"/>
      <c r="T2" s="11"/>
      <c r="U2" s="11"/>
      <c r="V2" s="11"/>
      <c r="W2" s="11"/>
      <c r="X2" s="11"/>
      <c r="Y2" s="11"/>
      <c r="Z2" s="11"/>
      <c r="AA2" s="11"/>
      <c r="AB2" s="11"/>
      <c r="AC2" s="11"/>
      <c r="AD2" s="11"/>
      <c r="AE2" s="11"/>
    </row>
    <row r="3" spans="1:31" s="24" customFormat="1">
      <c r="A3" s="91"/>
      <c r="B3" s="91"/>
      <c r="C3" s="91"/>
      <c r="K3" s="11"/>
      <c r="L3" s="11"/>
      <c r="M3" s="11"/>
      <c r="N3" s="11"/>
      <c r="O3" s="11"/>
      <c r="P3" s="11"/>
      <c r="Q3" s="11"/>
      <c r="R3" s="11"/>
      <c r="S3" s="11"/>
      <c r="T3" s="11"/>
      <c r="U3" s="11"/>
      <c r="V3" s="11"/>
      <c r="W3" s="11"/>
      <c r="X3" s="11"/>
      <c r="Y3" s="11"/>
      <c r="Z3" s="11"/>
      <c r="AA3" s="11"/>
      <c r="AB3" s="11"/>
      <c r="AC3" s="11"/>
      <c r="AD3" s="11"/>
      <c r="AE3" s="11"/>
    </row>
    <row r="4" spans="1:31" ht="15">
      <c r="A4" s="330" t="s">
        <v>30</v>
      </c>
      <c r="B4" s="330"/>
      <c r="C4" s="330"/>
      <c r="D4" s="330"/>
      <c r="E4" s="99"/>
    </row>
    <row r="5" spans="1:31" ht="15">
      <c r="A5" s="104" t="s">
        <v>120</v>
      </c>
      <c r="B5" s="324" t="s">
        <v>224</v>
      </c>
      <c r="C5" s="325"/>
      <c r="D5" s="326"/>
    </row>
    <row r="6" spans="1:31" ht="28.2" customHeight="1">
      <c r="A6" s="95" t="s">
        <v>82</v>
      </c>
      <c r="B6" s="95" t="s">
        <v>27</v>
      </c>
      <c r="C6" s="95" t="s">
        <v>28</v>
      </c>
      <c r="D6" s="95" t="s">
        <v>2</v>
      </c>
    </row>
    <row r="7" spans="1:31" ht="21.75" customHeight="1">
      <c r="A7" s="100" t="s">
        <v>83</v>
      </c>
      <c r="B7" s="13">
        <v>1331</v>
      </c>
      <c r="C7" s="13">
        <v>1194</v>
      </c>
      <c r="D7" s="13">
        <f t="shared" ref="D7:D15" si="0">SUM(B7:C7)</f>
        <v>2525</v>
      </c>
      <c r="F7" s="57"/>
    </row>
    <row r="8" spans="1:31" ht="21.75" customHeight="1">
      <c r="A8" s="101" t="s">
        <v>84</v>
      </c>
      <c r="B8" s="14">
        <v>1741062</v>
      </c>
      <c r="C8" s="14">
        <v>117</v>
      </c>
      <c r="D8" s="14">
        <f t="shared" si="0"/>
        <v>1741179</v>
      </c>
      <c r="F8" s="57"/>
    </row>
    <row r="9" spans="1:31" ht="21.75" customHeight="1">
      <c r="A9" s="100" t="s">
        <v>85</v>
      </c>
      <c r="B9" s="13">
        <v>687185</v>
      </c>
      <c r="C9" s="13">
        <v>866303</v>
      </c>
      <c r="D9" s="13">
        <f t="shared" si="0"/>
        <v>1553488</v>
      </c>
      <c r="F9" s="57"/>
      <c r="H9" s="57"/>
    </row>
    <row r="10" spans="1:31" ht="21.75" customHeight="1">
      <c r="A10" s="101" t="s">
        <v>86</v>
      </c>
      <c r="B10" s="14">
        <v>53053</v>
      </c>
      <c r="C10" s="14">
        <v>2959</v>
      </c>
      <c r="D10" s="14">
        <f t="shared" si="0"/>
        <v>56012</v>
      </c>
      <c r="F10" s="57"/>
    </row>
    <row r="11" spans="1:31" ht="21.75" customHeight="1">
      <c r="A11" s="100" t="s">
        <v>195</v>
      </c>
      <c r="B11" s="13">
        <v>23977</v>
      </c>
      <c r="C11" s="13">
        <v>12</v>
      </c>
      <c r="D11" s="13">
        <f t="shared" si="0"/>
        <v>23989</v>
      </c>
      <c r="F11" s="57"/>
    </row>
    <row r="12" spans="1:31" ht="21.75" customHeight="1">
      <c r="A12" s="101" t="s">
        <v>87</v>
      </c>
      <c r="B12" s="14">
        <v>2113</v>
      </c>
      <c r="C12" s="14">
        <v>1</v>
      </c>
      <c r="D12" s="14">
        <f t="shared" si="0"/>
        <v>2114</v>
      </c>
      <c r="F12" s="57"/>
    </row>
    <row r="13" spans="1:31" ht="21.75" customHeight="1">
      <c r="A13" s="100" t="s">
        <v>88</v>
      </c>
      <c r="B13" s="13">
        <v>530</v>
      </c>
      <c r="C13" s="13">
        <v>699</v>
      </c>
      <c r="D13" s="13">
        <f t="shared" si="0"/>
        <v>1229</v>
      </c>
      <c r="F13" s="57"/>
    </row>
    <row r="14" spans="1:31" ht="21.75" customHeight="1">
      <c r="A14" s="101" t="s">
        <v>196</v>
      </c>
      <c r="B14" s="14">
        <v>565</v>
      </c>
      <c r="C14" s="14">
        <v>1238</v>
      </c>
      <c r="D14" s="14">
        <f t="shared" si="0"/>
        <v>1803</v>
      </c>
      <c r="F14" s="57"/>
    </row>
    <row r="15" spans="1:31" ht="19.2" customHeight="1">
      <c r="A15" s="100" t="s">
        <v>89</v>
      </c>
      <c r="B15" s="13">
        <v>26</v>
      </c>
      <c r="C15" s="13">
        <v>4704</v>
      </c>
      <c r="D15" s="13">
        <f t="shared" si="0"/>
        <v>4730</v>
      </c>
      <c r="F15" s="57"/>
    </row>
    <row r="16" spans="1:31" ht="19.5" customHeight="1">
      <c r="A16" s="165" t="s">
        <v>2</v>
      </c>
      <c r="B16" s="29">
        <f t="shared" ref="B16:D16" si="1">SUM(B7:B15)</f>
        <v>2509842</v>
      </c>
      <c r="C16" s="29">
        <f t="shared" si="1"/>
        <v>877227</v>
      </c>
      <c r="D16" s="29">
        <f t="shared" si="1"/>
        <v>3387069</v>
      </c>
      <c r="F16" s="87"/>
    </row>
    <row r="17" spans="1:4" ht="16.8">
      <c r="A17" s="16" t="s">
        <v>222</v>
      </c>
      <c r="B17" s="88"/>
      <c r="C17" s="15"/>
      <c r="D17" s="15"/>
    </row>
    <row r="18" spans="1:4">
      <c r="A18" s="89"/>
      <c r="B18" s="50"/>
      <c r="C18" s="50"/>
      <c r="D18" s="50"/>
    </row>
    <row r="29" spans="1:4">
      <c r="B29" s="50"/>
      <c r="C29" s="50"/>
      <c r="D29" s="50"/>
    </row>
    <row r="30" spans="1:4">
      <c r="B30" s="50"/>
      <c r="C30" s="50"/>
      <c r="D30" s="50"/>
    </row>
    <row r="31" spans="1:4">
      <c r="B31" s="50"/>
      <c r="C31" s="50"/>
      <c r="D31" s="50"/>
    </row>
    <row r="32" spans="1:4">
      <c r="B32" s="50"/>
      <c r="C32" s="50"/>
      <c r="D32" s="50"/>
    </row>
    <row r="33" spans="2:4">
      <c r="B33" s="50"/>
      <c r="C33" s="50"/>
      <c r="D33" s="50"/>
    </row>
    <row r="34" spans="2:4">
      <c r="B34" s="50"/>
      <c r="C34" s="50"/>
      <c r="D34" s="50"/>
    </row>
    <row r="35" spans="2:4">
      <c r="B35" s="50"/>
      <c r="C35" s="50"/>
      <c r="D35" s="50"/>
    </row>
    <row r="36" spans="2:4">
      <c r="B36" s="50"/>
      <c r="C36" s="50"/>
      <c r="D36" s="50"/>
    </row>
    <row r="37" spans="2:4">
      <c r="B37" s="50"/>
      <c r="C37" s="50"/>
      <c r="D37" s="50"/>
    </row>
    <row r="38" spans="2:4">
      <c r="B38" s="50"/>
      <c r="C38" s="50"/>
      <c r="D38" s="50"/>
    </row>
    <row r="39" spans="2:4">
      <c r="B39" s="50"/>
      <c r="C39" s="50"/>
      <c r="D39" s="50"/>
    </row>
    <row r="40" spans="2:4">
      <c r="B40" s="50"/>
      <c r="C40" s="50"/>
      <c r="D40" s="50"/>
    </row>
    <row r="41" spans="2:4">
      <c r="B41" s="50"/>
      <c r="C41" s="50"/>
      <c r="D41" s="50"/>
    </row>
    <row r="42" spans="2:4">
      <c r="B42" s="50"/>
      <c r="C42" s="50"/>
      <c r="D42" s="50"/>
    </row>
    <row r="43" spans="2:4">
      <c r="B43" s="50"/>
      <c r="C43" s="50"/>
      <c r="D43" s="50"/>
    </row>
  </sheetData>
  <mergeCells count="3">
    <mergeCell ref="A4:D4"/>
    <mergeCell ref="A1:A2"/>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G20"/>
  <sheetViews>
    <sheetView showGridLines="0" view="pageBreakPreview" zoomScale="40" zoomScaleNormal="40" zoomScaleSheetLayoutView="40" workbookViewId="0">
      <selection activeCell="D18" sqref="D18"/>
    </sheetView>
  </sheetViews>
  <sheetFormatPr defaultColWidth="9" defaultRowHeight="20.399999999999999"/>
  <cols>
    <col min="1" max="1" width="70.44140625" style="1" customWidth="1"/>
    <col min="2" max="2" width="23.6640625" style="1" customWidth="1"/>
    <col min="3" max="3" width="20.6640625" style="1" customWidth="1"/>
    <col min="4" max="4" width="24" style="1" customWidth="1"/>
    <col min="5" max="5" width="24.88671875" style="1" customWidth="1"/>
    <col min="6" max="6" width="20.88671875" style="1" customWidth="1"/>
    <col min="7" max="7" width="25.44140625" style="1" customWidth="1"/>
    <col min="8" max="16384" width="9" style="1"/>
  </cols>
  <sheetData>
    <row r="1" spans="1:7">
      <c r="A1" s="312" t="s">
        <v>239</v>
      </c>
      <c r="B1" s="93"/>
      <c r="C1" s="93"/>
    </row>
    <row r="2" spans="1:7" ht="24.75" customHeight="1">
      <c r="A2" s="312"/>
      <c r="B2" s="93"/>
      <c r="C2" s="93"/>
    </row>
    <row r="3" spans="1:7" s="2" customFormat="1">
      <c r="A3" s="314" t="s">
        <v>29</v>
      </c>
      <c r="B3" s="314"/>
      <c r="C3" s="314"/>
      <c r="D3" s="314"/>
      <c r="E3" s="314"/>
      <c r="F3" s="314"/>
      <c r="G3" s="314"/>
    </row>
    <row r="4" spans="1:7" s="2" customFormat="1">
      <c r="A4" s="92" t="s">
        <v>92</v>
      </c>
      <c r="B4" s="315" t="s">
        <v>180</v>
      </c>
      <c r="C4" s="316"/>
      <c r="D4" s="316"/>
      <c r="E4" s="316"/>
      <c r="F4" s="316"/>
      <c r="G4" s="317"/>
    </row>
    <row r="5" spans="1:7">
      <c r="A5" s="318" t="s">
        <v>31</v>
      </c>
      <c r="B5" s="313" t="s">
        <v>238</v>
      </c>
      <c r="C5" s="313"/>
      <c r="D5" s="313"/>
      <c r="E5" s="313" t="s">
        <v>223</v>
      </c>
      <c r="F5" s="313"/>
      <c r="G5" s="313"/>
    </row>
    <row r="6" spans="1:7">
      <c r="A6" s="313"/>
      <c r="B6" s="3" t="s">
        <v>27</v>
      </c>
      <c r="C6" s="3" t="s">
        <v>28</v>
      </c>
      <c r="D6" s="3" t="s">
        <v>2</v>
      </c>
      <c r="E6" s="161" t="s">
        <v>27</v>
      </c>
      <c r="F6" s="161" t="s">
        <v>28</v>
      </c>
      <c r="G6" s="161" t="s">
        <v>2</v>
      </c>
    </row>
    <row r="7" spans="1:7">
      <c r="A7" s="19" t="s">
        <v>32</v>
      </c>
      <c r="B7" s="4">
        <f>SUM(B8:B9)</f>
        <v>11583514</v>
      </c>
      <c r="C7" s="4">
        <f>SUM(C8:C9)</f>
        <v>2586249</v>
      </c>
      <c r="D7" s="4">
        <f>SUM(B7:C7)</f>
        <v>14169763</v>
      </c>
      <c r="E7" s="4">
        <f>SUM(E8:E9)</f>
        <v>11204801</v>
      </c>
      <c r="F7" s="4">
        <f>SUM(F8:F9)</f>
        <v>2525848</v>
      </c>
      <c r="G7" s="4">
        <f>SUM(E7:F7)</f>
        <v>13730649</v>
      </c>
    </row>
    <row r="8" spans="1:7">
      <c r="A8" s="20" t="s">
        <v>33</v>
      </c>
      <c r="B8" s="5">
        <v>2262535</v>
      </c>
      <c r="C8" s="5">
        <v>1375609</v>
      </c>
      <c r="D8" s="5">
        <f t="shared" ref="D8:D9" si="0">SUM(B8:C8)</f>
        <v>3638144</v>
      </c>
      <c r="E8" s="5">
        <v>2233351</v>
      </c>
      <c r="F8" s="5">
        <v>1338525</v>
      </c>
      <c r="G8" s="5">
        <f>SUM(E8:F8)</f>
        <v>3571876</v>
      </c>
    </row>
    <row r="9" spans="1:7">
      <c r="A9" s="19" t="s">
        <v>34</v>
      </c>
      <c r="B9" s="4">
        <v>9320979</v>
      </c>
      <c r="C9" s="4">
        <v>1210640</v>
      </c>
      <c r="D9" s="4">
        <f t="shared" si="0"/>
        <v>10531619</v>
      </c>
      <c r="E9" s="4">
        <v>8971450</v>
      </c>
      <c r="F9" s="4">
        <v>1187323</v>
      </c>
      <c r="G9" s="4">
        <f>SUM(E9:F9)</f>
        <v>10158773</v>
      </c>
    </row>
    <row r="10" spans="1:7" ht="26.4">
      <c r="A10" s="9" t="s">
        <v>35</v>
      </c>
      <c r="B10" s="6"/>
      <c r="C10" s="7"/>
      <c r="D10" s="7"/>
      <c r="E10" s="8"/>
    </row>
    <row r="11" spans="1:7" ht="26.4">
      <c r="A11" s="22" t="s">
        <v>36</v>
      </c>
      <c r="B11" s="21"/>
      <c r="C11" s="21"/>
      <c r="D11" s="21"/>
      <c r="E11" s="21"/>
    </row>
    <row r="12" spans="1:7" ht="26.4">
      <c r="A12" s="23" t="s">
        <v>37</v>
      </c>
      <c r="B12" s="21"/>
      <c r="C12" s="21"/>
      <c r="D12" s="21"/>
      <c r="E12" s="21"/>
      <c r="F12" s="10"/>
      <c r="G12" s="10"/>
    </row>
    <row r="15" spans="1:7">
      <c r="A15" s="10"/>
      <c r="B15" s="10"/>
      <c r="C15" s="10"/>
      <c r="D15" s="10"/>
      <c r="E15" s="10"/>
    </row>
    <row r="18" spans="2:7">
      <c r="B18" s="283"/>
      <c r="C18" s="283"/>
      <c r="D18" s="283"/>
      <c r="E18" s="283"/>
      <c r="F18" s="283"/>
      <c r="G18" s="283"/>
    </row>
    <row r="19" spans="2:7">
      <c r="B19" s="283"/>
      <c r="C19" s="283"/>
      <c r="D19" s="283"/>
      <c r="E19" s="283"/>
      <c r="F19" s="283"/>
      <c r="G19" s="283"/>
    </row>
    <row r="20" spans="2:7">
      <c r="B20" s="283"/>
      <c r="C20" s="283"/>
      <c r="D20" s="283"/>
      <c r="E20" s="283"/>
      <c r="F20" s="283"/>
      <c r="G20" s="283"/>
    </row>
  </sheetData>
  <mergeCells count="6">
    <mergeCell ref="A1:A2"/>
    <mergeCell ref="B5:D5"/>
    <mergeCell ref="E5:G5"/>
    <mergeCell ref="A3:G3"/>
    <mergeCell ref="B4:G4"/>
    <mergeCell ref="A5:A6"/>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AE31"/>
  <sheetViews>
    <sheetView showGridLines="0" view="pageBreakPreview" zoomScale="70" zoomScaleNormal="70" zoomScaleSheetLayoutView="70" workbookViewId="0">
      <selection activeCell="E33" sqref="E33"/>
    </sheetView>
  </sheetViews>
  <sheetFormatPr defaultColWidth="9" defaultRowHeight="14.4"/>
  <cols>
    <col min="1" max="1" width="25.44140625" style="11" customWidth="1"/>
    <col min="2" max="10" width="12.6640625" style="11" customWidth="1"/>
    <col min="11" max="11" width="9.44140625" style="11" customWidth="1"/>
    <col min="12" max="12" width="10.44140625" style="11" customWidth="1"/>
    <col min="13" max="16384" width="9" style="11"/>
  </cols>
  <sheetData>
    <row r="1" spans="1:31" ht="24.75" customHeight="1">
      <c r="A1" s="319" t="str">
        <f>'1'!$A$1</f>
        <v>Labor market 2022 second quarter</v>
      </c>
      <c r="B1" s="319"/>
      <c r="C1" s="73"/>
    </row>
    <row r="2" spans="1:31" s="24" customFormat="1" ht="14.4" customHeight="1">
      <c r="A2" s="319"/>
      <c r="B2" s="319"/>
      <c r="C2" s="73"/>
      <c r="K2" s="11"/>
      <c r="L2" s="11"/>
      <c r="M2" s="11"/>
      <c r="N2" s="11"/>
      <c r="O2" s="11"/>
      <c r="P2" s="11"/>
      <c r="Q2" s="11"/>
      <c r="R2" s="11"/>
      <c r="S2" s="11"/>
      <c r="T2" s="11"/>
      <c r="U2" s="11"/>
      <c r="V2" s="11"/>
      <c r="W2" s="11"/>
      <c r="X2" s="11"/>
      <c r="Y2" s="11"/>
      <c r="Z2" s="11"/>
      <c r="AA2" s="11"/>
      <c r="AB2" s="11"/>
      <c r="AC2" s="11"/>
      <c r="AD2" s="11"/>
      <c r="AE2" s="11"/>
    </row>
    <row r="3" spans="1:31" ht="15">
      <c r="A3" s="320" t="s">
        <v>188</v>
      </c>
      <c r="B3" s="320"/>
      <c r="C3" s="320"/>
      <c r="D3" s="320"/>
      <c r="E3" s="320"/>
      <c r="F3" s="320"/>
      <c r="G3" s="320"/>
      <c r="H3" s="320"/>
      <c r="I3" s="320"/>
      <c r="J3" s="320"/>
    </row>
    <row r="4" spans="1:31" ht="15">
      <c r="A4" s="94" t="s">
        <v>102</v>
      </c>
      <c r="B4" s="324" t="s">
        <v>225</v>
      </c>
      <c r="C4" s="325"/>
      <c r="D4" s="325"/>
      <c r="E4" s="325"/>
      <c r="F4" s="325"/>
      <c r="G4" s="325"/>
      <c r="H4" s="325"/>
      <c r="I4" s="325"/>
      <c r="J4" s="326"/>
    </row>
    <row r="5" spans="1:31" ht="15">
      <c r="A5" s="321" t="s">
        <v>180</v>
      </c>
      <c r="B5" s="323" t="s">
        <v>0</v>
      </c>
      <c r="C5" s="323"/>
      <c r="D5" s="323"/>
      <c r="E5" s="323" t="s">
        <v>1</v>
      </c>
      <c r="F5" s="323"/>
      <c r="G5" s="323"/>
      <c r="H5" s="323" t="s">
        <v>2</v>
      </c>
      <c r="I5" s="323"/>
      <c r="J5" s="323"/>
    </row>
    <row r="6" spans="1:31" ht="15">
      <c r="A6" s="322"/>
      <c r="B6" s="123" t="s">
        <v>27</v>
      </c>
      <c r="C6" s="123" t="s">
        <v>28</v>
      </c>
      <c r="D6" s="123" t="s">
        <v>2</v>
      </c>
      <c r="E6" s="123" t="s">
        <v>27</v>
      </c>
      <c r="F6" s="123" t="s">
        <v>28</v>
      </c>
      <c r="G6" s="123" t="s">
        <v>2</v>
      </c>
      <c r="H6" s="123" t="s">
        <v>27</v>
      </c>
      <c r="I6" s="123" t="s">
        <v>28</v>
      </c>
      <c r="J6" s="123" t="s">
        <v>2</v>
      </c>
    </row>
    <row r="7" spans="1:31" ht="15">
      <c r="A7" s="148" t="s">
        <v>165</v>
      </c>
      <c r="B7" s="27">
        <v>2021865</v>
      </c>
      <c r="C7" s="27">
        <v>1017080</v>
      </c>
      <c r="D7" s="27">
        <v>3038945</v>
      </c>
      <c r="E7" s="27">
        <v>9859039</v>
      </c>
      <c r="F7" s="27">
        <v>991153</v>
      </c>
      <c r="G7" s="27">
        <v>10850192</v>
      </c>
      <c r="H7" s="27">
        <v>11880904</v>
      </c>
      <c r="I7" s="27">
        <v>2008233</v>
      </c>
      <c r="J7" s="27">
        <v>13889137</v>
      </c>
    </row>
    <row r="8" spans="1:31" ht="15">
      <c r="A8" s="149" t="s">
        <v>166</v>
      </c>
      <c r="B8" s="28">
        <v>2029786</v>
      </c>
      <c r="C8" s="28">
        <v>1022663</v>
      </c>
      <c r="D8" s="28">
        <f t="shared" ref="D8:D24" si="0">SUM(B8:C8)</f>
        <v>3052449</v>
      </c>
      <c r="E8" s="28">
        <v>9777916</v>
      </c>
      <c r="F8" s="28">
        <v>1010793</v>
      </c>
      <c r="G8" s="28">
        <f t="shared" ref="G8:G24" si="1">SUM(E8:F8)</f>
        <v>10788709</v>
      </c>
      <c r="H8" s="28">
        <f t="shared" ref="H8:I24" si="2">B8+E8</f>
        <v>11807702</v>
      </c>
      <c r="I8" s="28">
        <f t="shared" si="2"/>
        <v>2033456</v>
      </c>
      <c r="J8" s="28">
        <f t="shared" ref="J8:J24" si="3">SUM(H8:I8)</f>
        <v>13841158</v>
      </c>
    </row>
    <row r="9" spans="1:31" ht="15">
      <c r="A9" s="148" t="s">
        <v>167</v>
      </c>
      <c r="B9" s="27">
        <v>2035745</v>
      </c>
      <c r="C9" s="27">
        <v>1027999</v>
      </c>
      <c r="D9" s="27">
        <f t="shared" si="0"/>
        <v>3063744</v>
      </c>
      <c r="E9" s="27">
        <v>9674729</v>
      </c>
      <c r="F9" s="27">
        <v>1019591</v>
      </c>
      <c r="G9" s="27">
        <f t="shared" si="1"/>
        <v>10694320</v>
      </c>
      <c r="H9" s="27">
        <f t="shared" si="2"/>
        <v>11710474</v>
      </c>
      <c r="I9" s="27">
        <f t="shared" si="2"/>
        <v>2047590</v>
      </c>
      <c r="J9" s="27">
        <f t="shared" si="3"/>
        <v>13758064</v>
      </c>
    </row>
    <row r="10" spans="1:31" ht="15">
      <c r="A10" s="149" t="s">
        <v>168</v>
      </c>
      <c r="B10" s="28">
        <v>2080601</v>
      </c>
      <c r="C10" s="28">
        <v>1083245</v>
      </c>
      <c r="D10" s="28">
        <f t="shared" si="0"/>
        <v>3163846</v>
      </c>
      <c r="E10" s="28">
        <v>9442163</v>
      </c>
      <c r="F10" s="28">
        <v>975132</v>
      </c>
      <c r="G10" s="28">
        <f t="shared" si="1"/>
        <v>10417295</v>
      </c>
      <c r="H10" s="28">
        <f t="shared" si="2"/>
        <v>11522764</v>
      </c>
      <c r="I10" s="28">
        <f t="shared" si="2"/>
        <v>2058377</v>
      </c>
      <c r="J10" s="28">
        <f t="shared" si="3"/>
        <v>13581141</v>
      </c>
    </row>
    <row r="11" spans="1:31" ht="15">
      <c r="A11" s="148" t="s">
        <v>169</v>
      </c>
      <c r="B11" s="27">
        <v>2067976</v>
      </c>
      <c r="C11" s="27">
        <v>1082433</v>
      </c>
      <c r="D11" s="27">
        <f t="shared" si="0"/>
        <v>3150409</v>
      </c>
      <c r="E11" s="27">
        <v>9231869</v>
      </c>
      <c r="F11" s="27">
        <v>951235</v>
      </c>
      <c r="G11" s="27">
        <f t="shared" si="1"/>
        <v>10183104</v>
      </c>
      <c r="H11" s="27">
        <f t="shared" si="2"/>
        <v>11299845</v>
      </c>
      <c r="I11" s="27">
        <f t="shared" si="2"/>
        <v>2033668</v>
      </c>
      <c r="J11" s="27">
        <f t="shared" si="3"/>
        <v>13333513</v>
      </c>
    </row>
    <row r="12" spans="1:31" ht="15">
      <c r="A12" s="149" t="s">
        <v>170</v>
      </c>
      <c r="B12" s="28">
        <v>2053189</v>
      </c>
      <c r="C12" s="28">
        <v>1072154</v>
      </c>
      <c r="D12" s="28">
        <f t="shared" si="0"/>
        <v>3125343</v>
      </c>
      <c r="E12" s="28">
        <v>8927862</v>
      </c>
      <c r="F12" s="28">
        <v>964861</v>
      </c>
      <c r="G12" s="28">
        <f t="shared" si="1"/>
        <v>9892723</v>
      </c>
      <c r="H12" s="28">
        <f t="shared" si="2"/>
        <v>10981051</v>
      </c>
      <c r="I12" s="28">
        <f t="shared" si="2"/>
        <v>2037015</v>
      </c>
      <c r="J12" s="28">
        <f t="shared" si="3"/>
        <v>13018066</v>
      </c>
    </row>
    <row r="13" spans="1:31" ht="15">
      <c r="A13" s="148" t="s">
        <v>171</v>
      </c>
      <c r="B13" s="27">
        <v>2043585</v>
      </c>
      <c r="C13" s="27">
        <v>1066402</v>
      </c>
      <c r="D13" s="27">
        <f t="shared" si="0"/>
        <v>3109987</v>
      </c>
      <c r="E13" s="27">
        <v>8622890</v>
      </c>
      <c r="F13" s="27">
        <v>955165</v>
      </c>
      <c r="G13" s="27">
        <f t="shared" si="1"/>
        <v>9578055</v>
      </c>
      <c r="H13" s="27">
        <f t="shared" si="2"/>
        <v>10666475</v>
      </c>
      <c r="I13" s="27">
        <f t="shared" si="2"/>
        <v>2021567</v>
      </c>
      <c r="J13" s="27">
        <f t="shared" si="3"/>
        <v>12688042</v>
      </c>
    </row>
    <row r="14" spans="1:31" ht="15">
      <c r="A14" s="149" t="s">
        <v>172</v>
      </c>
      <c r="B14" s="28">
        <v>2040742</v>
      </c>
      <c r="C14" s="28">
        <v>1070457</v>
      </c>
      <c r="D14" s="28">
        <f t="shared" si="0"/>
        <v>3111199</v>
      </c>
      <c r="E14" s="28">
        <v>8356943</v>
      </c>
      <c r="F14" s="28">
        <v>1072476</v>
      </c>
      <c r="G14" s="28">
        <f t="shared" si="1"/>
        <v>9429419</v>
      </c>
      <c r="H14" s="28">
        <f t="shared" si="2"/>
        <v>10397685</v>
      </c>
      <c r="I14" s="28">
        <f t="shared" si="2"/>
        <v>2142933</v>
      </c>
      <c r="J14" s="28">
        <f t="shared" si="3"/>
        <v>12540618</v>
      </c>
    </row>
    <row r="15" spans="1:31" ht="15">
      <c r="A15" s="148" t="s">
        <v>173</v>
      </c>
      <c r="B15" s="27">
        <v>2036142</v>
      </c>
      <c r="C15" s="27">
        <v>1075887</v>
      </c>
      <c r="D15" s="27">
        <f t="shared" si="0"/>
        <v>3112029</v>
      </c>
      <c r="E15" s="27">
        <v>8458199</v>
      </c>
      <c r="F15" s="27">
        <v>1195013</v>
      </c>
      <c r="G15" s="27">
        <f t="shared" si="1"/>
        <v>9653212</v>
      </c>
      <c r="H15" s="27">
        <f t="shared" si="2"/>
        <v>10494341</v>
      </c>
      <c r="I15" s="27">
        <f t="shared" si="2"/>
        <v>2270900</v>
      </c>
      <c r="J15" s="27">
        <f t="shared" si="3"/>
        <v>12765241</v>
      </c>
    </row>
    <row r="16" spans="1:31" s="41" customFormat="1" ht="15">
      <c r="A16" s="149" t="s">
        <v>174</v>
      </c>
      <c r="B16" s="28">
        <v>2027964</v>
      </c>
      <c r="C16" s="28">
        <v>1062284</v>
      </c>
      <c r="D16" s="28">
        <f t="shared" si="0"/>
        <v>3090248</v>
      </c>
      <c r="E16" s="28">
        <v>8529419</v>
      </c>
      <c r="F16" s="28">
        <v>1237365</v>
      </c>
      <c r="G16" s="28">
        <f t="shared" si="1"/>
        <v>9766784</v>
      </c>
      <c r="H16" s="28">
        <f t="shared" si="2"/>
        <v>10557383</v>
      </c>
      <c r="I16" s="28">
        <f t="shared" si="2"/>
        <v>2299649</v>
      </c>
      <c r="J16" s="28">
        <f t="shared" si="3"/>
        <v>12857032</v>
      </c>
    </row>
    <row r="17" spans="1:10" ht="15">
      <c r="A17" s="148" t="s">
        <v>175</v>
      </c>
      <c r="B17" s="27">
        <v>2023910</v>
      </c>
      <c r="C17" s="27">
        <v>1076902</v>
      </c>
      <c r="D17" s="27">
        <f t="shared" si="0"/>
        <v>3100812</v>
      </c>
      <c r="E17" s="27">
        <v>8572339</v>
      </c>
      <c r="F17" s="27">
        <v>1254757</v>
      </c>
      <c r="G17" s="27">
        <f t="shared" si="1"/>
        <v>9827096</v>
      </c>
      <c r="H17" s="27">
        <f t="shared" si="2"/>
        <v>10596249</v>
      </c>
      <c r="I17" s="27">
        <f t="shared" si="2"/>
        <v>2331659</v>
      </c>
      <c r="J17" s="27">
        <f t="shared" si="3"/>
        <v>12927908</v>
      </c>
    </row>
    <row r="18" spans="1:10" ht="15">
      <c r="A18" s="149" t="s">
        <v>176</v>
      </c>
      <c r="B18" s="28">
        <v>2054858</v>
      </c>
      <c r="C18" s="28">
        <v>1115414</v>
      </c>
      <c r="D18" s="28">
        <f t="shared" si="0"/>
        <v>3170272</v>
      </c>
      <c r="E18" s="28">
        <v>8792516</v>
      </c>
      <c r="F18" s="28">
        <v>1428187</v>
      </c>
      <c r="G18" s="28">
        <f t="shared" si="1"/>
        <v>10220703</v>
      </c>
      <c r="H18" s="28">
        <f t="shared" si="2"/>
        <v>10847374</v>
      </c>
      <c r="I18" s="28">
        <f t="shared" si="2"/>
        <v>2543601</v>
      </c>
      <c r="J18" s="28">
        <f t="shared" si="3"/>
        <v>13390975</v>
      </c>
    </row>
    <row r="19" spans="1:10" ht="15">
      <c r="A19" s="148" t="s">
        <v>177</v>
      </c>
      <c r="B19" s="27">
        <v>2066553</v>
      </c>
      <c r="C19" s="27">
        <v>1136870</v>
      </c>
      <c r="D19" s="27">
        <f t="shared" si="0"/>
        <v>3203423</v>
      </c>
      <c r="E19" s="27">
        <v>9092998</v>
      </c>
      <c r="F19" s="27">
        <v>1339191</v>
      </c>
      <c r="G19" s="27">
        <f t="shared" si="1"/>
        <v>10432189</v>
      </c>
      <c r="H19" s="27">
        <f t="shared" si="2"/>
        <v>11159551</v>
      </c>
      <c r="I19" s="27">
        <f t="shared" si="2"/>
        <v>2476061</v>
      </c>
      <c r="J19" s="27">
        <f t="shared" si="3"/>
        <v>13635612</v>
      </c>
    </row>
    <row r="20" spans="1:10" ht="15">
      <c r="A20" s="149" t="s">
        <v>178</v>
      </c>
      <c r="B20" s="28">
        <v>2055767</v>
      </c>
      <c r="C20" s="28">
        <v>1115655</v>
      </c>
      <c r="D20" s="28">
        <f t="shared" si="0"/>
        <v>3171422</v>
      </c>
      <c r="E20" s="28">
        <v>9101286</v>
      </c>
      <c r="F20" s="28">
        <v>1357746</v>
      </c>
      <c r="G20" s="28">
        <f t="shared" si="1"/>
        <v>10459032</v>
      </c>
      <c r="H20" s="28">
        <f t="shared" si="2"/>
        <v>11157053</v>
      </c>
      <c r="I20" s="28">
        <f t="shared" si="2"/>
        <v>2473401</v>
      </c>
      <c r="J20" s="28">
        <f t="shared" si="3"/>
        <v>13630454</v>
      </c>
    </row>
    <row r="21" spans="1:10" ht="15">
      <c r="A21" s="148" t="s">
        <v>179</v>
      </c>
      <c r="B21" s="27">
        <v>2100702</v>
      </c>
      <c r="C21" s="27">
        <v>1152574</v>
      </c>
      <c r="D21" s="27">
        <f t="shared" si="0"/>
        <v>3253276</v>
      </c>
      <c r="E21" s="27">
        <v>8866940</v>
      </c>
      <c r="F21" s="27">
        <v>1334922</v>
      </c>
      <c r="G21" s="27">
        <f t="shared" si="1"/>
        <v>10201862</v>
      </c>
      <c r="H21" s="27">
        <f t="shared" si="2"/>
        <v>10967642</v>
      </c>
      <c r="I21" s="27">
        <f t="shared" si="2"/>
        <v>2487496</v>
      </c>
      <c r="J21" s="27">
        <f t="shared" si="3"/>
        <v>13455138</v>
      </c>
    </row>
    <row r="22" spans="1:10" ht="15">
      <c r="A22" s="149" t="s">
        <v>90</v>
      </c>
      <c r="B22" s="28">
        <v>2079331</v>
      </c>
      <c r="C22" s="28">
        <v>1172867</v>
      </c>
      <c r="D22" s="28">
        <f t="shared" si="0"/>
        <v>3252198</v>
      </c>
      <c r="E22" s="28">
        <v>8753985</v>
      </c>
      <c r="F22" s="28">
        <v>1312515</v>
      </c>
      <c r="G22" s="28">
        <f t="shared" si="1"/>
        <v>10066500</v>
      </c>
      <c r="H22" s="28">
        <f t="shared" si="2"/>
        <v>10833316</v>
      </c>
      <c r="I22" s="28">
        <f t="shared" si="2"/>
        <v>2485382</v>
      </c>
      <c r="J22" s="28">
        <f t="shared" si="3"/>
        <v>13318698</v>
      </c>
    </row>
    <row r="23" spans="1:10" ht="15">
      <c r="A23" s="148" t="s">
        <v>93</v>
      </c>
      <c r="B23" s="27">
        <v>2081446</v>
      </c>
      <c r="C23" s="27">
        <v>1225152</v>
      </c>
      <c r="D23" s="27">
        <f t="shared" si="0"/>
        <v>3306598</v>
      </c>
      <c r="E23" s="27">
        <v>8773896</v>
      </c>
      <c r="F23" s="27">
        <v>1403319</v>
      </c>
      <c r="G23" s="27">
        <f t="shared" si="1"/>
        <v>10177215</v>
      </c>
      <c r="H23" s="27">
        <f t="shared" si="2"/>
        <v>10855342</v>
      </c>
      <c r="I23" s="27">
        <f t="shared" si="2"/>
        <v>2628471</v>
      </c>
      <c r="J23" s="27">
        <f t="shared" si="3"/>
        <v>13483813</v>
      </c>
    </row>
    <row r="24" spans="1:10" ht="15">
      <c r="A24" s="28" t="s">
        <v>164</v>
      </c>
      <c r="B24" s="28">
        <v>2098831</v>
      </c>
      <c r="C24" s="28">
        <v>1181183</v>
      </c>
      <c r="D24" s="28">
        <f t="shared" si="0"/>
        <v>3280014</v>
      </c>
      <c r="E24" s="28">
        <v>8449536</v>
      </c>
      <c r="F24" s="28">
        <v>1170338</v>
      </c>
      <c r="G24" s="28">
        <f t="shared" si="1"/>
        <v>9619874</v>
      </c>
      <c r="H24" s="28">
        <f t="shared" si="2"/>
        <v>10548367</v>
      </c>
      <c r="I24" s="28">
        <f>C24+F24</f>
        <v>2351521</v>
      </c>
      <c r="J24" s="28">
        <f t="shared" si="3"/>
        <v>12899888</v>
      </c>
    </row>
    <row r="25" spans="1:10" ht="15">
      <c r="A25" s="148" t="s">
        <v>200</v>
      </c>
      <c r="B25" s="27">
        <v>2127551</v>
      </c>
      <c r="C25" s="27">
        <v>1215287</v>
      </c>
      <c r="D25" s="27">
        <v>3342838</v>
      </c>
      <c r="E25" s="27">
        <v>8244566</v>
      </c>
      <c r="F25" s="27">
        <v>1118241</v>
      </c>
      <c r="G25" s="27">
        <v>9362807</v>
      </c>
      <c r="H25" s="27">
        <v>10372117</v>
      </c>
      <c r="I25" s="27">
        <v>2333528</v>
      </c>
      <c r="J25" s="27">
        <v>12705645</v>
      </c>
    </row>
    <row r="26" spans="1:10" ht="15">
      <c r="A26" s="28" t="s">
        <v>201</v>
      </c>
      <c r="B26" s="28">
        <v>2180320</v>
      </c>
      <c r="C26" s="28">
        <v>1269737</v>
      </c>
      <c r="D26" s="28">
        <v>3450057</v>
      </c>
      <c r="E26" s="28">
        <v>8481117</v>
      </c>
      <c r="F26" s="28">
        <v>1114064</v>
      </c>
      <c r="G26" s="28">
        <v>9595181</v>
      </c>
      <c r="H26" s="28">
        <v>10661437</v>
      </c>
      <c r="I26" s="28">
        <v>2383801</v>
      </c>
      <c r="J26" s="28">
        <v>13045238</v>
      </c>
    </row>
    <row r="27" spans="1:10" ht="15">
      <c r="A27" s="148" t="s">
        <v>223</v>
      </c>
      <c r="B27" s="27">
        <v>2233351</v>
      </c>
      <c r="C27" s="27">
        <v>1338525</v>
      </c>
      <c r="D27" s="27">
        <v>3571876</v>
      </c>
      <c r="E27" s="27">
        <v>8971450</v>
      </c>
      <c r="F27" s="27">
        <v>1187323</v>
      </c>
      <c r="G27" s="27">
        <v>10158773</v>
      </c>
      <c r="H27" s="27">
        <v>11204801</v>
      </c>
      <c r="I27" s="27">
        <v>2525848</v>
      </c>
      <c r="J27" s="27">
        <v>13730649</v>
      </c>
    </row>
    <row r="28" spans="1:10" ht="15">
      <c r="A28" s="28" t="s">
        <v>238</v>
      </c>
      <c r="B28" s="28">
        <v>2262535</v>
      </c>
      <c r="C28" s="28">
        <v>1375609</v>
      </c>
      <c r="D28" s="28">
        <v>3638144</v>
      </c>
      <c r="E28" s="28">
        <v>9320979</v>
      </c>
      <c r="F28" s="28">
        <v>1210640</v>
      </c>
      <c r="G28" s="28">
        <v>10531619</v>
      </c>
      <c r="H28" s="28">
        <v>11583514</v>
      </c>
      <c r="I28" s="28">
        <v>2586249</v>
      </c>
      <c r="J28" s="28">
        <v>14169763</v>
      </c>
    </row>
    <row r="29" spans="1:10" ht="16.8">
      <c r="A29" s="34" t="s">
        <v>189</v>
      </c>
    </row>
    <row r="30" spans="1:10" ht="16.8">
      <c r="A30" s="39" t="s">
        <v>36</v>
      </c>
    </row>
    <row r="31" spans="1:10" ht="16.8">
      <c r="A31" s="40" t="s">
        <v>37</v>
      </c>
    </row>
  </sheetData>
  <mergeCells count="7">
    <mergeCell ref="A1:B2"/>
    <mergeCell ref="A3:J3"/>
    <mergeCell ref="A5:A6"/>
    <mergeCell ref="B5:D5"/>
    <mergeCell ref="E5:G5"/>
    <mergeCell ref="H5:J5"/>
    <mergeCell ref="B4:J4"/>
  </mergeCells>
  <phoneticPr fontId="46" type="noConversion"/>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E16"/>
  <sheetViews>
    <sheetView showGridLines="0" view="pageBreakPreview" zoomScale="70" zoomScaleNormal="70" zoomScaleSheetLayoutView="70" workbookViewId="0">
      <selection activeCell="F31" sqref="F31"/>
    </sheetView>
  </sheetViews>
  <sheetFormatPr defaultColWidth="8.88671875" defaultRowHeight="14.4"/>
  <cols>
    <col min="1" max="1" width="32.44140625" style="11" customWidth="1"/>
    <col min="2" max="9" width="12.6640625" style="11" customWidth="1"/>
    <col min="10" max="10" width="13.88671875" style="11" customWidth="1"/>
    <col min="11" max="16384" width="8.88671875" style="11"/>
  </cols>
  <sheetData>
    <row r="1" spans="1:31" ht="24.6" customHeight="1">
      <c r="A1" s="327" t="str">
        <f>'1'!$A$1</f>
        <v>Labor market 2022 second quarter</v>
      </c>
      <c r="B1" s="73"/>
      <c r="C1" s="73"/>
    </row>
    <row r="2" spans="1:31" s="24" customFormat="1" ht="14.25" customHeight="1">
      <c r="A2" s="327"/>
      <c r="B2" s="73"/>
      <c r="C2" s="73"/>
      <c r="K2" s="11"/>
      <c r="L2" s="11"/>
      <c r="M2" s="11"/>
      <c r="N2" s="11"/>
      <c r="O2" s="11"/>
      <c r="P2" s="11"/>
      <c r="Q2" s="11"/>
      <c r="R2" s="11"/>
      <c r="S2" s="11"/>
      <c r="T2" s="11"/>
      <c r="U2" s="11"/>
      <c r="V2" s="11"/>
      <c r="W2" s="11"/>
      <c r="X2" s="11"/>
      <c r="Y2" s="11"/>
      <c r="Z2" s="11"/>
      <c r="AA2" s="11"/>
      <c r="AB2" s="11"/>
      <c r="AC2" s="11"/>
      <c r="AD2" s="11"/>
      <c r="AE2" s="11"/>
    </row>
    <row r="3" spans="1:31" ht="15">
      <c r="A3" s="320" t="s">
        <v>214</v>
      </c>
      <c r="B3" s="320"/>
      <c r="C3" s="320"/>
      <c r="D3" s="320"/>
      <c r="E3" s="320"/>
      <c r="F3" s="320"/>
      <c r="G3" s="320"/>
      <c r="H3" s="320"/>
      <c r="I3" s="320"/>
      <c r="J3" s="320"/>
    </row>
    <row r="4" spans="1:31" ht="15">
      <c r="A4" s="124" t="s">
        <v>101</v>
      </c>
      <c r="B4" s="324" t="s">
        <v>225</v>
      </c>
      <c r="C4" s="325"/>
      <c r="D4" s="325"/>
      <c r="E4" s="325"/>
      <c r="F4" s="325"/>
      <c r="G4" s="325"/>
      <c r="H4" s="325"/>
      <c r="I4" s="325"/>
      <c r="J4" s="326"/>
    </row>
    <row r="5" spans="1:31" ht="15">
      <c r="A5" s="323" t="s">
        <v>38</v>
      </c>
      <c r="B5" s="323" t="s">
        <v>0</v>
      </c>
      <c r="C5" s="323"/>
      <c r="D5" s="323"/>
      <c r="E5" s="323" t="s">
        <v>1</v>
      </c>
      <c r="F5" s="323"/>
      <c r="G5" s="323"/>
      <c r="H5" s="323" t="s">
        <v>2</v>
      </c>
      <c r="I5" s="323"/>
      <c r="J5" s="323"/>
    </row>
    <row r="6" spans="1:31" ht="15">
      <c r="A6" s="323"/>
      <c r="B6" s="157" t="s">
        <v>27</v>
      </c>
      <c r="C6" s="157" t="s">
        <v>28</v>
      </c>
      <c r="D6" s="157" t="s">
        <v>2</v>
      </c>
      <c r="E6" s="157" t="s">
        <v>27</v>
      </c>
      <c r="F6" s="157" t="s">
        <v>28</v>
      </c>
      <c r="G6" s="157" t="s">
        <v>2</v>
      </c>
      <c r="H6" s="157" t="s">
        <v>27</v>
      </c>
      <c r="I6" s="157" t="s">
        <v>28</v>
      </c>
      <c r="J6" s="157" t="s">
        <v>2</v>
      </c>
    </row>
    <row r="7" spans="1:31" ht="15">
      <c r="A7" s="96" t="s">
        <v>96</v>
      </c>
      <c r="B7" s="27">
        <v>698764</v>
      </c>
      <c r="C7" s="27">
        <v>496427</v>
      </c>
      <c r="D7" s="27">
        <f t="shared" ref="D7:D8" si="0">SUM(B7:C7)</f>
        <v>1195191</v>
      </c>
      <c r="E7" s="27">
        <v>24129</v>
      </c>
      <c r="F7" s="27">
        <v>21752</v>
      </c>
      <c r="G7" s="27">
        <f t="shared" ref="G7:G8" si="1">SUM(E7:F7)</f>
        <v>45881</v>
      </c>
      <c r="H7" s="27">
        <f>B7+E7</f>
        <v>722893</v>
      </c>
      <c r="I7" s="27">
        <f>C7+F7</f>
        <v>518179</v>
      </c>
      <c r="J7" s="27">
        <f t="shared" ref="J7:J8" si="2">SUM(H7:I7)</f>
        <v>1241072</v>
      </c>
    </row>
    <row r="8" spans="1:31" ht="15">
      <c r="A8" s="97" t="s">
        <v>95</v>
      </c>
      <c r="B8" s="28">
        <v>1563771</v>
      </c>
      <c r="C8" s="28">
        <v>879182</v>
      </c>
      <c r="D8" s="28">
        <f t="shared" si="0"/>
        <v>2442953</v>
      </c>
      <c r="E8" s="28">
        <v>6787008</v>
      </c>
      <c r="F8" s="28">
        <v>311661</v>
      </c>
      <c r="G8" s="28">
        <f t="shared" si="1"/>
        <v>7098669</v>
      </c>
      <c r="H8" s="28">
        <f>B8+E8</f>
        <v>8350779</v>
      </c>
      <c r="I8" s="28">
        <f>C8+F8</f>
        <v>1190843</v>
      </c>
      <c r="J8" s="14">
        <f t="shared" si="2"/>
        <v>9541622</v>
      </c>
    </row>
    <row r="9" spans="1:31" ht="15">
      <c r="A9" s="96" t="s">
        <v>94</v>
      </c>
      <c r="B9" s="27">
        <f t="shared" ref="B9:J9" si="3">SUM(B7:B8)</f>
        <v>2262535</v>
      </c>
      <c r="C9" s="27">
        <f t="shared" si="3"/>
        <v>1375609</v>
      </c>
      <c r="D9" s="27">
        <f t="shared" si="3"/>
        <v>3638144</v>
      </c>
      <c r="E9" s="27">
        <f t="shared" si="3"/>
        <v>6811137</v>
      </c>
      <c r="F9" s="27">
        <f t="shared" si="3"/>
        <v>333413</v>
      </c>
      <c r="G9" s="27">
        <f t="shared" si="3"/>
        <v>7144550</v>
      </c>
      <c r="H9" s="27">
        <f t="shared" si="3"/>
        <v>9073672</v>
      </c>
      <c r="I9" s="27">
        <f t="shared" si="3"/>
        <v>1709022</v>
      </c>
      <c r="J9" s="27">
        <f t="shared" si="3"/>
        <v>10782694</v>
      </c>
    </row>
    <row r="10" spans="1:31" ht="15">
      <c r="A10" s="97" t="s">
        <v>49</v>
      </c>
      <c r="B10" s="28">
        <v>0</v>
      </c>
      <c r="C10" s="28">
        <v>0</v>
      </c>
      <c r="D10" s="28">
        <v>0</v>
      </c>
      <c r="E10" s="28">
        <v>2509842</v>
      </c>
      <c r="F10" s="28">
        <v>877227</v>
      </c>
      <c r="G10" s="28">
        <v>3387069</v>
      </c>
      <c r="H10" s="28">
        <v>2509842</v>
      </c>
      <c r="I10" s="28">
        <v>877227</v>
      </c>
      <c r="J10" s="14">
        <v>3387069</v>
      </c>
    </row>
    <row r="11" spans="1:31" ht="15">
      <c r="A11" s="166" t="s">
        <v>58</v>
      </c>
      <c r="B11" s="29">
        <f>SUM(B9:B10)</f>
        <v>2262535</v>
      </c>
      <c r="C11" s="29">
        <f t="shared" ref="C11:J11" si="4">SUM(C9:C10)</f>
        <v>1375609</v>
      </c>
      <c r="D11" s="29">
        <f t="shared" si="4"/>
        <v>3638144</v>
      </c>
      <c r="E11" s="29">
        <f t="shared" si="4"/>
        <v>9320979</v>
      </c>
      <c r="F11" s="29">
        <f t="shared" si="4"/>
        <v>1210640</v>
      </c>
      <c r="G11" s="29">
        <f t="shared" si="4"/>
        <v>10531619</v>
      </c>
      <c r="H11" s="29">
        <f t="shared" si="4"/>
        <v>11583514</v>
      </c>
      <c r="I11" s="29">
        <f t="shared" si="4"/>
        <v>2586249</v>
      </c>
      <c r="J11" s="29">
        <f t="shared" si="4"/>
        <v>14169763</v>
      </c>
    </row>
    <row r="12" spans="1:31" ht="16.8">
      <c r="A12" s="34" t="s">
        <v>39</v>
      </c>
      <c r="B12" s="30"/>
      <c r="C12" s="30"/>
      <c r="D12" s="31"/>
      <c r="E12" s="31"/>
      <c r="F12" s="31"/>
      <c r="G12" s="32"/>
      <c r="H12" s="32"/>
      <c r="I12" s="33"/>
    </row>
    <row r="13" spans="1:31" ht="16.8">
      <c r="A13" s="38" t="s">
        <v>220</v>
      </c>
      <c r="B13" s="17"/>
      <c r="C13" s="35"/>
      <c r="D13" s="35"/>
      <c r="E13" s="35"/>
      <c r="F13" s="35"/>
      <c r="G13" s="36"/>
      <c r="H13" s="37"/>
      <c r="I13" s="37"/>
    </row>
    <row r="14" spans="1:31" ht="16.8">
      <c r="A14" s="39" t="s">
        <v>36</v>
      </c>
      <c r="B14" s="18"/>
      <c r="C14" s="18"/>
      <c r="D14" s="18"/>
      <c r="E14" s="18"/>
      <c r="F14" s="18"/>
      <c r="G14" s="36"/>
      <c r="H14" s="37"/>
      <c r="I14" s="37"/>
    </row>
    <row r="15" spans="1:31" ht="16.8">
      <c r="A15" s="40" t="s">
        <v>37</v>
      </c>
      <c r="B15" s="17"/>
      <c r="C15" s="17"/>
      <c r="D15" s="17"/>
      <c r="E15" s="17"/>
      <c r="F15" s="17"/>
      <c r="G15" s="36"/>
      <c r="I15" s="37"/>
    </row>
    <row r="16" spans="1:31" ht="16.8">
      <c r="A16" s="44"/>
      <c r="B16" s="18"/>
      <c r="C16" s="18"/>
      <c r="D16" s="18"/>
      <c r="E16" s="18"/>
      <c r="F16" s="18"/>
      <c r="G16" s="42"/>
      <c r="H16" s="43"/>
      <c r="I16" s="18"/>
    </row>
  </sheetData>
  <mergeCells count="7">
    <mergeCell ref="A1:A2"/>
    <mergeCell ref="H5:J5"/>
    <mergeCell ref="A3:J3"/>
    <mergeCell ref="A5:A6"/>
    <mergeCell ref="B5:D5"/>
    <mergeCell ref="E5:G5"/>
    <mergeCell ref="B4:J4"/>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AE16"/>
  <sheetViews>
    <sheetView showGridLines="0" view="pageBreakPreview" zoomScale="90" zoomScaleNormal="80" zoomScaleSheetLayoutView="90" workbookViewId="0">
      <selection activeCell="D25" sqref="D25"/>
    </sheetView>
  </sheetViews>
  <sheetFormatPr defaultColWidth="8.88671875" defaultRowHeight="14.4"/>
  <cols>
    <col min="1" max="1" width="30.88671875" style="11" customWidth="1"/>
    <col min="2" max="6" width="11.44140625" style="11" bestFit="1" customWidth="1"/>
    <col min="7" max="7" width="12.5546875" style="11" bestFit="1" customWidth="1"/>
    <col min="8" max="8" width="13" style="11" customWidth="1"/>
    <col min="9" max="9" width="12.44140625" style="11" customWidth="1"/>
    <col min="10" max="10" width="15.5546875" style="11" customWidth="1"/>
    <col min="11" max="16384" width="8.88671875" style="11"/>
  </cols>
  <sheetData>
    <row r="1" spans="1:31" s="33" customFormat="1" ht="14.4" customHeight="1">
      <c r="A1" s="327" t="s">
        <v>239</v>
      </c>
      <c r="B1" s="327"/>
      <c r="C1" s="155"/>
    </row>
    <row r="2" spans="1:31" s="156" customFormat="1" ht="14.4" customHeight="1">
      <c r="A2" s="327"/>
      <c r="B2" s="327"/>
      <c r="C2" s="155"/>
      <c r="K2" s="33"/>
      <c r="L2" s="33"/>
      <c r="M2" s="33"/>
      <c r="N2" s="33"/>
      <c r="O2" s="33"/>
      <c r="P2" s="33"/>
      <c r="Q2" s="33"/>
      <c r="R2" s="33"/>
      <c r="S2" s="33"/>
      <c r="T2" s="33"/>
      <c r="U2" s="33"/>
      <c r="V2" s="33"/>
      <c r="W2" s="33"/>
      <c r="X2" s="33"/>
      <c r="Y2" s="33"/>
      <c r="Z2" s="33"/>
      <c r="AA2" s="33"/>
      <c r="AB2" s="33"/>
      <c r="AC2" s="33"/>
      <c r="AD2" s="33"/>
      <c r="AE2" s="33"/>
    </row>
    <row r="3" spans="1:31" s="24" customFormat="1" ht="15">
      <c r="A3" s="320" t="s">
        <v>202</v>
      </c>
      <c r="B3" s="320"/>
      <c r="C3" s="320"/>
      <c r="D3" s="320"/>
      <c r="E3" s="320"/>
      <c r="F3" s="320"/>
      <c r="G3" s="320"/>
      <c r="H3" s="320"/>
      <c r="I3" s="320"/>
      <c r="J3" s="320"/>
      <c r="K3" s="11"/>
      <c r="L3" s="11"/>
      <c r="M3" s="11"/>
      <c r="N3" s="11"/>
      <c r="O3" s="11"/>
      <c r="P3" s="11"/>
      <c r="Q3" s="11"/>
      <c r="R3" s="11"/>
      <c r="S3" s="11"/>
      <c r="T3" s="11"/>
      <c r="U3" s="11"/>
      <c r="V3" s="11"/>
      <c r="W3" s="11"/>
      <c r="X3" s="11"/>
      <c r="Y3" s="11"/>
      <c r="Z3" s="11"/>
      <c r="AA3" s="11"/>
      <c r="AB3" s="11"/>
      <c r="AC3" s="11"/>
      <c r="AD3" s="11"/>
      <c r="AE3" s="11"/>
    </row>
    <row r="4" spans="1:31" ht="15">
      <c r="A4" s="124" t="s">
        <v>183</v>
      </c>
      <c r="B4" s="324" t="s">
        <v>225</v>
      </c>
      <c r="C4" s="325"/>
      <c r="D4" s="325"/>
      <c r="E4" s="325"/>
      <c r="F4" s="325"/>
      <c r="G4" s="325"/>
      <c r="H4" s="325"/>
      <c r="I4" s="325"/>
      <c r="J4" s="326"/>
    </row>
    <row r="5" spans="1:31" ht="15">
      <c r="A5" s="328" t="s">
        <v>191</v>
      </c>
      <c r="B5" s="323" t="s">
        <v>0</v>
      </c>
      <c r="C5" s="323"/>
      <c r="D5" s="323"/>
      <c r="E5" s="323" t="s">
        <v>1</v>
      </c>
      <c r="F5" s="323"/>
      <c r="G5" s="323"/>
      <c r="H5" s="323" t="s">
        <v>2</v>
      </c>
      <c r="I5" s="323"/>
      <c r="J5" s="323"/>
    </row>
    <row r="6" spans="1:31" ht="15">
      <c r="A6" s="329"/>
      <c r="B6" s="123" t="s">
        <v>27</v>
      </c>
      <c r="C6" s="123" t="s">
        <v>28</v>
      </c>
      <c r="D6" s="123" t="s">
        <v>2</v>
      </c>
      <c r="E6" s="123" t="s">
        <v>27</v>
      </c>
      <c r="F6" s="123" t="s">
        <v>28</v>
      </c>
      <c r="G6" s="123" t="s">
        <v>2</v>
      </c>
      <c r="H6" s="123" t="s">
        <v>27</v>
      </c>
      <c r="I6" s="123" t="s">
        <v>28</v>
      </c>
      <c r="J6" s="123" t="s">
        <v>2</v>
      </c>
    </row>
    <row r="7" spans="1:31" ht="15">
      <c r="A7" s="163" t="s">
        <v>99</v>
      </c>
      <c r="B7" s="27">
        <v>955378</v>
      </c>
      <c r="C7" s="27">
        <v>588923</v>
      </c>
      <c r="D7" s="27">
        <f t="shared" ref="D7:D8" si="0">SUM(B7:C7)</f>
        <v>1544301</v>
      </c>
      <c r="E7" s="27">
        <v>97271</v>
      </c>
      <c r="F7" s="27">
        <v>62212</v>
      </c>
      <c r="G7" s="27">
        <f t="shared" ref="G7:G8" si="1">SUM(E7:F7)</f>
        <v>159483</v>
      </c>
      <c r="H7" s="27">
        <f>B7+E7</f>
        <v>1052649</v>
      </c>
      <c r="I7" s="27">
        <f>C7+F7</f>
        <v>651135</v>
      </c>
      <c r="J7" s="27">
        <f t="shared" ref="J7:J8" si="2">SUM(H7:I7)</f>
        <v>1703784</v>
      </c>
    </row>
    <row r="8" spans="1:31" ht="15">
      <c r="A8" s="162" t="s">
        <v>98</v>
      </c>
      <c r="B8" s="28">
        <v>1307157</v>
      </c>
      <c r="C8" s="28">
        <v>786686</v>
      </c>
      <c r="D8" s="28">
        <f t="shared" si="0"/>
        <v>2093843</v>
      </c>
      <c r="E8" s="28">
        <v>6713866</v>
      </c>
      <c r="F8" s="28">
        <v>271201</v>
      </c>
      <c r="G8" s="28">
        <f t="shared" si="1"/>
        <v>6985067</v>
      </c>
      <c r="H8" s="28">
        <f>B8+E8</f>
        <v>8021023</v>
      </c>
      <c r="I8" s="28">
        <f>C8+F8</f>
        <v>1057887</v>
      </c>
      <c r="J8" s="28">
        <f t="shared" si="2"/>
        <v>9078910</v>
      </c>
    </row>
    <row r="9" spans="1:31" ht="15">
      <c r="A9" s="163" t="s">
        <v>58</v>
      </c>
      <c r="B9" s="27">
        <f>SUM(B7:B8)</f>
        <v>2262535</v>
      </c>
      <c r="C9" s="27">
        <f t="shared" ref="C9:J9" si="3">SUM(C7:C8)</f>
        <v>1375609</v>
      </c>
      <c r="D9" s="27">
        <f t="shared" si="3"/>
        <v>3638144</v>
      </c>
      <c r="E9" s="27">
        <f t="shared" si="3"/>
        <v>6811137</v>
      </c>
      <c r="F9" s="27">
        <f t="shared" si="3"/>
        <v>333413</v>
      </c>
      <c r="G9" s="27">
        <f t="shared" si="3"/>
        <v>7144550</v>
      </c>
      <c r="H9" s="27">
        <f t="shared" si="3"/>
        <v>9073672</v>
      </c>
      <c r="I9" s="27">
        <f t="shared" si="3"/>
        <v>1709022</v>
      </c>
      <c r="J9" s="27">
        <f t="shared" si="3"/>
        <v>10782694</v>
      </c>
      <c r="K9" s="50"/>
      <c r="L9" s="50"/>
      <c r="M9" s="50"/>
      <c r="N9" s="50"/>
    </row>
    <row r="10" spans="1:31" ht="15">
      <c r="A10" s="162" t="s">
        <v>97</v>
      </c>
      <c r="B10" s="28">
        <v>0</v>
      </c>
      <c r="C10" s="28">
        <v>0</v>
      </c>
      <c r="D10" s="28">
        <v>0</v>
      </c>
      <c r="E10" s="28">
        <v>2509842</v>
      </c>
      <c r="F10" s="28">
        <v>877227</v>
      </c>
      <c r="G10" s="28">
        <v>3387069</v>
      </c>
      <c r="H10" s="28">
        <v>2509842</v>
      </c>
      <c r="I10" s="28">
        <v>877227</v>
      </c>
      <c r="J10" s="14">
        <v>3387069</v>
      </c>
    </row>
    <row r="11" spans="1:31" ht="15">
      <c r="A11" s="98" t="s">
        <v>58</v>
      </c>
      <c r="B11" s="85">
        <f>SUM(B9:B10)</f>
        <v>2262535</v>
      </c>
      <c r="C11" s="85">
        <f t="shared" ref="C11:J11" si="4">SUM(C9:C10)</f>
        <v>1375609</v>
      </c>
      <c r="D11" s="85">
        <f t="shared" si="4"/>
        <v>3638144</v>
      </c>
      <c r="E11" s="85">
        <f t="shared" si="4"/>
        <v>9320979</v>
      </c>
      <c r="F11" s="85">
        <f t="shared" si="4"/>
        <v>1210640</v>
      </c>
      <c r="G11" s="85">
        <f t="shared" si="4"/>
        <v>10531619</v>
      </c>
      <c r="H11" s="85">
        <f t="shared" si="4"/>
        <v>11583514</v>
      </c>
      <c r="I11" s="85">
        <f t="shared" si="4"/>
        <v>2586249</v>
      </c>
      <c r="J11" s="85">
        <f t="shared" si="4"/>
        <v>14169763</v>
      </c>
    </row>
    <row r="12" spans="1:31" ht="16.8">
      <c r="A12" s="44" t="s">
        <v>39</v>
      </c>
      <c r="B12" s="18"/>
      <c r="C12" s="18"/>
      <c r="D12" s="43"/>
      <c r="E12" s="43"/>
      <c r="F12" s="43"/>
      <c r="G12" s="43"/>
      <c r="H12" s="43"/>
      <c r="I12" s="43"/>
    </row>
    <row r="13" spans="1:31" ht="16.8">
      <c r="A13" s="44" t="s">
        <v>190</v>
      </c>
      <c r="B13" s="46"/>
      <c r="C13" s="46"/>
      <c r="D13" s="43"/>
      <c r="E13" s="43"/>
      <c r="F13" s="43"/>
      <c r="G13" s="43"/>
      <c r="H13" s="43"/>
      <c r="I13" s="43"/>
    </row>
    <row r="14" spans="1:31" ht="16.8">
      <c r="A14" s="47" t="s">
        <v>221</v>
      </c>
      <c r="B14" s="18"/>
      <c r="C14" s="35"/>
      <c r="D14" s="43"/>
      <c r="E14" s="43"/>
      <c r="F14" s="43"/>
      <c r="G14" s="43"/>
      <c r="H14" s="43"/>
      <c r="I14" s="43"/>
    </row>
    <row r="15" spans="1:31" ht="16.8">
      <c r="A15" s="44" t="s">
        <v>36</v>
      </c>
      <c r="B15" s="18"/>
      <c r="C15" s="18"/>
      <c r="D15" s="18"/>
      <c r="E15" s="18"/>
      <c r="F15" s="18"/>
      <c r="G15" s="43"/>
      <c r="H15" s="49"/>
      <c r="I15" s="49"/>
    </row>
    <row r="16" spans="1:31" ht="16.8">
      <c r="A16" s="44" t="s">
        <v>40</v>
      </c>
      <c r="B16" s="18"/>
      <c r="C16" s="18"/>
      <c r="D16" s="18"/>
      <c r="E16" s="18"/>
      <c r="F16" s="18"/>
      <c r="G16" s="42"/>
      <c r="H16" s="43"/>
      <c r="I16" s="18"/>
    </row>
  </sheetData>
  <mergeCells count="7">
    <mergeCell ref="A1:B2"/>
    <mergeCell ref="A3:J3"/>
    <mergeCell ref="A5:A6"/>
    <mergeCell ref="B5:D5"/>
    <mergeCell ref="E5:G5"/>
    <mergeCell ref="H5:J5"/>
    <mergeCell ref="B4:J4"/>
  </mergeCells>
  <printOptions horizontalCentered="1"/>
  <pageMargins left="0.70866141732283472" right="0.70866141732283472" top="0.74803149606299213" bottom="0.74803149606299213" header="0.31496062992125984" footer="0.31496062992125984"/>
  <pageSetup paperSize="9" scale="64" orientation="landscape" horizontalDpi="300" r:id="rId1"/>
  <headerFooter>
    <oddFooter>&amp;Lstats.gov.sa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AE55"/>
  <sheetViews>
    <sheetView showGridLines="0" view="pageBreakPreview" zoomScale="55" zoomScaleNormal="80" zoomScaleSheetLayoutView="55" workbookViewId="0">
      <selection activeCell="E24" sqref="E24"/>
    </sheetView>
  </sheetViews>
  <sheetFormatPr defaultColWidth="8.88671875" defaultRowHeight="14.4"/>
  <cols>
    <col min="1" max="1" width="25.5546875" style="11" customWidth="1"/>
    <col min="2" max="10" width="16.88671875" style="11" customWidth="1"/>
    <col min="11" max="16384" width="8.88671875" style="11"/>
  </cols>
  <sheetData>
    <row r="1" spans="1:31">
      <c r="A1" s="327" t="s">
        <v>239</v>
      </c>
      <c r="B1" s="327"/>
      <c r="C1" s="73"/>
    </row>
    <row r="2" spans="1:31" s="24" customFormat="1">
      <c r="A2" s="327"/>
      <c r="B2" s="327"/>
      <c r="C2" s="73"/>
      <c r="K2" s="11"/>
      <c r="L2" s="11"/>
      <c r="M2" s="11"/>
      <c r="N2" s="11"/>
      <c r="O2" s="11"/>
      <c r="P2" s="11"/>
      <c r="Q2" s="11"/>
      <c r="R2" s="11"/>
      <c r="S2" s="11"/>
      <c r="T2" s="11"/>
      <c r="U2" s="11"/>
      <c r="V2" s="11"/>
      <c r="W2" s="11"/>
      <c r="X2" s="11"/>
      <c r="Y2" s="11"/>
      <c r="Z2" s="11"/>
      <c r="AA2" s="11"/>
      <c r="AB2" s="11"/>
      <c r="AC2" s="11"/>
      <c r="AD2" s="11"/>
      <c r="AE2" s="11"/>
    </row>
    <row r="3" spans="1:31" s="24" customFormat="1">
      <c r="A3" s="90"/>
      <c r="B3" s="90"/>
      <c r="C3" s="90"/>
      <c r="K3" s="11"/>
      <c r="L3" s="11"/>
      <c r="M3" s="11"/>
      <c r="N3" s="11"/>
      <c r="O3" s="11"/>
      <c r="P3" s="11"/>
      <c r="Q3" s="11"/>
      <c r="R3" s="11"/>
      <c r="S3" s="11"/>
      <c r="T3" s="11"/>
      <c r="U3" s="11"/>
      <c r="V3" s="11"/>
      <c r="W3" s="11"/>
      <c r="X3" s="11"/>
      <c r="Y3" s="11"/>
      <c r="Z3" s="11"/>
      <c r="AA3" s="11"/>
      <c r="AB3" s="11"/>
      <c r="AC3" s="11"/>
      <c r="AD3" s="11"/>
      <c r="AE3" s="11"/>
    </row>
    <row r="4" spans="1:31" ht="21.6" customHeight="1">
      <c r="A4" s="330" t="s">
        <v>215</v>
      </c>
      <c r="B4" s="330"/>
      <c r="C4" s="330"/>
      <c r="D4" s="330"/>
      <c r="E4" s="330"/>
      <c r="F4" s="330"/>
      <c r="G4" s="330"/>
      <c r="H4" s="330"/>
      <c r="I4" s="330"/>
      <c r="J4" s="330"/>
    </row>
    <row r="5" spans="1:31" ht="21.6" customHeight="1">
      <c r="A5" s="94" t="s">
        <v>121</v>
      </c>
      <c r="B5" s="324" t="s">
        <v>225</v>
      </c>
      <c r="C5" s="325"/>
      <c r="D5" s="325"/>
      <c r="E5" s="325"/>
      <c r="F5" s="325"/>
      <c r="G5" s="325"/>
      <c r="H5" s="325"/>
      <c r="I5" s="325"/>
      <c r="J5" s="326"/>
    </row>
    <row r="6" spans="1:31" ht="21.6" customHeight="1">
      <c r="A6" s="328" t="s">
        <v>44</v>
      </c>
      <c r="B6" s="323" t="s">
        <v>0</v>
      </c>
      <c r="C6" s="323"/>
      <c r="D6" s="323"/>
      <c r="E6" s="323" t="s">
        <v>1</v>
      </c>
      <c r="F6" s="323"/>
      <c r="G6" s="323"/>
      <c r="H6" s="323" t="s">
        <v>2</v>
      </c>
      <c r="I6" s="323"/>
      <c r="J6" s="323"/>
    </row>
    <row r="7" spans="1:31" ht="21.6" customHeight="1">
      <c r="A7" s="329"/>
      <c r="B7" s="195" t="s">
        <v>27</v>
      </c>
      <c r="C7" s="195" t="s">
        <v>28</v>
      </c>
      <c r="D7" s="195" t="s">
        <v>2</v>
      </c>
      <c r="E7" s="195" t="s">
        <v>27</v>
      </c>
      <c r="F7" s="195" t="s">
        <v>28</v>
      </c>
      <c r="G7" s="195" t="s">
        <v>2</v>
      </c>
      <c r="H7" s="195" t="s">
        <v>27</v>
      </c>
      <c r="I7" s="195" t="s">
        <v>28</v>
      </c>
      <c r="J7" s="195" t="s">
        <v>2</v>
      </c>
    </row>
    <row r="8" spans="1:31" ht="15">
      <c r="A8" s="27" t="s">
        <v>4</v>
      </c>
      <c r="B8" s="58">
        <v>49880</v>
      </c>
      <c r="C8" s="58">
        <v>19201</v>
      </c>
      <c r="D8" s="58">
        <f t="shared" ref="D8:D18" si="0">SUM(B8:C8)</f>
        <v>69081</v>
      </c>
      <c r="E8" s="58">
        <v>8785</v>
      </c>
      <c r="F8" s="58">
        <v>1707</v>
      </c>
      <c r="G8" s="58">
        <f t="shared" ref="G8:G18" si="1">SUM(E8:F8)</f>
        <v>10492</v>
      </c>
      <c r="H8" s="58">
        <f>B8+E8</f>
        <v>58665</v>
      </c>
      <c r="I8" s="58">
        <f>C8+F8</f>
        <v>20908</v>
      </c>
      <c r="J8" s="58">
        <f t="shared" ref="J8:J18" si="2">SUM(H8:I8)</f>
        <v>79573</v>
      </c>
    </row>
    <row r="9" spans="1:31" ht="15">
      <c r="A9" s="28" t="s">
        <v>5</v>
      </c>
      <c r="B9" s="28">
        <v>253434</v>
      </c>
      <c r="C9" s="28">
        <v>115890</v>
      </c>
      <c r="D9" s="28">
        <f t="shared" si="0"/>
        <v>369324</v>
      </c>
      <c r="E9" s="28">
        <v>454826</v>
      </c>
      <c r="F9" s="28">
        <v>18610</v>
      </c>
      <c r="G9" s="28">
        <f t="shared" si="1"/>
        <v>473436</v>
      </c>
      <c r="H9" s="28">
        <f t="shared" ref="H9:I18" si="3">B9+E9</f>
        <v>708260</v>
      </c>
      <c r="I9" s="28">
        <f t="shared" si="3"/>
        <v>134500</v>
      </c>
      <c r="J9" s="28">
        <f t="shared" si="2"/>
        <v>842760</v>
      </c>
    </row>
    <row r="10" spans="1:31" ht="15">
      <c r="A10" s="27" t="s">
        <v>6</v>
      </c>
      <c r="B10" s="58">
        <v>373193</v>
      </c>
      <c r="C10" s="58">
        <v>227550</v>
      </c>
      <c r="D10" s="58">
        <f t="shared" si="0"/>
        <v>600743</v>
      </c>
      <c r="E10" s="58">
        <v>1003108</v>
      </c>
      <c r="F10" s="58">
        <v>51862</v>
      </c>
      <c r="G10" s="58">
        <f t="shared" si="1"/>
        <v>1054970</v>
      </c>
      <c r="H10" s="58">
        <f t="shared" si="3"/>
        <v>1376301</v>
      </c>
      <c r="I10" s="58">
        <f t="shared" si="3"/>
        <v>279412</v>
      </c>
      <c r="J10" s="58">
        <f t="shared" si="2"/>
        <v>1655713</v>
      </c>
    </row>
    <row r="11" spans="1:31" ht="15">
      <c r="A11" s="28" t="s">
        <v>7</v>
      </c>
      <c r="B11" s="28">
        <v>394402</v>
      </c>
      <c r="C11" s="28">
        <v>228450</v>
      </c>
      <c r="D11" s="28">
        <f t="shared" si="0"/>
        <v>622852</v>
      </c>
      <c r="E11" s="28">
        <v>1264192</v>
      </c>
      <c r="F11" s="28">
        <v>70137</v>
      </c>
      <c r="G11" s="28">
        <f t="shared" si="1"/>
        <v>1334329</v>
      </c>
      <c r="H11" s="28">
        <f t="shared" si="3"/>
        <v>1658594</v>
      </c>
      <c r="I11" s="28">
        <f t="shared" si="3"/>
        <v>298587</v>
      </c>
      <c r="J11" s="28">
        <f t="shared" si="2"/>
        <v>1957181</v>
      </c>
    </row>
    <row r="12" spans="1:31" ht="15">
      <c r="A12" s="27" t="s">
        <v>8</v>
      </c>
      <c r="B12" s="58">
        <v>376564</v>
      </c>
      <c r="C12" s="58">
        <v>222883</v>
      </c>
      <c r="D12" s="58">
        <f t="shared" si="0"/>
        <v>599447</v>
      </c>
      <c r="E12" s="58">
        <v>1285557</v>
      </c>
      <c r="F12" s="58">
        <v>69323</v>
      </c>
      <c r="G12" s="58">
        <f t="shared" si="1"/>
        <v>1354880</v>
      </c>
      <c r="H12" s="58">
        <f t="shared" si="3"/>
        <v>1662121</v>
      </c>
      <c r="I12" s="58">
        <f t="shared" si="3"/>
        <v>292206</v>
      </c>
      <c r="J12" s="58">
        <f t="shared" si="2"/>
        <v>1954327</v>
      </c>
    </row>
    <row r="13" spans="1:31" ht="15">
      <c r="A13" s="28" t="s">
        <v>9</v>
      </c>
      <c r="B13" s="28">
        <v>308356</v>
      </c>
      <c r="C13" s="28">
        <v>223567</v>
      </c>
      <c r="D13" s="28">
        <f t="shared" si="0"/>
        <v>531923</v>
      </c>
      <c r="E13" s="28">
        <v>1012006</v>
      </c>
      <c r="F13" s="28">
        <v>49029</v>
      </c>
      <c r="G13" s="28">
        <f t="shared" si="1"/>
        <v>1061035</v>
      </c>
      <c r="H13" s="28">
        <f t="shared" si="3"/>
        <v>1320362</v>
      </c>
      <c r="I13" s="28">
        <f t="shared" si="3"/>
        <v>272596</v>
      </c>
      <c r="J13" s="28">
        <f t="shared" si="2"/>
        <v>1592958</v>
      </c>
    </row>
    <row r="14" spans="1:31" ht="15">
      <c r="A14" s="27" t="s">
        <v>10</v>
      </c>
      <c r="B14" s="58">
        <v>219267</v>
      </c>
      <c r="C14" s="58">
        <v>173493</v>
      </c>
      <c r="D14" s="58">
        <f t="shared" si="0"/>
        <v>392760</v>
      </c>
      <c r="E14" s="58">
        <v>671901</v>
      </c>
      <c r="F14" s="58">
        <v>30779</v>
      </c>
      <c r="G14" s="58">
        <f t="shared" si="1"/>
        <v>702680</v>
      </c>
      <c r="H14" s="58">
        <f t="shared" si="3"/>
        <v>891168</v>
      </c>
      <c r="I14" s="58">
        <f t="shared" si="3"/>
        <v>204272</v>
      </c>
      <c r="J14" s="58">
        <f t="shared" si="2"/>
        <v>1095440</v>
      </c>
    </row>
    <row r="15" spans="1:31" ht="15">
      <c r="A15" s="28" t="s">
        <v>11</v>
      </c>
      <c r="B15" s="28">
        <v>154235</v>
      </c>
      <c r="C15" s="28">
        <v>101930</v>
      </c>
      <c r="D15" s="28">
        <f t="shared" si="0"/>
        <v>256165</v>
      </c>
      <c r="E15" s="28">
        <v>484906</v>
      </c>
      <c r="F15" s="28">
        <v>20126</v>
      </c>
      <c r="G15" s="28">
        <f t="shared" si="1"/>
        <v>505032</v>
      </c>
      <c r="H15" s="28">
        <f t="shared" si="3"/>
        <v>639141</v>
      </c>
      <c r="I15" s="28">
        <f t="shared" si="3"/>
        <v>122056</v>
      </c>
      <c r="J15" s="28">
        <f t="shared" si="2"/>
        <v>761197</v>
      </c>
    </row>
    <row r="16" spans="1:31" ht="15">
      <c r="A16" s="27" t="s">
        <v>12</v>
      </c>
      <c r="B16" s="58">
        <v>106398</v>
      </c>
      <c r="C16" s="58">
        <v>49452</v>
      </c>
      <c r="D16" s="58">
        <f t="shared" si="0"/>
        <v>155850</v>
      </c>
      <c r="E16" s="58">
        <v>327708</v>
      </c>
      <c r="F16" s="58">
        <v>11733</v>
      </c>
      <c r="G16" s="58">
        <f t="shared" si="1"/>
        <v>339441</v>
      </c>
      <c r="H16" s="58">
        <f t="shared" si="3"/>
        <v>434106</v>
      </c>
      <c r="I16" s="58">
        <f t="shared" si="3"/>
        <v>61185</v>
      </c>
      <c r="J16" s="58">
        <f t="shared" si="2"/>
        <v>495291</v>
      </c>
    </row>
    <row r="17" spans="1:10" ht="15">
      <c r="A17" s="28" t="s">
        <v>45</v>
      </c>
      <c r="B17" s="28">
        <v>17882</v>
      </c>
      <c r="C17" s="28">
        <v>9344</v>
      </c>
      <c r="D17" s="28">
        <f t="shared" si="0"/>
        <v>27226</v>
      </c>
      <c r="E17" s="28">
        <v>175577</v>
      </c>
      <c r="F17" s="28">
        <v>5966</v>
      </c>
      <c r="G17" s="28">
        <f t="shared" si="1"/>
        <v>181543</v>
      </c>
      <c r="H17" s="28">
        <f t="shared" si="3"/>
        <v>193459</v>
      </c>
      <c r="I17" s="28">
        <f t="shared" si="3"/>
        <v>15310</v>
      </c>
      <c r="J17" s="28">
        <f t="shared" si="2"/>
        <v>208769</v>
      </c>
    </row>
    <row r="18" spans="1:10" ht="15">
      <c r="A18" s="27" t="s">
        <v>46</v>
      </c>
      <c r="B18" s="58">
        <v>8924</v>
      </c>
      <c r="C18" s="58">
        <v>3849</v>
      </c>
      <c r="D18" s="58">
        <f t="shared" si="0"/>
        <v>12773</v>
      </c>
      <c r="E18" s="58">
        <v>122571</v>
      </c>
      <c r="F18" s="58">
        <v>4141</v>
      </c>
      <c r="G18" s="58">
        <f t="shared" si="1"/>
        <v>126712</v>
      </c>
      <c r="H18" s="58">
        <f t="shared" si="3"/>
        <v>131495</v>
      </c>
      <c r="I18" s="58">
        <f t="shared" si="3"/>
        <v>7990</v>
      </c>
      <c r="J18" s="58">
        <f t="shared" si="2"/>
        <v>139485</v>
      </c>
    </row>
    <row r="19" spans="1:10" ht="15">
      <c r="A19" s="28" t="s">
        <v>94</v>
      </c>
      <c r="B19" s="28">
        <f t="shared" ref="B19:J19" si="4">SUM(B8:B18)</f>
        <v>2262535</v>
      </c>
      <c r="C19" s="28">
        <f t="shared" si="4"/>
        <v>1375609</v>
      </c>
      <c r="D19" s="28">
        <f t="shared" si="4"/>
        <v>3638144</v>
      </c>
      <c r="E19" s="28">
        <f t="shared" si="4"/>
        <v>6811137</v>
      </c>
      <c r="F19" s="28">
        <f t="shared" si="4"/>
        <v>333413</v>
      </c>
      <c r="G19" s="28">
        <f t="shared" si="4"/>
        <v>7144550</v>
      </c>
      <c r="H19" s="28">
        <f t="shared" si="4"/>
        <v>9073672</v>
      </c>
      <c r="I19" s="28">
        <f t="shared" si="4"/>
        <v>1709022</v>
      </c>
      <c r="J19" s="28">
        <f t="shared" si="4"/>
        <v>10782694</v>
      </c>
    </row>
    <row r="20" spans="1:10" ht="15">
      <c r="A20" s="27" t="s">
        <v>49</v>
      </c>
      <c r="B20" s="58">
        <v>0</v>
      </c>
      <c r="C20" s="58">
        <v>0</v>
      </c>
      <c r="D20" s="58">
        <v>0</v>
      </c>
      <c r="E20" s="58">
        <v>2509842</v>
      </c>
      <c r="F20" s="58">
        <v>877227</v>
      </c>
      <c r="G20" s="58">
        <v>3387069</v>
      </c>
      <c r="H20" s="58">
        <v>2509842</v>
      </c>
      <c r="I20" s="58">
        <v>877227</v>
      </c>
      <c r="J20" s="58">
        <v>3387069</v>
      </c>
    </row>
    <row r="21" spans="1:10" ht="15.6" thickBot="1">
      <c r="A21" s="167" t="s">
        <v>58</v>
      </c>
      <c r="B21" s="29">
        <f>B19+B20</f>
        <v>2262535</v>
      </c>
      <c r="C21" s="29">
        <f t="shared" ref="C21:J21" si="5">C19+C20</f>
        <v>1375609</v>
      </c>
      <c r="D21" s="29">
        <f t="shared" si="5"/>
        <v>3638144</v>
      </c>
      <c r="E21" s="29">
        <f t="shared" si="5"/>
        <v>9320979</v>
      </c>
      <c r="F21" s="29">
        <f t="shared" si="5"/>
        <v>1210640</v>
      </c>
      <c r="G21" s="29">
        <f t="shared" si="5"/>
        <v>10531619</v>
      </c>
      <c r="H21" s="29">
        <f t="shared" si="5"/>
        <v>11583514</v>
      </c>
      <c r="I21" s="169">
        <f t="shared" si="5"/>
        <v>2586249</v>
      </c>
      <c r="J21" s="169">
        <f t="shared" si="5"/>
        <v>14169763</v>
      </c>
    </row>
    <row r="22" spans="1:10" s="62" customFormat="1" ht="19.2" customHeight="1">
      <c r="A22" s="61" t="s">
        <v>47</v>
      </c>
      <c r="B22" s="60"/>
      <c r="C22" s="60"/>
      <c r="D22" s="60"/>
      <c r="E22" s="45"/>
      <c r="F22" s="54"/>
      <c r="G22" s="54"/>
      <c r="H22" s="45"/>
      <c r="I22" s="45"/>
      <c r="J22" s="168"/>
    </row>
    <row r="23" spans="1:10" ht="21.6" customHeight="1">
      <c r="A23" s="63" t="s">
        <v>220</v>
      </c>
      <c r="B23" s="60"/>
      <c r="C23" s="60"/>
      <c r="D23" s="45"/>
      <c r="E23" s="45"/>
      <c r="F23" s="54"/>
      <c r="G23" s="54"/>
      <c r="H23" s="45"/>
      <c r="I23" s="45"/>
    </row>
    <row r="24" spans="1:10" ht="21.6" customHeight="1">
      <c r="A24" s="56" t="s">
        <v>36</v>
      </c>
      <c r="B24" s="30"/>
      <c r="C24" s="30"/>
      <c r="D24" s="30"/>
      <c r="E24" s="30"/>
      <c r="F24" s="55"/>
      <c r="G24" s="55"/>
      <c r="H24" s="64"/>
      <c r="I24" s="64"/>
    </row>
    <row r="25" spans="1:10" ht="21.6" customHeight="1">
      <c r="A25" s="39" t="s">
        <v>37</v>
      </c>
      <c r="B25" s="30"/>
      <c r="C25" s="30"/>
      <c r="D25" s="30"/>
      <c r="E25" s="30"/>
      <c r="F25" s="55"/>
      <c r="G25" s="55"/>
      <c r="H25" s="64"/>
      <c r="I25" s="64"/>
    </row>
    <row r="26" spans="1:10">
      <c r="B26" s="50"/>
      <c r="C26" s="50"/>
      <c r="D26" s="50"/>
      <c r="E26" s="50"/>
      <c r="F26" s="50"/>
      <c r="G26" s="50"/>
      <c r="H26" s="50"/>
      <c r="I26" s="50"/>
      <c r="J26" s="50"/>
    </row>
    <row r="42" spans="2:9">
      <c r="B42" s="50"/>
      <c r="C42" s="50"/>
      <c r="D42" s="50"/>
      <c r="E42" s="50"/>
      <c r="F42" s="50"/>
      <c r="G42" s="50"/>
      <c r="H42" s="50"/>
      <c r="I42" s="50"/>
    </row>
    <row r="43" spans="2:9">
      <c r="B43" s="50"/>
      <c r="C43" s="50"/>
      <c r="D43" s="50"/>
      <c r="E43" s="50"/>
      <c r="F43" s="50"/>
      <c r="G43" s="50"/>
      <c r="H43" s="50"/>
      <c r="I43" s="50"/>
    </row>
    <row r="44" spans="2:9">
      <c r="B44" s="50"/>
      <c r="C44" s="50"/>
      <c r="D44" s="50"/>
      <c r="E44" s="50"/>
      <c r="F44" s="50"/>
      <c r="G44" s="50"/>
      <c r="H44" s="50"/>
      <c r="I44" s="50"/>
    </row>
    <row r="45" spans="2:9">
      <c r="B45" s="50"/>
      <c r="C45" s="50"/>
      <c r="D45" s="50"/>
      <c r="E45" s="50"/>
      <c r="F45" s="50"/>
      <c r="G45" s="50"/>
      <c r="H45" s="50"/>
      <c r="I45" s="50"/>
    </row>
    <row r="46" spans="2:9">
      <c r="B46" s="50"/>
      <c r="C46" s="50"/>
      <c r="D46" s="50"/>
      <c r="E46" s="50"/>
      <c r="F46" s="50"/>
      <c r="G46" s="50"/>
      <c r="H46" s="50"/>
      <c r="I46" s="50"/>
    </row>
    <row r="47" spans="2:9">
      <c r="B47" s="50"/>
      <c r="C47" s="50"/>
      <c r="D47" s="50"/>
      <c r="E47" s="50"/>
      <c r="F47" s="50"/>
      <c r="G47" s="50"/>
      <c r="H47" s="50"/>
      <c r="I47" s="50"/>
    </row>
    <row r="48" spans="2:9">
      <c r="B48" s="50"/>
      <c r="C48" s="50"/>
      <c r="D48" s="50"/>
      <c r="E48" s="50"/>
      <c r="F48" s="50"/>
      <c r="G48" s="50"/>
      <c r="H48" s="50"/>
      <c r="I48" s="50"/>
    </row>
    <row r="49" spans="2:9">
      <c r="B49" s="50"/>
      <c r="C49" s="50"/>
      <c r="D49" s="50"/>
      <c r="E49" s="50"/>
      <c r="F49" s="50"/>
      <c r="G49" s="50"/>
      <c r="H49" s="50"/>
      <c r="I49" s="50"/>
    </row>
    <row r="50" spans="2:9">
      <c r="B50" s="50"/>
      <c r="C50" s="50"/>
      <c r="D50" s="50"/>
      <c r="E50" s="50"/>
      <c r="F50" s="50"/>
      <c r="G50" s="50"/>
      <c r="H50" s="50"/>
      <c r="I50" s="50"/>
    </row>
    <row r="51" spans="2:9">
      <c r="B51" s="50"/>
      <c r="C51" s="50"/>
      <c r="D51" s="50"/>
      <c r="E51" s="50"/>
      <c r="F51" s="50"/>
      <c r="G51" s="50"/>
      <c r="H51" s="50"/>
      <c r="I51" s="50"/>
    </row>
    <row r="52" spans="2:9">
      <c r="B52" s="50"/>
      <c r="C52" s="50"/>
      <c r="D52" s="50"/>
      <c r="E52" s="50"/>
      <c r="F52" s="50"/>
      <c r="G52" s="50"/>
      <c r="H52" s="50"/>
      <c r="I52" s="50"/>
    </row>
    <row r="53" spans="2:9">
      <c r="B53" s="50"/>
      <c r="C53" s="50"/>
      <c r="D53" s="50"/>
      <c r="E53" s="50"/>
      <c r="F53" s="50"/>
      <c r="G53" s="50"/>
      <c r="H53" s="50"/>
      <c r="I53" s="50"/>
    </row>
    <row r="54" spans="2:9">
      <c r="B54" s="50"/>
      <c r="C54" s="50"/>
      <c r="D54" s="50"/>
      <c r="E54" s="50"/>
      <c r="F54" s="50"/>
      <c r="G54" s="50"/>
      <c r="H54" s="50"/>
      <c r="I54" s="50"/>
    </row>
    <row r="55" spans="2:9">
      <c r="B55" s="50"/>
      <c r="C55" s="50"/>
      <c r="D55" s="50"/>
      <c r="E55" s="50"/>
      <c r="F55" s="50"/>
      <c r="G55" s="50"/>
      <c r="H55" s="50"/>
      <c r="I55" s="50"/>
    </row>
  </sheetData>
  <mergeCells count="7">
    <mergeCell ref="A1:B2"/>
    <mergeCell ref="H6:J6"/>
    <mergeCell ref="A4:J4"/>
    <mergeCell ref="A6:A7"/>
    <mergeCell ref="B6:D6"/>
    <mergeCell ref="E6:G6"/>
    <mergeCell ref="B5:J5"/>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AE69"/>
  <sheetViews>
    <sheetView showGridLines="0" view="pageBreakPreview" zoomScale="55" zoomScaleNormal="70" zoomScaleSheetLayoutView="55" workbookViewId="0">
      <selection activeCell="J34" sqref="J34:J35"/>
    </sheetView>
  </sheetViews>
  <sheetFormatPr defaultColWidth="8.88671875" defaultRowHeight="14.4"/>
  <cols>
    <col min="1" max="1" width="23" style="11" customWidth="1"/>
    <col min="2" max="3" width="11.5546875" style="65" bestFit="1" customWidth="1"/>
    <col min="4" max="4" width="12.109375" style="65" bestFit="1" customWidth="1"/>
    <col min="5" max="5" width="11.5546875" style="65" customWidth="1"/>
    <col min="6" max="6" width="11.5546875" style="65" bestFit="1" customWidth="1"/>
    <col min="7" max="8" width="12.88671875" style="65" bestFit="1" customWidth="1"/>
    <col min="9" max="9" width="11.44140625" style="65" customWidth="1"/>
    <col min="10" max="10" width="13.109375" style="65" bestFit="1" customWidth="1"/>
    <col min="11" max="16384" width="8.88671875" style="11"/>
  </cols>
  <sheetData>
    <row r="1" spans="1:31">
      <c r="A1" s="327" t="s">
        <v>239</v>
      </c>
      <c r="B1" s="327"/>
      <c r="C1" s="73"/>
      <c r="D1" s="11"/>
      <c r="E1" s="11"/>
      <c r="F1" s="11"/>
      <c r="G1" s="11"/>
      <c r="H1" s="11"/>
      <c r="I1" s="11"/>
      <c r="J1" s="11"/>
    </row>
    <row r="2" spans="1:31" s="24" customFormat="1">
      <c r="A2" s="327"/>
      <c r="B2" s="327"/>
      <c r="C2" s="73"/>
      <c r="K2" s="11"/>
      <c r="L2" s="11"/>
      <c r="M2" s="11"/>
      <c r="N2" s="11"/>
      <c r="O2" s="11"/>
      <c r="P2" s="11"/>
      <c r="Q2" s="11"/>
      <c r="R2" s="11"/>
      <c r="S2" s="11"/>
      <c r="T2" s="11"/>
      <c r="U2" s="11"/>
      <c r="V2" s="11"/>
      <c r="W2" s="11"/>
      <c r="X2" s="11"/>
      <c r="Y2" s="11"/>
      <c r="Z2" s="11"/>
      <c r="AA2" s="11"/>
      <c r="AB2" s="11"/>
      <c r="AC2" s="11"/>
      <c r="AD2" s="11"/>
      <c r="AE2" s="11"/>
    </row>
    <row r="3" spans="1:31" s="24" customFormat="1">
      <c r="A3" s="90"/>
      <c r="B3" s="90"/>
      <c r="C3" s="90"/>
      <c r="K3" s="11"/>
      <c r="L3" s="11"/>
      <c r="M3" s="11"/>
      <c r="N3" s="11"/>
      <c r="O3" s="11"/>
      <c r="P3" s="11"/>
      <c r="Q3" s="11"/>
      <c r="R3" s="11"/>
      <c r="S3" s="11"/>
      <c r="T3" s="11"/>
      <c r="U3" s="11"/>
      <c r="V3" s="11"/>
      <c r="W3" s="11"/>
      <c r="X3" s="11"/>
      <c r="Y3" s="11"/>
      <c r="Z3" s="11"/>
      <c r="AA3" s="11"/>
      <c r="AB3" s="11"/>
      <c r="AC3" s="11"/>
      <c r="AD3" s="11"/>
      <c r="AE3" s="11"/>
    </row>
    <row r="4" spans="1:31" ht="15">
      <c r="A4" s="330" t="s">
        <v>216</v>
      </c>
      <c r="B4" s="330"/>
      <c r="C4" s="330"/>
      <c r="D4" s="330"/>
      <c r="E4" s="330"/>
      <c r="F4" s="330"/>
      <c r="G4" s="330"/>
      <c r="H4" s="330"/>
      <c r="I4" s="330"/>
      <c r="J4" s="330"/>
    </row>
    <row r="5" spans="1:31" ht="12.75" customHeight="1">
      <c r="A5" s="94" t="s">
        <v>103</v>
      </c>
      <c r="B5" s="324" t="s">
        <v>225</v>
      </c>
      <c r="C5" s="325"/>
      <c r="D5" s="325"/>
      <c r="E5" s="325"/>
      <c r="F5" s="325"/>
      <c r="G5" s="325"/>
      <c r="H5" s="325"/>
      <c r="I5" s="325"/>
      <c r="J5" s="326"/>
    </row>
    <row r="6" spans="1:31" ht="21.6" customHeight="1">
      <c r="A6" s="328" t="s">
        <v>13</v>
      </c>
      <c r="B6" s="323" t="s">
        <v>0</v>
      </c>
      <c r="C6" s="323"/>
      <c r="D6" s="323"/>
      <c r="E6" s="323" t="s">
        <v>1</v>
      </c>
      <c r="F6" s="323"/>
      <c r="G6" s="323"/>
      <c r="H6" s="323" t="s">
        <v>2</v>
      </c>
      <c r="I6" s="323"/>
      <c r="J6" s="323"/>
    </row>
    <row r="7" spans="1:31" ht="15">
      <c r="A7" s="329"/>
      <c r="B7" s="195" t="s">
        <v>27</v>
      </c>
      <c r="C7" s="195" t="s">
        <v>28</v>
      </c>
      <c r="D7" s="195" t="s">
        <v>2</v>
      </c>
      <c r="E7" s="195" t="s">
        <v>27</v>
      </c>
      <c r="F7" s="195" t="s">
        <v>28</v>
      </c>
      <c r="G7" s="195" t="s">
        <v>2</v>
      </c>
      <c r="H7" s="195" t="s">
        <v>27</v>
      </c>
      <c r="I7" s="195" t="s">
        <v>28</v>
      </c>
      <c r="J7" s="195" t="s">
        <v>2</v>
      </c>
    </row>
    <row r="8" spans="1:31" ht="15">
      <c r="A8" s="100" t="s">
        <v>14</v>
      </c>
      <c r="B8" s="13">
        <v>954578</v>
      </c>
      <c r="C8" s="13">
        <v>593395</v>
      </c>
      <c r="D8" s="13">
        <f t="shared" ref="D8:D22" si="0">SUM(B8:C8)</f>
        <v>1547973</v>
      </c>
      <c r="E8" s="13">
        <v>2917340</v>
      </c>
      <c r="F8" s="13">
        <v>176254</v>
      </c>
      <c r="G8" s="13">
        <f t="shared" ref="G8:G22" si="1">SUM(E8:F8)</f>
        <v>3093594</v>
      </c>
      <c r="H8" s="13">
        <f>B8+E8</f>
        <v>3871918</v>
      </c>
      <c r="I8" s="13">
        <f>C8+F8</f>
        <v>769649</v>
      </c>
      <c r="J8" s="13">
        <f t="shared" ref="J8:J22" si="2">SUM(H8:I8)</f>
        <v>4641567</v>
      </c>
    </row>
    <row r="9" spans="1:31" ht="15">
      <c r="A9" s="101" t="s">
        <v>15</v>
      </c>
      <c r="B9" s="14">
        <v>411397</v>
      </c>
      <c r="C9" s="14">
        <v>272711</v>
      </c>
      <c r="D9" s="14">
        <f t="shared" si="0"/>
        <v>684108</v>
      </c>
      <c r="E9" s="14">
        <v>1373517</v>
      </c>
      <c r="F9" s="14">
        <v>58800</v>
      </c>
      <c r="G9" s="14">
        <f t="shared" si="1"/>
        <v>1432317</v>
      </c>
      <c r="H9" s="14">
        <f t="shared" ref="H9:I22" si="3">B9+E9</f>
        <v>1784914</v>
      </c>
      <c r="I9" s="14">
        <f t="shared" si="3"/>
        <v>331511</v>
      </c>
      <c r="J9" s="14">
        <f t="shared" si="2"/>
        <v>2116425</v>
      </c>
    </row>
    <row r="10" spans="1:31" ht="15">
      <c r="A10" s="100" t="s">
        <v>16</v>
      </c>
      <c r="B10" s="13">
        <v>73787</v>
      </c>
      <c r="C10" s="13">
        <v>50847</v>
      </c>
      <c r="D10" s="13">
        <f t="shared" si="0"/>
        <v>124634</v>
      </c>
      <c r="E10" s="13">
        <v>171880</v>
      </c>
      <c r="F10" s="13">
        <v>8629</v>
      </c>
      <c r="G10" s="13">
        <f t="shared" si="1"/>
        <v>180509</v>
      </c>
      <c r="H10" s="13">
        <f t="shared" si="3"/>
        <v>245667</v>
      </c>
      <c r="I10" s="13">
        <f t="shared" si="3"/>
        <v>59476</v>
      </c>
      <c r="J10" s="13">
        <f t="shared" si="2"/>
        <v>305143</v>
      </c>
    </row>
    <row r="11" spans="1:31" ht="15">
      <c r="A11" s="101" t="s">
        <v>17</v>
      </c>
      <c r="B11" s="14">
        <v>72719</v>
      </c>
      <c r="C11" s="14">
        <v>50241</v>
      </c>
      <c r="D11" s="14">
        <f t="shared" si="0"/>
        <v>122960</v>
      </c>
      <c r="E11" s="14">
        <v>319712</v>
      </c>
      <c r="F11" s="14">
        <v>10009</v>
      </c>
      <c r="G11" s="14">
        <f t="shared" si="1"/>
        <v>329721</v>
      </c>
      <c r="H11" s="14">
        <f t="shared" si="3"/>
        <v>392431</v>
      </c>
      <c r="I11" s="14">
        <f t="shared" si="3"/>
        <v>60250</v>
      </c>
      <c r="J11" s="14">
        <f t="shared" si="2"/>
        <v>452681</v>
      </c>
    </row>
    <row r="12" spans="1:31" ht="15">
      <c r="A12" s="100" t="s">
        <v>18</v>
      </c>
      <c r="B12" s="13">
        <v>441464</v>
      </c>
      <c r="C12" s="13">
        <v>191897</v>
      </c>
      <c r="D12" s="13">
        <f t="shared" si="0"/>
        <v>633361</v>
      </c>
      <c r="E12" s="13">
        <v>1212672</v>
      </c>
      <c r="F12" s="13">
        <v>41752</v>
      </c>
      <c r="G12" s="13">
        <f t="shared" si="1"/>
        <v>1254424</v>
      </c>
      <c r="H12" s="13">
        <f t="shared" si="3"/>
        <v>1654136</v>
      </c>
      <c r="I12" s="13">
        <f t="shared" si="3"/>
        <v>233649</v>
      </c>
      <c r="J12" s="13">
        <f t="shared" si="2"/>
        <v>1887785</v>
      </c>
    </row>
    <row r="13" spans="1:31" ht="15">
      <c r="A13" s="101" t="s">
        <v>19</v>
      </c>
      <c r="B13" s="14">
        <v>93906</v>
      </c>
      <c r="C13" s="14">
        <v>68895</v>
      </c>
      <c r="D13" s="14">
        <f t="shared" si="0"/>
        <v>162801</v>
      </c>
      <c r="E13" s="14">
        <v>237229</v>
      </c>
      <c r="F13" s="14">
        <v>14464</v>
      </c>
      <c r="G13" s="14">
        <f t="shared" si="1"/>
        <v>251693</v>
      </c>
      <c r="H13" s="14">
        <f t="shared" si="3"/>
        <v>331135</v>
      </c>
      <c r="I13" s="14">
        <f t="shared" si="3"/>
        <v>83359</v>
      </c>
      <c r="J13" s="14">
        <f t="shared" si="2"/>
        <v>414494</v>
      </c>
    </row>
    <row r="14" spans="1:31" ht="15">
      <c r="A14" s="100" t="s">
        <v>20</v>
      </c>
      <c r="B14" s="13">
        <v>34066</v>
      </c>
      <c r="C14" s="13">
        <v>24996</v>
      </c>
      <c r="D14" s="13">
        <f t="shared" si="0"/>
        <v>59062</v>
      </c>
      <c r="E14" s="13">
        <v>80071</v>
      </c>
      <c r="F14" s="13">
        <v>3441</v>
      </c>
      <c r="G14" s="13">
        <f t="shared" si="1"/>
        <v>83512</v>
      </c>
      <c r="H14" s="13">
        <f t="shared" si="3"/>
        <v>114137</v>
      </c>
      <c r="I14" s="13">
        <f t="shared" si="3"/>
        <v>28437</v>
      </c>
      <c r="J14" s="13">
        <f t="shared" si="2"/>
        <v>142574</v>
      </c>
    </row>
    <row r="15" spans="1:31" ht="15">
      <c r="A15" s="101" t="s">
        <v>21</v>
      </c>
      <c r="B15" s="14">
        <v>30566</v>
      </c>
      <c r="C15" s="14">
        <v>22681</v>
      </c>
      <c r="D15" s="14">
        <f t="shared" si="0"/>
        <v>53247</v>
      </c>
      <c r="E15" s="14">
        <v>94553</v>
      </c>
      <c r="F15" s="14">
        <v>4205</v>
      </c>
      <c r="G15" s="14">
        <f t="shared" si="1"/>
        <v>98758</v>
      </c>
      <c r="H15" s="14">
        <f t="shared" si="3"/>
        <v>125119</v>
      </c>
      <c r="I15" s="14">
        <f t="shared" si="3"/>
        <v>26886</v>
      </c>
      <c r="J15" s="14">
        <f t="shared" si="2"/>
        <v>152005</v>
      </c>
    </row>
    <row r="16" spans="1:31" ht="15">
      <c r="A16" s="100" t="s">
        <v>22</v>
      </c>
      <c r="B16" s="13">
        <v>26029</v>
      </c>
      <c r="C16" s="13">
        <v>16496</v>
      </c>
      <c r="D16" s="13">
        <f t="shared" si="0"/>
        <v>42525</v>
      </c>
      <c r="E16" s="13">
        <v>102675</v>
      </c>
      <c r="F16" s="13">
        <v>4473</v>
      </c>
      <c r="G16" s="13">
        <f t="shared" si="1"/>
        <v>107148</v>
      </c>
      <c r="H16" s="13">
        <f t="shared" si="3"/>
        <v>128704</v>
      </c>
      <c r="I16" s="13">
        <f t="shared" si="3"/>
        <v>20969</v>
      </c>
      <c r="J16" s="13">
        <f t="shared" si="2"/>
        <v>149673</v>
      </c>
    </row>
    <row r="17" spans="1:10" ht="15">
      <c r="A17" s="101" t="s">
        <v>23</v>
      </c>
      <c r="B17" s="14">
        <v>45624</v>
      </c>
      <c r="C17" s="14">
        <v>35846</v>
      </c>
      <c r="D17" s="14">
        <f t="shared" si="0"/>
        <v>81470</v>
      </c>
      <c r="E17" s="14">
        <v>115684</v>
      </c>
      <c r="F17" s="14">
        <v>4762</v>
      </c>
      <c r="G17" s="14">
        <f t="shared" si="1"/>
        <v>120446</v>
      </c>
      <c r="H17" s="14">
        <f t="shared" si="3"/>
        <v>161308</v>
      </c>
      <c r="I17" s="14">
        <f t="shared" si="3"/>
        <v>40608</v>
      </c>
      <c r="J17" s="14">
        <f t="shared" si="2"/>
        <v>201916</v>
      </c>
    </row>
    <row r="18" spans="1:10" ht="15">
      <c r="A18" s="100" t="s">
        <v>24</v>
      </c>
      <c r="B18" s="13">
        <v>32311</v>
      </c>
      <c r="C18" s="13">
        <v>18154</v>
      </c>
      <c r="D18" s="13">
        <f t="shared" si="0"/>
        <v>50465</v>
      </c>
      <c r="E18" s="13">
        <v>103003</v>
      </c>
      <c r="F18" s="13">
        <v>3535</v>
      </c>
      <c r="G18" s="13">
        <f t="shared" si="1"/>
        <v>106538</v>
      </c>
      <c r="H18" s="13">
        <f t="shared" si="3"/>
        <v>135314</v>
      </c>
      <c r="I18" s="13">
        <f t="shared" si="3"/>
        <v>21689</v>
      </c>
      <c r="J18" s="13">
        <f t="shared" si="2"/>
        <v>157003</v>
      </c>
    </row>
    <row r="19" spans="1:10" ht="15">
      <c r="A19" s="101" t="s">
        <v>25</v>
      </c>
      <c r="B19" s="14">
        <v>19290</v>
      </c>
      <c r="C19" s="14">
        <v>13801</v>
      </c>
      <c r="D19" s="14">
        <f t="shared" si="0"/>
        <v>33091</v>
      </c>
      <c r="E19" s="14">
        <v>31334</v>
      </c>
      <c r="F19" s="14">
        <v>1278</v>
      </c>
      <c r="G19" s="14">
        <f t="shared" si="1"/>
        <v>32612</v>
      </c>
      <c r="H19" s="14">
        <f t="shared" si="3"/>
        <v>50624</v>
      </c>
      <c r="I19" s="14">
        <f t="shared" si="3"/>
        <v>15079</v>
      </c>
      <c r="J19" s="14">
        <f t="shared" si="2"/>
        <v>65703</v>
      </c>
    </row>
    <row r="20" spans="1:10" ht="15">
      <c r="A20" s="100" t="s">
        <v>26</v>
      </c>
      <c r="B20" s="13">
        <v>25825</v>
      </c>
      <c r="C20" s="13">
        <v>15491</v>
      </c>
      <c r="D20" s="13">
        <f t="shared" si="0"/>
        <v>41316</v>
      </c>
      <c r="E20" s="13">
        <v>51440</v>
      </c>
      <c r="F20" s="13">
        <v>1810</v>
      </c>
      <c r="G20" s="13">
        <f t="shared" si="1"/>
        <v>53250</v>
      </c>
      <c r="H20" s="13">
        <f t="shared" si="3"/>
        <v>77265</v>
      </c>
      <c r="I20" s="13">
        <f t="shared" si="3"/>
        <v>17301</v>
      </c>
      <c r="J20" s="13">
        <f t="shared" si="2"/>
        <v>94566</v>
      </c>
    </row>
    <row r="21" spans="1:10" ht="21.6" customHeight="1">
      <c r="A21" s="122" t="s">
        <v>194</v>
      </c>
      <c r="B21" s="14">
        <v>468</v>
      </c>
      <c r="C21" s="14">
        <v>87</v>
      </c>
      <c r="D21" s="14">
        <f t="shared" si="0"/>
        <v>555</v>
      </c>
      <c r="E21" s="14">
        <v>6</v>
      </c>
      <c r="F21" s="14">
        <v>1</v>
      </c>
      <c r="G21" s="14">
        <f t="shared" si="1"/>
        <v>7</v>
      </c>
      <c r="H21" s="14">
        <f t="shared" si="3"/>
        <v>474</v>
      </c>
      <c r="I21" s="14">
        <f t="shared" si="3"/>
        <v>88</v>
      </c>
      <c r="J21" s="14">
        <f t="shared" si="2"/>
        <v>562</v>
      </c>
    </row>
    <row r="22" spans="1:10" ht="15">
      <c r="A22" s="100" t="s">
        <v>48</v>
      </c>
      <c r="B22" s="13">
        <v>505</v>
      </c>
      <c r="C22" s="13">
        <v>71</v>
      </c>
      <c r="D22" s="13">
        <f t="shared" si="0"/>
        <v>576</v>
      </c>
      <c r="E22" s="13">
        <v>21</v>
      </c>
      <c r="F22" s="13">
        <v>0</v>
      </c>
      <c r="G22" s="13">
        <f t="shared" si="1"/>
        <v>21</v>
      </c>
      <c r="H22" s="13">
        <f t="shared" si="3"/>
        <v>526</v>
      </c>
      <c r="I22" s="13">
        <f t="shared" si="3"/>
        <v>71</v>
      </c>
      <c r="J22" s="13">
        <f t="shared" si="2"/>
        <v>597</v>
      </c>
    </row>
    <row r="23" spans="1:10" ht="15">
      <c r="A23" s="101" t="s">
        <v>2</v>
      </c>
      <c r="B23" s="14">
        <f t="shared" ref="B23:J23" si="4">SUM(B8:B22)</f>
        <v>2262535</v>
      </c>
      <c r="C23" s="14">
        <f t="shared" si="4"/>
        <v>1375609</v>
      </c>
      <c r="D23" s="14">
        <f t="shared" si="4"/>
        <v>3638144</v>
      </c>
      <c r="E23" s="14">
        <f t="shared" si="4"/>
        <v>6811137</v>
      </c>
      <c r="F23" s="14">
        <f t="shared" si="4"/>
        <v>333413</v>
      </c>
      <c r="G23" s="14">
        <f t="shared" si="4"/>
        <v>7144550</v>
      </c>
      <c r="H23" s="14">
        <f t="shared" si="4"/>
        <v>9073672</v>
      </c>
      <c r="I23" s="14">
        <f t="shared" si="4"/>
        <v>1709022</v>
      </c>
      <c r="J23" s="14">
        <f t="shared" si="4"/>
        <v>10782694</v>
      </c>
    </row>
    <row r="24" spans="1:10" ht="15">
      <c r="A24" s="100" t="s">
        <v>49</v>
      </c>
      <c r="B24" s="13">
        <v>0</v>
      </c>
      <c r="C24" s="13">
        <v>0</v>
      </c>
      <c r="D24" s="13">
        <v>0</v>
      </c>
      <c r="E24" s="13">
        <v>2509842</v>
      </c>
      <c r="F24" s="13">
        <v>877227</v>
      </c>
      <c r="G24" s="13">
        <v>3387069</v>
      </c>
      <c r="H24" s="13">
        <v>2509842</v>
      </c>
      <c r="I24" s="13">
        <v>877227</v>
      </c>
      <c r="J24" s="13">
        <v>3387069</v>
      </c>
    </row>
    <row r="25" spans="1:10" ht="15">
      <c r="A25" s="95" t="s">
        <v>2</v>
      </c>
      <c r="B25" s="150">
        <f>B23+B24</f>
        <v>2262535</v>
      </c>
      <c r="C25" s="29">
        <f t="shared" ref="C25:J25" si="5">C23+C24</f>
        <v>1375609</v>
      </c>
      <c r="D25" s="29">
        <f t="shared" si="5"/>
        <v>3638144</v>
      </c>
      <c r="E25" s="29">
        <f t="shared" si="5"/>
        <v>9320979</v>
      </c>
      <c r="F25" s="29">
        <f t="shared" si="5"/>
        <v>1210640</v>
      </c>
      <c r="G25" s="29">
        <f t="shared" si="5"/>
        <v>10531619</v>
      </c>
      <c r="H25" s="29">
        <f t="shared" si="5"/>
        <v>11583514</v>
      </c>
      <c r="I25" s="29">
        <f t="shared" si="5"/>
        <v>2586249</v>
      </c>
      <c r="J25" s="29">
        <f t="shared" si="5"/>
        <v>14169763</v>
      </c>
    </row>
    <row r="26" spans="1:10" ht="14.7" customHeight="1">
      <c r="A26" s="53" t="s">
        <v>50</v>
      </c>
      <c r="B26" s="30"/>
      <c r="C26" s="30"/>
      <c r="D26" s="30"/>
      <c r="E26" s="30"/>
      <c r="F26" s="66"/>
      <c r="G26" s="66"/>
      <c r="H26" s="66"/>
      <c r="I26" s="66"/>
      <c r="J26" s="66"/>
    </row>
    <row r="27" spans="1:10" ht="14.7" customHeight="1">
      <c r="A27" s="68" t="s">
        <v>220</v>
      </c>
      <c r="B27" s="67"/>
      <c r="C27" s="67"/>
      <c r="D27" s="67"/>
      <c r="E27" s="66"/>
      <c r="F27" s="66"/>
      <c r="G27" s="66"/>
      <c r="H27" s="66"/>
      <c r="I27" s="66"/>
      <c r="J27" s="66"/>
    </row>
    <row r="28" spans="1:10" ht="18.75" customHeight="1">
      <c r="A28" s="44" t="s">
        <v>36</v>
      </c>
      <c r="B28" s="69"/>
      <c r="C28" s="48"/>
      <c r="D28" s="69"/>
      <c r="E28" s="69"/>
      <c r="F28" s="69"/>
      <c r="G28" s="69"/>
      <c r="H28" s="69"/>
      <c r="I28" s="69"/>
      <c r="J28" s="69"/>
    </row>
    <row r="29" spans="1:10" ht="15" customHeight="1">
      <c r="A29" s="56" t="s">
        <v>37</v>
      </c>
      <c r="B29" s="48"/>
      <c r="C29" s="66"/>
      <c r="D29" s="48"/>
      <c r="E29" s="48"/>
      <c r="F29" s="48"/>
      <c r="G29" s="48"/>
      <c r="H29" s="66"/>
      <c r="I29" s="64"/>
      <c r="J29" s="64"/>
    </row>
    <row r="51" spans="2:9">
      <c r="B51" s="284"/>
      <c r="C51" s="284"/>
      <c r="D51" s="284"/>
      <c r="E51" s="284"/>
      <c r="F51" s="284"/>
      <c r="G51" s="284"/>
      <c r="H51" s="284"/>
      <c r="I51" s="284"/>
    </row>
    <row r="52" spans="2:9">
      <c r="B52" s="284"/>
      <c r="C52" s="284"/>
      <c r="D52" s="284"/>
      <c r="E52" s="284"/>
      <c r="F52" s="284"/>
      <c r="G52" s="284"/>
      <c r="H52" s="284"/>
      <c r="I52" s="284"/>
    </row>
    <row r="53" spans="2:9">
      <c r="B53" s="284"/>
      <c r="C53" s="284"/>
      <c r="D53" s="284"/>
      <c r="E53" s="284"/>
      <c r="F53" s="284"/>
      <c r="G53" s="284"/>
      <c r="H53" s="284"/>
      <c r="I53" s="284"/>
    </row>
    <row r="54" spans="2:9">
      <c r="B54" s="284"/>
      <c r="C54" s="284"/>
      <c r="D54" s="284"/>
      <c r="E54" s="284"/>
      <c r="F54" s="284"/>
      <c r="G54" s="284"/>
      <c r="H54" s="284"/>
      <c r="I54" s="284"/>
    </row>
    <row r="55" spans="2:9">
      <c r="B55" s="284"/>
      <c r="C55" s="284"/>
      <c r="D55" s="284"/>
      <c r="E55" s="284"/>
      <c r="F55" s="284"/>
      <c r="G55" s="284"/>
      <c r="H55" s="284"/>
      <c r="I55" s="284"/>
    </row>
    <row r="56" spans="2:9">
      <c r="B56" s="284"/>
      <c r="C56" s="284"/>
      <c r="D56" s="284"/>
      <c r="E56" s="284"/>
      <c r="F56" s="284"/>
      <c r="G56" s="284"/>
      <c r="H56" s="284"/>
      <c r="I56" s="284"/>
    </row>
    <row r="57" spans="2:9">
      <c r="B57" s="284"/>
      <c r="C57" s="284"/>
      <c r="D57" s="284"/>
      <c r="E57" s="284"/>
      <c r="F57" s="284"/>
      <c r="G57" s="284"/>
      <c r="H57" s="284"/>
      <c r="I57" s="284"/>
    </row>
    <row r="58" spans="2:9">
      <c r="B58" s="284"/>
      <c r="C58" s="284"/>
      <c r="D58" s="284"/>
      <c r="E58" s="284"/>
      <c r="F58" s="284"/>
      <c r="G58" s="284"/>
      <c r="H58" s="284"/>
      <c r="I58" s="284"/>
    </row>
    <row r="59" spans="2:9">
      <c r="B59" s="284"/>
      <c r="C59" s="284"/>
      <c r="D59" s="284"/>
      <c r="E59" s="284"/>
      <c r="F59" s="284"/>
      <c r="G59" s="284"/>
      <c r="H59" s="284"/>
      <c r="I59" s="284"/>
    </row>
    <row r="60" spans="2:9">
      <c r="B60" s="284"/>
      <c r="C60" s="284"/>
      <c r="D60" s="284"/>
      <c r="E60" s="284"/>
      <c r="F60" s="284"/>
      <c r="G60" s="284"/>
      <c r="H60" s="284"/>
      <c r="I60" s="284"/>
    </row>
    <row r="61" spans="2:9">
      <c r="B61" s="284"/>
      <c r="C61" s="284"/>
      <c r="D61" s="284"/>
      <c r="E61" s="284"/>
      <c r="F61" s="284"/>
      <c r="G61" s="284"/>
      <c r="H61" s="284"/>
      <c r="I61" s="284"/>
    </row>
    <row r="62" spans="2:9">
      <c r="B62" s="284"/>
      <c r="C62" s="284"/>
      <c r="D62" s="284"/>
      <c r="E62" s="284"/>
      <c r="F62" s="284"/>
      <c r="G62" s="284"/>
      <c r="H62" s="284"/>
      <c r="I62" s="284"/>
    </row>
    <row r="63" spans="2:9">
      <c r="B63" s="284"/>
      <c r="C63" s="284"/>
      <c r="D63" s="284"/>
      <c r="E63" s="284"/>
      <c r="F63" s="284"/>
      <c r="G63" s="284"/>
      <c r="H63" s="284"/>
      <c r="I63" s="284"/>
    </row>
    <row r="64" spans="2:9">
      <c r="B64" s="284"/>
      <c r="C64" s="284"/>
      <c r="D64" s="284"/>
      <c r="E64" s="284"/>
      <c r="F64" s="284"/>
      <c r="G64" s="284"/>
      <c r="H64" s="284"/>
      <c r="I64" s="284"/>
    </row>
    <row r="65" spans="2:9">
      <c r="B65" s="284"/>
      <c r="C65" s="284"/>
      <c r="D65" s="284"/>
      <c r="E65" s="284"/>
      <c r="F65" s="284"/>
      <c r="G65" s="284"/>
      <c r="H65" s="284"/>
      <c r="I65" s="284"/>
    </row>
    <row r="66" spans="2:9">
      <c r="B66" s="284"/>
      <c r="C66" s="284"/>
      <c r="D66" s="284"/>
      <c r="E66" s="284"/>
      <c r="F66" s="284"/>
      <c r="G66" s="284"/>
      <c r="H66" s="284"/>
      <c r="I66" s="284"/>
    </row>
    <row r="67" spans="2:9">
      <c r="B67" s="284"/>
      <c r="C67" s="284"/>
      <c r="D67" s="284"/>
      <c r="E67" s="284"/>
      <c r="F67" s="284"/>
      <c r="G67" s="284"/>
      <c r="H67" s="284"/>
      <c r="I67" s="284"/>
    </row>
    <row r="68" spans="2:9">
      <c r="B68" s="284"/>
      <c r="C68" s="284"/>
      <c r="D68" s="284"/>
      <c r="E68" s="284"/>
      <c r="F68" s="284"/>
      <c r="G68" s="284"/>
      <c r="H68" s="284"/>
      <c r="I68" s="284"/>
    </row>
    <row r="69" spans="2:9">
      <c r="B69" s="284"/>
      <c r="C69" s="284"/>
      <c r="D69" s="284"/>
      <c r="E69" s="284"/>
      <c r="F69" s="284"/>
      <c r="G69" s="284"/>
      <c r="H69" s="284"/>
      <c r="I69" s="284"/>
    </row>
  </sheetData>
  <mergeCells count="7">
    <mergeCell ref="A1:B2"/>
    <mergeCell ref="E6:G6"/>
    <mergeCell ref="H6:J6"/>
    <mergeCell ref="A4:J4"/>
    <mergeCell ref="B6:D6"/>
    <mergeCell ref="A6:A7"/>
    <mergeCell ref="B5:J5"/>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2781"/>
  </sheetPr>
  <dimension ref="A1:AE17"/>
  <sheetViews>
    <sheetView showGridLines="0" view="pageBreakPreview" zoomScale="70" zoomScaleNormal="80" zoomScaleSheetLayoutView="70" workbookViewId="0">
      <selection activeCell="B8" sqref="B8:J9"/>
    </sheetView>
  </sheetViews>
  <sheetFormatPr defaultColWidth="8.88671875" defaultRowHeight="14.4"/>
  <cols>
    <col min="1" max="1" width="29.5546875" style="11" customWidth="1"/>
    <col min="2" max="2" width="11.44140625" style="11" bestFit="1" customWidth="1"/>
    <col min="3" max="3" width="9.44140625" style="11" bestFit="1" customWidth="1"/>
    <col min="4" max="5" width="11.5546875" style="11" bestFit="1" customWidth="1"/>
    <col min="6" max="6" width="9.44140625" style="11" bestFit="1" customWidth="1"/>
    <col min="7" max="7" width="11.5546875" style="11" bestFit="1" customWidth="1"/>
    <col min="8" max="8" width="13.44140625" style="11" customWidth="1"/>
    <col min="9" max="9" width="13" style="11" customWidth="1"/>
    <col min="10" max="10" width="17.5546875" style="11" customWidth="1"/>
    <col min="11" max="16" width="8.88671875" style="11"/>
    <col min="17" max="17" width="8" style="11" bestFit="1" customWidth="1"/>
    <col min="18" max="18" width="9.5546875" style="11" bestFit="1" customWidth="1"/>
    <col min="19" max="19" width="8.88671875" style="11"/>
    <col min="20" max="21" width="9.5546875" style="11" bestFit="1" customWidth="1"/>
    <col min="22" max="22" width="8.88671875" style="11"/>
    <col min="23" max="23" width="9.5546875" style="11" bestFit="1" customWidth="1"/>
    <col min="24" max="16384" width="8.88671875" style="11"/>
  </cols>
  <sheetData>
    <row r="1" spans="1:31">
      <c r="A1" s="327" t="s">
        <v>239</v>
      </c>
      <c r="B1" s="327"/>
      <c r="C1" s="73"/>
    </row>
    <row r="2" spans="1:31" s="24" customFormat="1">
      <c r="A2" s="327"/>
      <c r="B2" s="327"/>
      <c r="C2" s="73"/>
      <c r="K2" s="11"/>
      <c r="L2" s="11"/>
      <c r="M2" s="11"/>
      <c r="N2" s="11"/>
      <c r="O2" s="11"/>
      <c r="P2" s="11"/>
      <c r="Q2" s="11"/>
      <c r="R2" s="11"/>
      <c r="S2" s="11"/>
      <c r="T2" s="11"/>
      <c r="U2" s="11"/>
      <c r="V2" s="11"/>
      <c r="W2" s="11"/>
      <c r="X2" s="11"/>
      <c r="Y2" s="11"/>
      <c r="Z2" s="11"/>
      <c r="AA2" s="11"/>
      <c r="AB2" s="11"/>
      <c r="AC2" s="11"/>
      <c r="AD2" s="11"/>
      <c r="AE2" s="11"/>
    </row>
    <row r="3" spans="1:31" s="24" customFormat="1">
      <c r="A3" s="90"/>
      <c r="B3" s="90"/>
      <c r="C3" s="90"/>
      <c r="K3" s="11"/>
      <c r="L3" s="11"/>
      <c r="M3" s="11"/>
      <c r="N3" s="11"/>
      <c r="O3" s="11"/>
      <c r="P3" s="11"/>
      <c r="Q3" s="11"/>
      <c r="R3" s="11"/>
      <c r="S3" s="11"/>
      <c r="T3" s="11"/>
      <c r="U3" s="11"/>
      <c r="V3" s="11"/>
      <c r="W3" s="11"/>
      <c r="X3" s="11"/>
      <c r="Y3" s="11"/>
      <c r="Z3" s="11"/>
      <c r="AA3" s="11"/>
      <c r="AB3" s="11"/>
      <c r="AC3" s="11"/>
      <c r="AD3" s="11"/>
      <c r="AE3" s="11"/>
    </row>
    <row r="4" spans="1:31" s="33" customFormat="1" ht="15">
      <c r="A4" s="332" t="s">
        <v>303</v>
      </c>
      <c r="B4" s="332"/>
      <c r="C4" s="332"/>
      <c r="D4" s="332"/>
      <c r="E4" s="332"/>
      <c r="F4" s="332"/>
      <c r="G4" s="332"/>
      <c r="H4" s="332"/>
      <c r="I4" s="332"/>
      <c r="J4" s="332"/>
    </row>
    <row r="5" spans="1:31" ht="15">
      <c r="A5" s="94" t="s">
        <v>116</v>
      </c>
      <c r="B5" s="324" t="s">
        <v>225</v>
      </c>
      <c r="C5" s="325"/>
      <c r="D5" s="325"/>
      <c r="E5" s="325"/>
      <c r="F5" s="325"/>
      <c r="G5" s="325"/>
      <c r="H5" s="325"/>
      <c r="I5" s="325"/>
      <c r="J5" s="326"/>
    </row>
    <row r="6" spans="1:31" ht="15">
      <c r="A6" s="333" t="s">
        <v>180</v>
      </c>
      <c r="B6" s="329" t="s">
        <v>0</v>
      </c>
      <c r="C6" s="329"/>
      <c r="D6" s="329"/>
      <c r="E6" s="329" t="s">
        <v>1</v>
      </c>
      <c r="F6" s="329"/>
      <c r="G6" s="329"/>
      <c r="H6" s="329" t="s">
        <v>2</v>
      </c>
      <c r="I6" s="329"/>
      <c r="J6" s="331"/>
    </row>
    <row r="7" spans="1:31" ht="15">
      <c r="A7" s="334"/>
      <c r="B7" s="25" t="s">
        <v>27</v>
      </c>
      <c r="C7" s="25" t="s">
        <v>28</v>
      </c>
      <c r="D7" s="25" t="s">
        <v>2</v>
      </c>
      <c r="E7" s="25" t="s">
        <v>27</v>
      </c>
      <c r="F7" s="25" t="s">
        <v>28</v>
      </c>
      <c r="G7" s="25" t="s">
        <v>2</v>
      </c>
      <c r="H7" s="25" t="s">
        <v>27</v>
      </c>
      <c r="I7" s="25" t="s">
        <v>28</v>
      </c>
      <c r="J7" s="12" t="s">
        <v>2</v>
      </c>
    </row>
    <row r="8" spans="1:31" ht="15">
      <c r="A8" s="13" t="s">
        <v>238</v>
      </c>
      <c r="B8" s="27">
        <v>1563771</v>
      </c>
      <c r="C8" s="27">
        <v>879182</v>
      </c>
      <c r="D8" s="27">
        <f t="shared" ref="D8:D9" si="0">SUM(B8:C8)</f>
        <v>2442953</v>
      </c>
      <c r="E8" s="27">
        <v>6787008</v>
      </c>
      <c r="F8" s="27">
        <v>311661</v>
      </c>
      <c r="G8" s="27">
        <f t="shared" ref="G8:G9" si="1">SUM(E8:F8)</f>
        <v>7098669</v>
      </c>
      <c r="H8" s="27">
        <f>B8+E8</f>
        <v>8350779</v>
      </c>
      <c r="I8" s="27">
        <f>C8+F8</f>
        <v>1190843</v>
      </c>
      <c r="J8" s="13">
        <f t="shared" ref="J8:J9" si="2">SUM(H8:I8)</f>
        <v>9541622</v>
      </c>
    </row>
    <row r="9" spans="1:31" ht="15">
      <c r="A9" s="28" t="s">
        <v>223</v>
      </c>
      <c r="B9" s="28">
        <v>1531720</v>
      </c>
      <c r="C9" s="28">
        <v>841770</v>
      </c>
      <c r="D9" s="28">
        <f t="shared" si="0"/>
        <v>2373490</v>
      </c>
      <c r="E9" s="28">
        <v>6424480</v>
      </c>
      <c r="F9" s="28">
        <v>298509</v>
      </c>
      <c r="G9" s="28">
        <f t="shared" si="1"/>
        <v>6722989</v>
      </c>
      <c r="H9" s="28">
        <f>B9+E9</f>
        <v>7956200</v>
      </c>
      <c r="I9" s="28">
        <f>C9+F9</f>
        <v>1140279</v>
      </c>
      <c r="J9" s="14">
        <f t="shared" si="2"/>
        <v>9096479</v>
      </c>
    </row>
    <row r="10" spans="1:31" ht="16.8">
      <c r="A10" s="16" t="s">
        <v>43</v>
      </c>
      <c r="B10" s="15"/>
      <c r="C10" s="15"/>
      <c r="D10" s="52"/>
      <c r="E10" s="15"/>
      <c r="F10" s="15"/>
      <c r="G10" s="52"/>
      <c r="H10" s="15"/>
      <c r="I10" s="52"/>
    </row>
    <row r="11" spans="1:31" ht="16.8">
      <c r="A11" s="16" t="s">
        <v>42</v>
      </c>
      <c r="B11" s="52"/>
      <c r="C11" s="52"/>
      <c r="D11" s="15"/>
      <c r="E11" s="15"/>
      <c r="F11" s="15"/>
      <c r="G11" s="15"/>
      <c r="H11" s="15"/>
      <c r="I11" s="15"/>
    </row>
    <row r="12" spans="1:31">
      <c r="B12" s="50"/>
      <c r="C12" s="50"/>
      <c r="D12" s="50"/>
      <c r="E12" s="50"/>
      <c r="F12" s="50"/>
      <c r="G12" s="50"/>
      <c r="H12" s="50"/>
      <c r="I12" s="50"/>
      <c r="J12" s="50"/>
    </row>
    <row r="13" spans="1:31">
      <c r="D13" s="50"/>
    </row>
    <row r="16" spans="1:31">
      <c r="B16" s="50"/>
      <c r="C16" s="50"/>
      <c r="D16" s="50"/>
      <c r="E16" s="50"/>
      <c r="F16" s="50"/>
      <c r="G16" s="50"/>
      <c r="H16" s="50"/>
      <c r="I16" s="50"/>
      <c r="J16" s="50"/>
    </row>
    <row r="17" spans="2:10">
      <c r="B17" s="50"/>
      <c r="C17" s="50"/>
      <c r="D17" s="50"/>
      <c r="E17" s="50"/>
      <c r="F17" s="50"/>
      <c r="G17" s="50"/>
      <c r="H17" s="50"/>
      <c r="I17" s="50"/>
      <c r="J17" s="50"/>
    </row>
  </sheetData>
  <mergeCells count="7">
    <mergeCell ref="A1:B2"/>
    <mergeCell ref="H6:J6"/>
    <mergeCell ref="A4:J4"/>
    <mergeCell ref="B6:D6"/>
    <mergeCell ref="E6:G6"/>
    <mergeCell ref="A6:A7"/>
    <mergeCell ref="B5:J5"/>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9D65B5-4D32-4DF6-BBF6-442F11F4A598}">
  <ds:schemaRefs>
    <ds:schemaRef ds:uri="http://schemas.microsoft.com/office/infopath/2007/PartnerControls"/>
    <ds:schemaRef ds:uri="http://schemas.microsoft.com/office/2006/metadata/properties"/>
    <ds:schemaRef ds:uri="a17a1987-68b7-4fdb-a976-18c8d1413576"/>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593580-0A7B-49C9-9851-610ACA40D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26</vt:i4>
      </vt:variant>
      <vt:variant>
        <vt:lpstr>النطاقات المسماة</vt:lpstr>
      </vt:variant>
      <vt:variant>
        <vt:i4>24</vt:i4>
      </vt:variant>
    </vt:vector>
  </HeadingPairs>
  <TitlesOfParts>
    <vt:vector size="50" baseType="lpstr">
      <vt:lpstr>Index </vt:lpstr>
      <vt:lpstr>Scope</vt:lpstr>
      <vt:lpstr>1</vt:lpstr>
      <vt:lpstr>2</vt:lpstr>
      <vt:lpstr>3</vt:lpstr>
      <vt:lpstr>4</vt:lpstr>
      <vt:lpstr>5</vt:lpstr>
      <vt:lpstr>6</vt:lpstr>
      <vt:lpstr>7</vt:lpstr>
      <vt:lpstr>8</vt:lpstr>
      <vt:lpstr>9</vt:lpstr>
      <vt:lpstr>10</vt:lpstr>
      <vt:lpstr>11</vt:lpstr>
      <vt:lpstr>11-1</vt:lpstr>
      <vt:lpstr>11-2</vt:lpstr>
      <vt:lpstr>12 </vt:lpstr>
      <vt:lpstr>12-1</vt:lpstr>
      <vt:lpstr>12-2</vt:lpstr>
      <vt:lpstr>13 </vt:lpstr>
      <vt:lpstr>14 </vt:lpstr>
      <vt:lpstr> 15</vt:lpstr>
      <vt:lpstr> 16</vt:lpstr>
      <vt:lpstr>17 </vt:lpstr>
      <vt:lpstr>17-1</vt:lpstr>
      <vt:lpstr> 18</vt:lpstr>
      <vt:lpstr> 19</vt:lpstr>
      <vt:lpstr>' 15'!Print_Area</vt:lpstr>
      <vt:lpstr>' 16'!Print_Area</vt:lpstr>
      <vt:lpstr>' 18'!Print_Area</vt:lpstr>
      <vt:lpstr>' 19'!Print_Area</vt:lpstr>
      <vt:lpstr>'1'!Print_Area</vt:lpstr>
      <vt:lpstr>'10'!Print_Area</vt:lpstr>
      <vt:lpstr>'11'!Print_Area</vt:lpstr>
      <vt:lpstr>'11-2'!Print_Area</vt:lpstr>
      <vt:lpstr>'12 '!Print_Area</vt:lpstr>
      <vt:lpstr>'12-1'!Print_Area</vt:lpstr>
      <vt:lpstr>'12-2'!Print_Area</vt:lpstr>
      <vt:lpstr>'13 '!Print_Area</vt:lpstr>
      <vt:lpstr>'14 '!Print_Area</vt:lpstr>
      <vt:lpstr>'17 '!Print_Area</vt:lpstr>
      <vt:lpstr>'17-1'!Print_Area</vt:lpstr>
      <vt:lpstr>'2'!Print_Area</vt:lpstr>
      <vt:lpstr>'3'!Print_Area</vt:lpstr>
      <vt:lpstr>'4'!Print_Area</vt:lpstr>
      <vt:lpstr>'5'!Print_Area</vt:lpstr>
      <vt:lpstr>'6'!Print_Area</vt:lpstr>
      <vt:lpstr>'7'!Print_Area</vt:lpstr>
      <vt:lpstr>'8'!Print_Area</vt:lpstr>
      <vt:lpstr>'9'!Print_Area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Ghada F. Alotaibi</cp:lastModifiedBy>
  <dcterms:created xsi:type="dcterms:W3CDTF">2021-01-09T14:56:48Z</dcterms:created>
  <dcterms:modified xsi:type="dcterms:W3CDTF">2022-11-13T11:54:30Z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